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Users\EPEREZR\Desktop\REQUERIMIENTOS\"/>
    </mc:Choice>
  </mc:AlternateContent>
  <xr:revisionPtr revIDLastSave="0" documentId="8_{37648A78-71C9-4545-8B4E-AAC7B3FFC55A}" xr6:coauthVersionLast="36" xr6:coauthVersionMax="36" xr10:uidLastSave="{00000000-0000-0000-0000-000000000000}"/>
  <bookViews>
    <workbookView xWindow="0" yWindow="0" windowWidth="28800" windowHeight="1192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I157" i="6" l="1"/>
  <c r="H157" i="6"/>
  <c r="E157" i="6"/>
  <c r="H156" i="5"/>
  <c r="E156" i="5"/>
  <c r="I155" i="5"/>
  <c r="E156" i="3"/>
  <c r="L156" i="8"/>
  <c r="Q17" i="7"/>
  <c r="Q16" i="7"/>
  <c r="E154" i="7"/>
  <c r="I156" i="5" l="1"/>
  <c r="M25" i="6"/>
  <c r="I156" i="6"/>
  <c r="H23" i="3"/>
  <c r="E155" i="3"/>
  <c r="L155" i="8"/>
  <c r="E153" i="7"/>
  <c r="I155" i="6" l="1"/>
  <c r="M23" i="5"/>
  <c r="I154" i="5"/>
  <c r="I23" i="3"/>
  <c r="E154" i="3"/>
  <c r="P23" i="8"/>
  <c r="O23" i="8"/>
  <c r="L154" i="8"/>
  <c r="M21" i="7"/>
  <c r="S17" i="7" s="1"/>
  <c r="L21" i="7"/>
  <c r="R16" i="7" s="1"/>
  <c r="K21" i="7"/>
  <c r="E152" i="7"/>
  <c r="R17" i="7" l="1"/>
  <c r="S16" i="7"/>
  <c r="I154" i="6"/>
  <c r="I153" i="5"/>
  <c r="E153" i="3"/>
  <c r="L153" i="8"/>
  <c r="E151" i="7"/>
  <c r="I153" i="6" l="1"/>
  <c r="H153" i="6"/>
  <c r="E153" i="6"/>
  <c r="I152" i="5"/>
  <c r="H152" i="5"/>
  <c r="E152" i="5"/>
  <c r="E152" i="3"/>
  <c r="L152" i="8"/>
  <c r="E150" i="7"/>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C14" i="3"/>
  <c r="C15" i="3"/>
  <c r="C16" i="3"/>
  <c r="C17" i="3"/>
  <c r="E17" i="3" s="1"/>
  <c r="C18" i="3"/>
  <c r="E18" i="3" s="1"/>
  <c r="C19" i="3"/>
  <c r="C20" i="3"/>
  <c r="E20" i="3" s="1"/>
  <c r="C21" i="3"/>
  <c r="C22" i="3"/>
  <c r="C23" i="3"/>
  <c r="C24" i="3"/>
  <c r="C25" i="3"/>
  <c r="E25" i="3" s="1"/>
  <c r="C26" i="3"/>
  <c r="E26" i="3" s="1"/>
  <c r="C27" i="3"/>
  <c r="C28" i="3"/>
  <c r="E28" i="3" s="1"/>
  <c r="C29" i="3"/>
  <c r="C30" i="3"/>
  <c r="C31" i="3"/>
  <c r="C32" i="3"/>
  <c r="C33" i="3"/>
  <c r="E33" i="3" s="1"/>
  <c r="C34" i="3"/>
  <c r="C35" i="3"/>
  <c r="C36" i="3"/>
  <c r="E36" i="3" s="1"/>
  <c r="C37" i="3"/>
  <c r="C38" i="3"/>
  <c r="C39" i="3"/>
  <c r="C40" i="3"/>
  <c r="C41" i="3"/>
  <c r="E41" i="3" s="1"/>
  <c r="C42" i="3"/>
  <c r="E42" i="3" s="1"/>
  <c r="C43" i="3"/>
  <c r="C44" i="3"/>
  <c r="E44" i="3" s="1"/>
  <c r="C45" i="3"/>
  <c r="C46" i="3"/>
  <c r="C47" i="3"/>
  <c r="C48" i="3"/>
  <c r="C49" i="3"/>
  <c r="E49" i="3" s="1"/>
  <c r="C50" i="3"/>
  <c r="E50" i="3" s="1"/>
  <c r="C51" i="3"/>
  <c r="C52" i="3"/>
  <c r="E52" i="3" s="1"/>
  <c r="C53" i="3"/>
  <c r="C54" i="3"/>
  <c r="C55" i="3"/>
  <c r="C56" i="3"/>
  <c r="C57" i="3"/>
  <c r="E57" i="3" s="1"/>
  <c r="C58" i="3"/>
  <c r="C59" i="3"/>
  <c r="C60" i="3"/>
  <c r="E60" i="3" s="1"/>
  <c r="C61" i="3"/>
  <c r="C62" i="3"/>
  <c r="C63" i="3"/>
  <c r="C64" i="3"/>
  <c r="C65" i="3"/>
  <c r="E65" i="3" s="1"/>
  <c r="C66" i="3"/>
  <c r="E66" i="3" s="1"/>
  <c r="C67" i="3"/>
  <c r="C68" i="3"/>
  <c r="E68" i="3" s="1"/>
  <c r="C69" i="3"/>
  <c r="C70" i="3"/>
  <c r="C71" i="3"/>
  <c r="C72" i="3"/>
  <c r="C73" i="3"/>
  <c r="E73" i="3" s="1"/>
  <c r="C74" i="3"/>
  <c r="E74" i="3" s="1"/>
  <c r="C75" i="3"/>
  <c r="C76" i="3"/>
  <c r="E76" i="3" s="1"/>
  <c r="C77" i="3"/>
  <c r="C78" i="3"/>
  <c r="C79" i="3"/>
  <c r="C80" i="3"/>
  <c r="C81" i="3"/>
  <c r="E81" i="3" s="1"/>
  <c r="C82" i="3"/>
  <c r="C83" i="3"/>
  <c r="C84" i="3"/>
  <c r="E84" i="3" s="1"/>
  <c r="C85" i="3"/>
  <c r="C86" i="3"/>
  <c r="C87" i="3"/>
  <c r="C88" i="3"/>
  <c r="C89" i="3"/>
  <c r="E89" i="3" s="1"/>
  <c r="C90" i="3"/>
  <c r="E90" i="3" s="1"/>
  <c r="C91" i="3"/>
  <c r="C92" i="3"/>
  <c r="E92" i="3" s="1"/>
  <c r="C93" i="3"/>
  <c r="C94" i="3"/>
  <c r="C95" i="3"/>
  <c r="C96" i="3"/>
  <c r="C97" i="3"/>
  <c r="E97" i="3" s="1"/>
  <c r="C98" i="3"/>
  <c r="E98" i="3" s="1"/>
  <c r="C99" i="3"/>
  <c r="C100" i="3"/>
  <c r="E100" i="3" s="1"/>
  <c r="C101" i="3"/>
  <c r="C102" i="3"/>
  <c r="C103" i="3"/>
  <c r="C104" i="3"/>
  <c r="C105" i="3"/>
  <c r="E105" i="3" s="1"/>
  <c r="C106" i="3"/>
  <c r="C107" i="3"/>
  <c r="C108" i="3"/>
  <c r="E108" i="3" s="1"/>
  <c r="C109" i="3"/>
  <c r="C110" i="3"/>
  <c r="C111" i="3"/>
  <c r="C112" i="3"/>
  <c r="C113" i="3"/>
  <c r="E113" i="3" s="1"/>
  <c r="C114" i="3"/>
  <c r="E114" i="3" s="1"/>
  <c r="C115" i="3"/>
  <c r="C116" i="3"/>
  <c r="E116" i="3" s="1"/>
  <c r="C117" i="3"/>
  <c r="C118" i="3"/>
  <c r="C119" i="3"/>
  <c r="C120" i="3"/>
  <c r="C121" i="3"/>
  <c r="E121" i="3" s="1"/>
  <c r="C122" i="3"/>
  <c r="E122" i="3" s="1"/>
  <c r="C123" i="3"/>
  <c r="C124" i="3"/>
  <c r="E124" i="3" s="1"/>
  <c r="C125" i="3"/>
  <c r="C126" i="3"/>
  <c r="C127" i="3"/>
  <c r="C128" i="3"/>
  <c r="C129" i="3"/>
  <c r="E129" i="3" s="1"/>
  <c r="C130" i="3"/>
  <c r="C131" i="3"/>
  <c r="C132" i="3"/>
  <c r="E132" i="3" s="1"/>
  <c r="C133" i="3"/>
  <c r="C134" i="3"/>
  <c r="C135" i="3"/>
  <c r="C136" i="3"/>
  <c r="C137" i="3"/>
  <c r="C138" i="3"/>
  <c r="E138" i="3" s="1"/>
  <c r="C139" i="3"/>
  <c r="C140" i="3"/>
  <c r="E140" i="3" s="1"/>
  <c r="C141" i="3"/>
  <c r="C142" i="3"/>
  <c r="C143" i="3"/>
  <c r="C144" i="3"/>
  <c r="C145" i="3"/>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37" i="3" l="1"/>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M20" i="7"/>
  <c r="K20" i="7"/>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<sst xmlns="http://schemas.openxmlformats.org/spreadsheetml/2006/main" count="872" uniqueCount="63">
  <si>
    <t>TABLA DE CONTENIDO</t>
  </si>
  <si>
    <t>Consolidado Población de Internos Intramural en Establecimientos de Reclusión</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</si>
  <si>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</si>
  <si>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</si>
  <si>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</si>
  <si>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</si>
  <si>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</si>
  <si>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</si>
  <si>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</si>
  <si>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</si>
  <si>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</si>
  <si>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</si>
  <si>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</si>
  <si>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</si>
  <si>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</si>
  <si>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</si>
  <si>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</si>
  <si>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</si>
  <si>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</si>
  <si>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Consolidado Población de Internos en Establecimientos de Reclusión y Regionales según situación jurídica</t>
  </si>
  <si>
    <t>Sindicados</t>
  </si>
  <si>
    <t>Condenados</t>
  </si>
  <si>
    <t>Total PPL</t>
  </si>
  <si>
    <t>Actualizacion</t>
  </si>
  <si>
    <t xml:space="preserve">Total </t>
  </si>
  <si>
    <t>Consolidado Población de Internos en Domiciliaria - Situación jurídica</t>
  </si>
  <si>
    <t>Detención</t>
  </si>
  <si>
    <t>Prisión</t>
  </si>
  <si>
    <t>Consolidado Población de Internos en Vigilancia Electrónica - Situación jurídica</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</si>
  <si>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</si>
  <si>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</si>
  <si>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</si>
  <si>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</si>
  <si>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</si>
  <si>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</si>
  <si>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</si>
  <si>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</si>
  <si>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</si>
  <si>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</si>
  <si>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</si>
  <si>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</si>
  <si>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</si>
  <si>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</si>
  <si>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</si>
  <si>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</si>
  <si>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</si>
  <si>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</si>
  <si>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</si>
  <si>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Consolidado Histórico Población de Internos en Establecimientos de Reclusión según sexo</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</si>
  <si>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</si>
  <si>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</si>
  <si>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</si>
  <si>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</si>
  <si>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</si>
  <si>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</si>
  <si>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</si>
  <si>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</si>
  <si>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</si>
  <si>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</si>
  <si>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</si>
  <si>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</si>
  <si>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</si>
  <si>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Periodo: enero 2012 - 31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</si>
</sst>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2"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
      <sz val="12"/>
      <color theme="4"/>
      <name val="Arial"/>
      <family val="2"/>
    </font>
    <font>
      <u/>
      <sz val="12"/>
      <color theme="4"/>
      <name val="Arial"/>
      <family val="2"/>
    </font>
    <font>
      <b/>
      <sz val="12"/>
      <color theme="4"/>
      <name val="Arial"/>
      <family val="2"/>
    </font>
    <font>
      <sz val="14"/>
      <color theme="4"/>
      <name val="Arial"/>
      <family val="2"/>
    </font>
    <font>
      <sz val="10"/>
      <color theme="4"/>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6" fillId="0" borderId="19" applyNumberFormat="0" applyFill="0" applyBorder="0" applyAlignment="0" applyProtection="0"/>
    <xf numFmtId="0" fontId="8" fillId="0" borderId="19"/>
  </cellStyleXfs>
  <cellXfs count="129">
    <xf numFmtId="0" fontId="0" fillId="0" borderId="0" xfId="0" applyFont="1" applyAlignment="1"/>
    <xf numFmtId="0" fontId="3" fillId="0" borderId="0" xfId="0" applyFont="1"/>
    <xf numFmtId="0" fontId="4"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22"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5" fillId="2" borderId="5" xfId="0" applyFont="1" applyFill="1" applyBorder="1" applyAlignment="1">
      <alignment horizontal="center" vertical="center"/>
    </xf>
    <xf numFmtId="0" fontId="25"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0" fontId="2" fillId="0" borderId="0" xfId="0" applyFont="1" applyAlignment="1">
      <alignment horizontal="center"/>
    </xf>
    <xf numFmtId="0" fontId="0" fillId="0" borderId="0" xfId="0" applyFont="1" applyAlignment="1"/>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22"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3" fillId="0" borderId="19" xfId="0" applyFont="1" applyBorder="1" applyAlignment="1">
      <alignment horizontal="center"/>
    </xf>
    <xf numFmtId="0" fontId="24"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5" fillId="2" borderId="18" xfId="0" applyFont="1" applyFill="1" applyBorder="1" applyAlignment="1">
      <alignment horizontal="center" vertical="center" wrapText="1"/>
    </xf>
    <xf numFmtId="0" fontId="8" fillId="0" borderId="4" xfId="0" applyFont="1" applyBorder="1"/>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14" fillId="2" borderId="31" xfId="0" applyFont="1" applyFill="1" applyBorder="1" applyAlignment="1">
      <alignment horizontal="center" vertical="center"/>
    </xf>
    <xf numFmtId="0" fontId="27" fillId="0" borderId="0" xfId="0" applyFont="1"/>
    <xf numFmtId="0" fontId="27" fillId="0" borderId="0" xfId="0" applyFont="1" applyAlignment="1"/>
    <xf numFmtId="0" fontId="28" fillId="0" borderId="0" xfId="2" applyFont="1"/>
    <xf numFmtId="0" fontId="29" fillId="0" borderId="0" xfId="0" applyFont="1"/>
    <xf numFmtId="0" fontId="30" fillId="0" borderId="0" xfId="0" applyFont="1"/>
    <xf numFmtId="0" fontId="31" fillId="0" borderId="0" xfId="0" applyFont="1" applyAlignment="1"/>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81736</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101908.66666666667</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0.24680328656512476</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23047.666666666668</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78468</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95325.666666666672</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6583</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60891.333333333336</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6355.666666666667</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161925</xdr:rowOff>
    </xdr:from>
    <xdr:ext cx="1628775" cy="542925"/>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6972300" y="161925"/>
          <a:ext cx="1628775" cy="5429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5</xdr:col>
      <xdr:colOff>180975</xdr:colOff>
      <xdr:row>6</xdr:row>
      <xdr:rowOff>200025</xdr:rowOff>
    </xdr:from>
    <xdr:ext cx="1476375" cy="46672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000875" y="1371600"/>
          <a:ext cx="1476375" cy="4667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581025</xdr:colOff>
      <xdr:row>3</xdr:row>
      <xdr:rowOff>0</xdr:rowOff>
    </xdr:from>
    <xdr:ext cx="155257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8001000" y="571500"/>
          <a:ext cx="155257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276225</xdr:colOff>
      <xdr:row>3</xdr:row>
      <xdr:rowOff>85725</xdr:rowOff>
    </xdr:from>
    <xdr:ext cx="1695450" cy="5143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9486900" y="657225"/>
          <a:ext cx="1695450" cy="5143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88" t="s">
        <v>0</v>
      </c>
      <c r="B6" s="89"/>
      <c r="C6" s="89"/>
      <c r="D6" s="89"/>
      <c r="E6" s="89"/>
      <c r="F6" s="89"/>
      <c r="G6" s="89"/>
    </row>
    <row r="7" spans="1:26" ht="18" x14ac:dyDescent="0.25">
      <c r="A7" s="1"/>
    </row>
    <row r="8" spans="1:26" s="124" customFormat="1" x14ac:dyDescent="0.2">
      <c r="A8" s="123"/>
    </row>
    <row r="9" spans="1:26" s="124" customFormat="1" ht="19.5" customHeight="1" x14ac:dyDescent="0.2">
      <c r="A9" s="125" t="s">
        <v>46</v>
      </c>
      <c r="B9" s="123"/>
      <c r="C9" s="123"/>
      <c r="D9" s="123"/>
      <c r="E9" s="123"/>
      <c r="F9" s="123"/>
      <c r="G9" s="123"/>
      <c r="H9" s="123"/>
      <c r="I9" s="123"/>
      <c r="J9" s="123"/>
      <c r="K9" s="123"/>
      <c r="L9" s="123"/>
      <c r="M9" s="123"/>
      <c r="N9" s="123"/>
      <c r="O9" s="123"/>
      <c r="P9" s="123"/>
      <c r="Q9" s="123"/>
      <c r="R9" s="123"/>
      <c r="S9" s="123"/>
      <c r="T9" s="123"/>
      <c r="U9" s="123"/>
      <c r="V9" s="123"/>
      <c r="W9" s="123"/>
      <c r="X9" s="123"/>
      <c r="Y9" s="123"/>
      <c r="Z9" s="123"/>
    </row>
    <row r="10" spans="1:26" s="124" customFormat="1" ht="18.75" customHeight="1" x14ac:dyDescent="0.2">
      <c r="A10" s="125" t="s">
        <v>43</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row>
    <row r="11" spans="1:26" s="124" customFormat="1" ht="16.5" customHeight="1" x14ac:dyDescent="0.2">
      <c r="A11" s="125" t="s">
        <v>49</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row>
    <row r="12" spans="1:26" s="124" customFormat="1" ht="16.5" customHeight="1" x14ac:dyDescent="0.2">
      <c r="A12" s="125" t="s">
        <v>44</v>
      </c>
    </row>
    <row r="13" spans="1:26" s="124" customFormat="1" x14ac:dyDescent="0.2">
      <c r="A13" s="125" t="s">
        <v>45</v>
      </c>
    </row>
    <row r="14" spans="1:26" s="124" customFormat="1" ht="15.75" x14ac:dyDescent="0.25">
      <c r="A14" s="126"/>
    </row>
    <row r="15" spans="1:26" s="124" customFormat="1" x14ac:dyDescent="0.2">
      <c r="A15" s="123"/>
    </row>
    <row r="16" spans="1:26" s="128" customFormat="1" ht="18" x14ac:dyDescent="0.25">
      <c r="A16" s="127"/>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topLeftCell="A139" workbookViewId="0">
      <selection activeCell="D154" sqref="D154"/>
    </sheetView>
  </sheetViews>
  <sheetFormatPr baseColWidth="10" defaultColWidth="12.5703125" defaultRowHeight="15" customHeight="1" x14ac:dyDescent="0.2"/>
  <cols>
    <col min="1" max="1" width="5.5703125" style="35" bestFit="1" customWidth="1"/>
    <col min="2" max="2" width="11.7109375" style="39" bestFit="1" customWidth="1"/>
    <col min="3" max="3" width="11.5703125" style="35" bestFit="1" customWidth="1"/>
    <col min="4" max="4" width="11" style="35" bestFit="1" customWidth="1"/>
    <col min="5" max="5" width="14.42578125" style="35" bestFit="1" customWidth="1"/>
    <col min="6" max="6" width="7.140625" style="35" customWidth="1"/>
    <col min="7" max="9" width="12.5703125" style="35"/>
    <col min="10" max="10" width="18.28515625" style="35" customWidth="1"/>
    <col min="11" max="15" width="12.5703125" style="35"/>
    <col min="16" max="16" width="20.140625" style="35" customWidth="1"/>
    <col min="17" max="18" width="12.5703125" style="35"/>
    <col min="19" max="19" width="20.140625" style="35" bestFit="1" customWidth="1"/>
    <col min="20" max="16384" width="12.5703125" style="35"/>
  </cols>
  <sheetData>
    <row r="1" spans="1:19" ht="15.75" x14ac:dyDescent="0.25">
      <c r="B1" s="3"/>
      <c r="C1" s="4"/>
      <c r="D1" s="4"/>
      <c r="E1" s="4"/>
      <c r="F1" s="2"/>
    </row>
    <row r="2" spans="1:19" x14ac:dyDescent="0.2">
      <c r="B2" s="3"/>
      <c r="C2" s="2"/>
      <c r="D2" s="2"/>
      <c r="E2" s="2"/>
      <c r="F2" s="2"/>
    </row>
    <row r="3" spans="1:19" x14ac:dyDescent="0.2">
      <c r="B3" s="3"/>
      <c r="C3" s="2"/>
      <c r="D3" s="2"/>
      <c r="E3" s="2"/>
      <c r="F3" s="2"/>
    </row>
    <row r="4" spans="1:19" ht="15" customHeight="1" x14ac:dyDescent="0.2">
      <c r="A4" s="90" t="s">
        <v>1</v>
      </c>
      <c r="B4" s="90"/>
      <c r="C4" s="90"/>
      <c r="D4" s="90"/>
      <c r="E4" s="90"/>
      <c r="F4" s="90"/>
      <c r="G4" s="90"/>
      <c r="H4" s="90"/>
      <c r="I4" s="90"/>
      <c r="J4" s="90"/>
      <c r="K4" s="90"/>
      <c r="L4" s="90"/>
      <c r="M4" s="90"/>
      <c r="N4" s="90"/>
      <c r="O4" s="90"/>
      <c r="P4" s="90"/>
      <c r="Q4" s="90"/>
      <c r="R4" s="90"/>
      <c r="S4" s="90"/>
    </row>
    <row r="5" spans="1:19" ht="16.5" customHeight="1" x14ac:dyDescent="0.2">
      <c r="A5" s="91" t="s">
        <v>62</v>
      </c>
      <c r="B5" s="91"/>
      <c r="C5" s="91"/>
      <c r="D5" s="91"/>
      <c r="E5" s="91"/>
      <c r="F5" s="91"/>
      <c r="G5" s="91"/>
      <c r="H5" s="91"/>
      <c r="I5" s="91"/>
      <c r="J5" s="91"/>
      <c r="K5" s="91"/>
      <c r="L5" s="91"/>
      <c r="M5" s="91"/>
      <c r="N5" s="91"/>
      <c r="O5" s="91"/>
      <c r="P5" s="91"/>
      <c r="Q5" s="91"/>
      <c r="R5" s="91"/>
      <c r="S5" s="91"/>
    </row>
    <row r="6" spans="1:19" ht="16.5" customHeight="1" x14ac:dyDescent="0.2">
      <c r="A6" s="40"/>
      <c r="B6" s="40"/>
      <c r="C6" s="40"/>
      <c r="D6" s="40"/>
      <c r="E6" s="40"/>
      <c r="F6" s="40"/>
      <c r="G6" s="40"/>
      <c r="H6" s="40"/>
      <c r="I6" s="40"/>
      <c r="J6" s="40"/>
      <c r="K6" s="40"/>
      <c r="L6" s="40"/>
      <c r="M6" s="40"/>
      <c r="N6" s="40"/>
      <c r="O6" s="40"/>
      <c r="P6" s="40"/>
      <c r="Q6" s="40"/>
      <c r="R6" s="40"/>
      <c r="S6" s="40"/>
    </row>
    <row r="7" spans="1:19" ht="30.75" thickBot="1" x14ac:dyDescent="0.25">
      <c r="A7" s="5" t="s">
        <v>2</v>
      </c>
      <c r="B7" s="5" t="s">
        <v>4</v>
      </c>
      <c r="C7" s="5" t="s">
        <v>5</v>
      </c>
      <c r="D7" s="5" t="s">
        <v>6</v>
      </c>
      <c r="E7" s="5" t="s">
        <v>3</v>
      </c>
      <c r="F7" s="6"/>
      <c r="J7" s="92" t="s">
        <v>32</v>
      </c>
      <c r="K7" s="93"/>
      <c r="L7" s="93"/>
      <c r="M7" s="93"/>
    </row>
    <row r="8" spans="1:19" ht="25.5" x14ac:dyDescent="0.2">
      <c r="A8" s="98">
        <v>2012</v>
      </c>
      <c r="B8" s="36" t="s">
        <v>7</v>
      </c>
      <c r="C8" s="7">
        <v>75620</v>
      </c>
      <c r="D8" s="7">
        <v>102296</v>
      </c>
      <c r="E8" s="8">
        <v>0.35276381909547738</v>
      </c>
      <c r="F8" s="11"/>
      <c r="J8" s="43" t="s">
        <v>31</v>
      </c>
      <c r="K8" s="43" t="s">
        <v>5</v>
      </c>
      <c r="L8" s="43" t="s">
        <v>6</v>
      </c>
      <c r="M8" s="43" t="s">
        <v>3</v>
      </c>
    </row>
    <row r="9" spans="1:19" x14ac:dyDescent="0.2">
      <c r="A9" s="96"/>
      <c r="B9" s="37" t="s">
        <v>8</v>
      </c>
      <c r="C9" s="10">
        <v>75620</v>
      </c>
      <c r="D9" s="10">
        <v>104691</v>
      </c>
      <c r="E9" s="12">
        <v>0.38443533456757462</v>
      </c>
      <c r="F9" s="11"/>
      <c r="J9" s="44">
        <v>2012</v>
      </c>
      <c r="K9" s="45">
        <f>AVERAGE(C8:C19)</f>
        <v>75679.166666666672</v>
      </c>
      <c r="L9" s="45">
        <f>AVERAGE(D8:D19)</f>
        <v>109822.08333333333</v>
      </c>
      <c r="M9" s="46">
        <f>AVERAGE(E8:E19)</f>
        <v>0.45113366841890629</v>
      </c>
    </row>
    <row r="10" spans="1:19" x14ac:dyDescent="0.2">
      <c r="A10" s="96"/>
      <c r="B10" s="37" t="s">
        <v>9</v>
      </c>
      <c r="C10" s="10">
        <v>75676</v>
      </c>
      <c r="D10" s="10">
        <v>106111</v>
      </c>
      <c r="E10" s="12">
        <v>0.4021750621068767</v>
      </c>
      <c r="F10" s="11"/>
      <c r="J10" s="44">
        <v>2013</v>
      </c>
      <c r="K10" s="47">
        <f>AVERAGE(C20:C31)</f>
        <v>75796.583333333328</v>
      </c>
      <c r="L10" s="47">
        <f>AVERAGE(D20:D31)</f>
        <v>117986.5</v>
      </c>
      <c r="M10" s="48">
        <f>AVERAGE(E20:E31)</f>
        <v>0.55659936185175041</v>
      </c>
    </row>
    <row r="11" spans="1:19" x14ac:dyDescent="0.2">
      <c r="A11" s="96"/>
      <c r="B11" s="37" t="s">
        <v>10</v>
      </c>
      <c r="C11" s="10">
        <v>75676</v>
      </c>
      <c r="D11" s="10">
        <v>107320</v>
      </c>
      <c r="E11" s="12">
        <v>0.41815106506686406</v>
      </c>
      <c r="F11" s="11"/>
      <c r="J11" s="44">
        <v>2014</v>
      </c>
      <c r="K11" s="47">
        <f>AVERAGE(C32:C43)</f>
        <v>76777</v>
      </c>
      <c r="L11" s="47">
        <f>AVERAGE(D32:D43)</f>
        <v>117389.08333333333</v>
      </c>
      <c r="M11" s="48">
        <f>AVERAGE(E32:E43)</f>
        <v>0.5292619910529589</v>
      </c>
    </row>
    <row r="12" spans="1:19" x14ac:dyDescent="0.2">
      <c r="A12" s="96"/>
      <c r="B12" s="37" t="s">
        <v>11</v>
      </c>
      <c r="C12" s="10">
        <v>75676</v>
      </c>
      <c r="D12" s="10">
        <v>108785</v>
      </c>
      <c r="E12" s="12">
        <v>0.43750991067181144</v>
      </c>
      <c r="F12" s="11"/>
      <c r="J12" s="44">
        <v>2015</v>
      </c>
      <c r="K12" s="47">
        <f>AVERAGE(C44:C55)</f>
        <v>77979.75</v>
      </c>
      <c r="L12" s="47">
        <f>AVERAGE(D44:D55)</f>
        <v>120040.08333333333</v>
      </c>
      <c r="M12" s="48">
        <f>AVERAGE(E44:E55)</f>
        <v>0.5393601169547354</v>
      </c>
    </row>
    <row r="13" spans="1:19" x14ac:dyDescent="0.2">
      <c r="A13" s="96"/>
      <c r="B13" s="37" t="s">
        <v>12</v>
      </c>
      <c r="C13" s="10">
        <v>75676</v>
      </c>
      <c r="D13" s="10">
        <v>109709</v>
      </c>
      <c r="E13" s="12">
        <v>0.44971985834346428</v>
      </c>
      <c r="F13" s="11"/>
      <c r="J13" s="44">
        <v>2016</v>
      </c>
      <c r="K13" s="47">
        <f>AVERAGE(C56:C67)</f>
        <v>78119.5</v>
      </c>
      <c r="L13" s="47">
        <f>AVERAGE(D56:D67)</f>
        <v>120914</v>
      </c>
      <c r="M13" s="48">
        <f>AVERAGE(E56:E67)</f>
        <v>0.54778669648818668</v>
      </c>
    </row>
    <row r="14" spans="1:19" ht="15" customHeight="1" x14ac:dyDescent="0.2">
      <c r="A14" s="96"/>
      <c r="B14" s="37" t="s">
        <v>13</v>
      </c>
      <c r="C14" s="10">
        <v>75676</v>
      </c>
      <c r="D14" s="10">
        <v>111005</v>
      </c>
      <c r="E14" s="12">
        <v>0.46684549923357466</v>
      </c>
      <c r="F14" s="11"/>
      <c r="J14" s="44">
        <v>2017</v>
      </c>
      <c r="K14" s="47">
        <f>AVERAGE(C68:C79)</f>
        <v>78759</v>
      </c>
      <c r="L14" s="47">
        <f>AVERAGE(D68:D79)</f>
        <v>116657.66666666667</v>
      </c>
      <c r="M14" s="48">
        <f>AVERAGE(E68:E79)</f>
        <v>0.48126324613295202</v>
      </c>
      <c r="O14" s="100" t="s">
        <v>35</v>
      </c>
      <c r="P14" s="101"/>
      <c r="Q14" s="101"/>
      <c r="R14" s="101"/>
      <c r="S14" s="101"/>
    </row>
    <row r="15" spans="1:19" x14ac:dyDescent="0.2">
      <c r="A15" s="96"/>
      <c r="B15" s="37" t="s">
        <v>14</v>
      </c>
      <c r="C15" s="10">
        <v>75676</v>
      </c>
      <c r="D15" s="10">
        <v>111979</v>
      </c>
      <c r="E15" s="12">
        <v>0.47971615835932124</v>
      </c>
      <c r="F15" s="11"/>
      <c r="J15" s="44">
        <v>2018</v>
      </c>
      <c r="K15" s="47">
        <f>AVERAGE(C80:C91)</f>
        <v>79914</v>
      </c>
      <c r="L15" s="47">
        <f>AVERAGE(D80:D91)</f>
        <v>117569.58333333333</v>
      </c>
      <c r="M15" s="48">
        <f>AVERAGE(E80:E91)</f>
        <v>0.47117995912272725</v>
      </c>
      <c r="O15" s="102" t="s">
        <v>36</v>
      </c>
      <c r="P15" s="103"/>
      <c r="Q15" s="43" t="s">
        <v>5</v>
      </c>
      <c r="R15" s="43" t="s">
        <v>6</v>
      </c>
      <c r="S15" s="43" t="s">
        <v>3</v>
      </c>
    </row>
    <row r="16" spans="1:19" x14ac:dyDescent="0.2">
      <c r="A16" s="96"/>
      <c r="B16" s="37" t="s">
        <v>15</v>
      </c>
      <c r="C16" s="10">
        <v>75676</v>
      </c>
      <c r="D16" s="10">
        <v>113104</v>
      </c>
      <c r="E16" s="12">
        <v>0.49458216607643113</v>
      </c>
      <c r="F16" s="11"/>
      <c r="J16" s="44">
        <v>2019</v>
      </c>
      <c r="K16" s="47">
        <f>AVERAGE(C92:C103)</f>
        <v>80296.166666666672</v>
      </c>
      <c r="L16" s="47">
        <f>AVERAGE(D92:D103)</f>
        <v>122309.5</v>
      </c>
      <c r="M16" s="48">
        <f>AVERAGE(E92:E103)</f>
        <v>0.52320922932188985</v>
      </c>
      <c r="O16" s="99" t="s">
        <v>33</v>
      </c>
      <c r="P16" s="99"/>
      <c r="Q16" s="46">
        <f>(K21-K20)/K20</f>
        <v>1.7403240434345662E-3</v>
      </c>
      <c r="R16" s="46">
        <f>(L21-L20)/L20</f>
        <v>1.1623414923071753E-2</v>
      </c>
      <c r="S16" s="50">
        <f>M21-M20</f>
        <v>1.2205729983742586E-2</v>
      </c>
    </row>
    <row r="17" spans="1:19" x14ac:dyDescent="0.2">
      <c r="A17" s="96"/>
      <c r="B17" s="37" t="s">
        <v>16</v>
      </c>
      <c r="C17" s="10">
        <v>75726</v>
      </c>
      <c r="D17" s="10">
        <v>114284</v>
      </c>
      <c r="E17" s="12">
        <v>0.50917782531759248</v>
      </c>
      <c r="F17" s="11"/>
      <c r="J17" s="44">
        <v>2020</v>
      </c>
      <c r="K17" s="47">
        <f>AVERAGE(C104:C115)</f>
        <v>80704.166666666672</v>
      </c>
      <c r="L17" s="47">
        <f>AVERAGE(D104:D115)</f>
        <v>108777.75</v>
      </c>
      <c r="M17" s="48">
        <f>AVERAGE(E104:E115)</f>
        <v>0.34781992734186346</v>
      </c>
      <c r="O17" s="99" t="s">
        <v>34</v>
      </c>
      <c r="P17" s="99"/>
      <c r="Q17" s="50">
        <f>(K21-K9)/K9</f>
        <v>8.0033034190386987E-2</v>
      </c>
      <c r="R17" s="50">
        <f>(L21-L9)/L9</f>
        <v>-7.2056697764945485E-2</v>
      </c>
      <c r="S17" s="46">
        <f>M21-M9</f>
        <v>-0.20433038185378152</v>
      </c>
    </row>
    <row r="18" spans="1:19" x14ac:dyDescent="0.2">
      <c r="A18" s="96"/>
      <c r="B18" s="37" t="s">
        <v>17</v>
      </c>
      <c r="C18" s="10">
        <v>75726</v>
      </c>
      <c r="D18" s="10">
        <v>114697</v>
      </c>
      <c r="E18" s="12">
        <v>0.51463169849193147</v>
      </c>
      <c r="F18" s="11"/>
      <c r="J18" s="44">
        <v>2021</v>
      </c>
      <c r="K18" s="47">
        <f>AVERAGE(C116:C127)</f>
        <v>81268.833333333328</v>
      </c>
      <c r="L18" s="47">
        <f>AVERAGE(D116:D127)</f>
        <v>96837.5</v>
      </c>
      <c r="M18" s="48">
        <f>AVERAGE(E116:E127)</f>
        <v>0.19163985028704714</v>
      </c>
      <c r="Q18" s="49"/>
      <c r="R18" s="49"/>
    </row>
    <row r="19" spans="1:19" ht="15.75" thickBot="1" x14ac:dyDescent="0.25">
      <c r="A19" s="97"/>
      <c r="B19" s="38" t="s">
        <v>18</v>
      </c>
      <c r="C19" s="16">
        <v>75726</v>
      </c>
      <c r="D19" s="16">
        <v>113884</v>
      </c>
      <c r="E19" s="17">
        <v>0.50389562369595642</v>
      </c>
      <c r="F19" s="11"/>
      <c r="J19" s="44">
        <v>2022</v>
      </c>
      <c r="K19" s="47">
        <f>AVERAGE(C128:C139)</f>
        <v>81010.416666666672</v>
      </c>
      <c r="L19" s="47">
        <f>AVERAGE(D128:D139)</f>
        <v>97175.916666666672</v>
      </c>
      <c r="M19" s="48">
        <f>AVERAGE(E128:E139)</f>
        <v>0.19948527699792926</v>
      </c>
    </row>
    <row r="20" spans="1:19" ht="15.75" customHeight="1" x14ac:dyDescent="0.2">
      <c r="A20" s="95">
        <v>2013</v>
      </c>
      <c r="B20" s="37" t="s">
        <v>7</v>
      </c>
      <c r="C20" s="7">
        <v>75726</v>
      </c>
      <c r="D20" s="7">
        <v>114872</v>
      </c>
      <c r="E20" s="8">
        <v>0.51694266170139724</v>
      </c>
      <c r="F20" s="2"/>
      <c r="J20" s="44">
        <v>2023</v>
      </c>
      <c r="K20" s="47">
        <f>AVERAGE(C140:C151)</f>
        <v>81594</v>
      </c>
      <c r="L20" s="47">
        <f>AVERAGE(D140:D151)</f>
        <v>100737.75</v>
      </c>
      <c r="M20" s="48">
        <f>AVERAGE(E140:E151)</f>
        <v>0.23459755658138218</v>
      </c>
    </row>
    <row r="21" spans="1:19" ht="15.75" customHeight="1" thickBot="1" x14ac:dyDescent="0.25">
      <c r="A21" s="96"/>
      <c r="B21" s="38" t="s">
        <v>8</v>
      </c>
      <c r="C21" s="10">
        <v>75726</v>
      </c>
      <c r="D21" s="10">
        <v>115781</v>
      </c>
      <c r="E21" s="12">
        <v>0.52894646488656472</v>
      </c>
      <c r="I21" s="77"/>
      <c r="J21" s="44">
        <v>2024</v>
      </c>
      <c r="K21" s="47">
        <f>AVERAGE(C152:C163)</f>
        <v>81736</v>
      </c>
      <c r="L21" s="47">
        <f>AVERAGE(D152:D163)</f>
        <v>101908.66666666667</v>
      </c>
      <c r="M21" s="48">
        <f>AVERAGE(E152:E163)</f>
        <v>0.24680328656512476</v>
      </c>
    </row>
    <row r="22" spans="1:19" ht="15.75" customHeight="1" x14ac:dyDescent="0.2">
      <c r="A22" s="96"/>
      <c r="B22" s="37" t="s">
        <v>9</v>
      </c>
      <c r="C22" s="10">
        <v>75726</v>
      </c>
      <c r="D22" s="10">
        <v>116370</v>
      </c>
      <c r="E22" s="12">
        <v>0.53672450677442352</v>
      </c>
      <c r="J22" s="76" t="s">
        <v>54</v>
      </c>
    </row>
    <row r="23" spans="1:19" ht="15.75" customHeight="1" thickBot="1" x14ac:dyDescent="0.25">
      <c r="A23" s="96"/>
      <c r="B23" s="38" t="s">
        <v>10</v>
      </c>
      <c r="C23" s="10">
        <v>75726</v>
      </c>
      <c r="D23" s="10">
        <v>117015</v>
      </c>
      <c r="E23" s="12">
        <v>0.54524205688931149</v>
      </c>
    </row>
    <row r="24" spans="1:19" ht="15.75" customHeight="1" x14ac:dyDescent="0.2">
      <c r="A24" s="96"/>
      <c r="B24" s="37" t="s">
        <v>11</v>
      </c>
      <c r="C24" s="10">
        <v>75726</v>
      </c>
      <c r="D24" s="10">
        <v>117528</v>
      </c>
      <c r="E24" s="12">
        <v>0.55201648046905949</v>
      </c>
    </row>
    <row r="25" spans="1:19" ht="15.75" customHeight="1" thickBot="1" x14ac:dyDescent="0.25">
      <c r="A25" s="96"/>
      <c r="B25" s="38" t="s">
        <v>12</v>
      </c>
      <c r="C25" s="10">
        <v>75726</v>
      </c>
      <c r="D25" s="10">
        <v>117863</v>
      </c>
      <c r="E25" s="12">
        <v>0.5564403243271796</v>
      </c>
    </row>
    <row r="26" spans="1:19" ht="15.75" customHeight="1" x14ac:dyDescent="0.2">
      <c r="A26" s="96"/>
      <c r="B26" s="37" t="s">
        <v>13</v>
      </c>
      <c r="C26" s="10">
        <v>75726</v>
      </c>
      <c r="D26" s="10">
        <v>118201</v>
      </c>
      <c r="E26" s="12">
        <v>0.56090378469746183</v>
      </c>
      <c r="F26" s="2"/>
    </row>
    <row r="27" spans="1:19" ht="15.75" customHeight="1" thickBot="1" x14ac:dyDescent="0.25">
      <c r="A27" s="96"/>
      <c r="B27" s="38" t="s">
        <v>14</v>
      </c>
      <c r="C27" s="10">
        <v>75726</v>
      </c>
      <c r="D27" s="10">
        <v>118478</v>
      </c>
      <c r="E27" s="12">
        <v>0.56456170932044469</v>
      </c>
      <c r="F27" s="2"/>
    </row>
    <row r="28" spans="1:19" ht="15.75" customHeight="1" x14ac:dyDescent="0.2">
      <c r="A28" s="96"/>
      <c r="B28" s="37" t="s">
        <v>15</v>
      </c>
      <c r="C28" s="10">
        <v>75895</v>
      </c>
      <c r="D28" s="10">
        <v>119350</v>
      </c>
      <c r="E28" s="12">
        <v>0.57256736280387388</v>
      </c>
      <c r="F28" s="2"/>
    </row>
    <row r="29" spans="1:19" ht="15.75" customHeight="1" thickBot="1" x14ac:dyDescent="0.25">
      <c r="A29" s="96"/>
      <c r="B29" s="38" t="s">
        <v>16</v>
      </c>
      <c r="C29" s="10">
        <v>75895</v>
      </c>
      <c r="D29" s="10">
        <v>120038</v>
      </c>
      <c r="E29" s="12">
        <v>0.58163251861123921</v>
      </c>
      <c r="F29" s="2"/>
    </row>
    <row r="30" spans="1:19" ht="15.75" customHeight="1" x14ac:dyDescent="0.2">
      <c r="A30" s="96"/>
      <c r="B30" s="37" t="s">
        <v>17</v>
      </c>
      <c r="C30" s="10">
        <v>75895</v>
      </c>
      <c r="D30" s="10">
        <v>120310</v>
      </c>
      <c r="E30" s="12">
        <v>0.58521641741880237</v>
      </c>
      <c r="F30" s="2"/>
    </row>
    <row r="31" spans="1:19" ht="15.75" customHeight="1" thickBot="1" x14ac:dyDescent="0.25">
      <c r="A31" s="97"/>
      <c r="B31" s="38" t="s">
        <v>18</v>
      </c>
      <c r="C31" s="16">
        <v>76066</v>
      </c>
      <c r="D31" s="16">
        <v>120032</v>
      </c>
      <c r="E31" s="17">
        <v>0.57799805432124729</v>
      </c>
      <c r="F31" s="2"/>
    </row>
    <row r="32" spans="1:19" ht="15.75" customHeight="1" x14ac:dyDescent="0.2">
      <c r="A32" s="95">
        <v>2014</v>
      </c>
      <c r="B32" s="37" t="s">
        <v>7</v>
      </c>
      <c r="C32" s="7">
        <v>76066</v>
      </c>
      <c r="D32" s="7">
        <v>120623</v>
      </c>
      <c r="E32" s="8">
        <v>0.58576762285383754</v>
      </c>
      <c r="F32" s="2"/>
    </row>
    <row r="33" spans="1:21" ht="15.75" customHeight="1" thickBot="1" x14ac:dyDescent="0.25">
      <c r="A33" s="96"/>
      <c r="B33" s="38" t="s">
        <v>8</v>
      </c>
      <c r="C33" s="10">
        <v>76180</v>
      </c>
      <c r="D33" s="10">
        <v>119815</v>
      </c>
      <c r="E33" s="12">
        <v>0.57278813336833823</v>
      </c>
      <c r="F33" s="2"/>
    </row>
    <row r="34" spans="1:21" ht="15.75" customHeight="1" x14ac:dyDescent="0.2">
      <c r="A34" s="96"/>
      <c r="B34" s="37" t="s">
        <v>9</v>
      </c>
      <c r="C34" s="10">
        <v>76180</v>
      </c>
      <c r="D34" s="10">
        <v>118968</v>
      </c>
      <c r="E34" s="12">
        <v>0.56166972958781836</v>
      </c>
      <c r="F34" s="2"/>
    </row>
    <row r="35" spans="1:21" ht="15.75" customHeight="1" thickBot="1" x14ac:dyDescent="0.25">
      <c r="A35" s="96"/>
      <c r="B35" s="38" t="s">
        <v>10</v>
      </c>
      <c r="C35" s="10">
        <v>76283</v>
      </c>
      <c r="D35" s="10">
        <v>117975</v>
      </c>
      <c r="E35" s="12">
        <v>0.54654379088394522</v>
      </c>
      <c r="F35" s="2"/>
    </row>
    <row r="36" spans="1:21" ht="15.75" customHeight="1" x14ac:dyDescent="0.2">
      <c r="A36" s="96"/>
      <c r="B36" s="37" t="s">
        <v>11</v>
      </c>
      <c r="C36" s="10">
        <v>76519</v>
      </c>
      <c r="D36" s="10">
        <v>117311</v>
      </c>
      <c r="E36" s="12">
        <v>0.53309635515362208</v>
      </c>
      <c r="F36" s="2"/>
    </row>
    <row r="37" spans="1:21" ht="15.75" customHeight="1" thickBot="1" x14ac:dyDescent="0.25">
      <c r="A37" s="96"/>
      <c r="B37" s="38" t="s">
        <v>12</v>
      </c>
      <c r="C37" s="10">
        <v>76519</v>
      </c>
      <c r="D37" s="10">
        <v>117231</v>
      </c>
      <c r="E37" s="12">
        <v>0.53205086318430705</v>
      </c>
      <c r="F37" s="2"/>
    </row>
    <row r="38" spans="1:21" ht="15.75" customHeight="1" x14ac:dyDescent="0.2">
      <c r="A38" s="96"/>
      <c r="B38" s="37" t="s">
        <v>13</v>
      </c>
      <c r="C38" s="10">
        <v>76553</v>
      </c>
      <c r="D38" s="10">
        <v>117130</v>
      </c>
      <c r="E38" s="12">
        <v>0.53005107572531451</v>
      </c>
      <c r="F38" s="2"/>
    </row>
    <row r="39" spans="1:21" ht="15.75" customHeight="1" thickBot="1" x14ac:dyDescent="0.25">
      <c r="A39" s="96"/>
      <c r="B39" s="38" t="s">
        <v>14</v>
      </c>
      <c r="C39" s="10">
        <v>76553</v>
      </c>
      <c r="D39" s="10">
        <v>116873</v>
      </c>
      <c r="E39" s="12">
        <v>0.52669392447062813</v>
      </c>
      <c r="F39" s="2"/>
    </row>
    <row r="40" spans="1:21" ht="15.75" customHeight="1" x14ac:dyDescent="0.2">
      <c r="A40" s="96"/>
      <c r="B40" s="37" t="s">
        <v>15</v>
      </c>
      <c r="C40" s="10">
        <v>76553</v>
      </c>
      <c r="D40" s="10">
        <v>117037</v>
      </c>
      <c r="E40" s="12">
        <v>0.52883623110785982</v>
      </c>
      <c r="F40" s="2"/>
    </row>
    <row r="41" spans="1:21" ht="15.75" customHeight="1" thickBot="1" x14ac:dyDescent="0.25">
      <c r="A41" s="96"/>
      <c r="B41" s="38" t="s">
        <v>16</v>
      </c>
      <c r="C41" s="10">
        <v>78022</v>
      </c>
      <c r="D41" s="10">
        <v>116449</v>
      </c>
      <c r="E41" s="12">
        <v>0.49251493168593474</v>
      </c>
      <c r="F41" s="2"/>
      <c r="M41" s="41"/>
      <c r="N41" s="41"/>
      <c r="O41" s="41"/>
      <c r="P41" s="41"/>
      <c r="Q41" s="41"/>
      <c r="R41" s="41"/>
      <c r="S41" s="41"/>
      <c r="T41" s="41"/>
      <c r="U41" s="41"/>
    </row>
    <row r="42" spans="1:21" ht="15.75" customHeight="1" x14ac:dyDescent="0.2">
      <c r="A42" s="96"/>
      <c r="B42" s="37" t="s">
        <v>17</v>
      </c>
      <c r="C42" s="10">
        <v>78022</v>
      </c>
      <c r="D42" s="10">
        <v>115634</v>
      </c>
      <c r="E42" s="12">
        <v>0.48206915998051825</v>
      </c>
      <c r="F42" s="2"/>
      <c r="K42" s="42"/>
      <c r="L42" s="41"/>
      <c r="M42" s="41"/>
      <c r="N42" s="41"/>
      <c r="O42" s="41"/>
      <c r="P42" s="41"/>
      <c r="Q42" s="41"/>
      <c r="R42" s="41"/>
      <c r="S42" s="41"/>
      <c r="T42" s="41"/>
      <c r="U42" s="41"/>
    </row>
    <row r="43" spans="1:21" ht="15.75" customHeight="1" thickBot="1" x14ac:dyDescent="0.25">
      <c r="A43" s="97"/>
      <c r="B43" s="38" t="s">
        <v>18</v>
      </c>
      <c r="C43" s="16">
        <v>77874</v>
      </c>
      <c r="D43" s="16">
        <v>113623</v>
      </c>
      <c r="E43" s="17">
        <v>0.45906207463338222</v>
      </c>
      <c r="F43" s="2"/>
      <c r="H43" s="41"/>
      <c r="I43" s="41"/>
      <c r="J43" s="41"/>
      <c r="K43" s="41"/>
      <c r="L43" s="41"/>
      <c r="M43" s="41"/>
      <c r="N43" s="41"/>
      <c r="O43" s="41"/>
      <c r="P43" s="41"/>
      <c r="Q43" s="41"/>
      <c r="R43" s="41"/>
      <c r="S43" s="41"/>
      <c r="T43" s="41"/>
      <c r="U43" s="41"/>
    </row>
    <row r="44" spans="1:21" ht="15.75" customHeight="1" x14ac:dyDescent="0.2">
      <c r="A44" s="95">
        <v>2015</v>
      </c>
      <c r="B44" s="37" t="s">
        <v>7</v>
      </c>
      <c r="C44" s="7">
        <v>77874</v>
      </c>
      <c r="D44" s="7">
        <v>116760</v>
      </c>
      <c r="E44" s="8">
        <v>0.49934509592418519</v>
      </c>
      <c r="F44" s="2"/>
      <c r="G44" s="41"/>
      <c r="H44" s="41"/>
      <c r="I44" s="41"/>
      <c r="J44" s="41"/>
      <c r="K44" s="41"/>
      <c r="L44" s="41"/>
      <c r="M44" s="41"/>
      <c r="N44" s="41"/>
      <c r="O44" s="41"/>
      <c r="P44" s="41"/>
      <c r="Q44" s="41"/>
      <c r="R44" s="41"/>
      <c r="S44" s="41"/>
      <c r="T44" s="41"/>
      <c r="U44" s="41"/>
    </row>
    <row r="45" spans="1:21" ht="15.75" customHeight="1" thickBot="1" x14ac:dyDescent="0.25">
      <c r="A45" s="96"/>
      <c r="B45" s="38" t="s">
        <v>8</v>
      </c>
      <c r="C45" s="10">
        <v>77874</v>
      </c>
      <c r="D45" s="10">
        <v>118059</v>
      </c>
      <c r="E45" s="12">
        <v>0.51602588797287918</v>
      </c>
      <c r="F45" s="2"/>
      <c r="H45" s="41"/>
      <c r="I45" s="41"/>
      <c r="J45" s="41"/>
      <c r="K45" s="41"/>
      <c r="L45" s="41"/>
      <c r="M45" s="41"/>
      <c r="N45" s="41"/>
      <c r="O45" s="41"/>
      <c r="P45" s="41"/>
      <c r="Q45" s="41"/>
      <c r="R45" s="41"/>
      <c r="S45" s="41"/>
      <c r="T45" s="41"/>
      <c r="U45" s="41"/>
    </row>
    <row r="46" spans="1:21" ht="15.75" customHeight="1" x14ac:dyDescent="0.2">
      <c r="A46" s="96"/>
      <c r="B46" s="37" t="s">
        <v>9</v>
      </c>
      <c r="C46" s="10">
        <v>77874</v>
      </c>
      <c r="D46" s="10">
        <v>118658</v>
      </c>
      <c r="E46" s="12">
        <v>0.52371780054960571</v>
      </c>
      <c r="F46" s="2"/>
      <c r="G46" s="41"/>
      <c r="H46" s="41"/>
      <c r="I46" s="41"/>
      <c r="J46" s="41"/>
      <c r="K46" s="41"/>
      <c r="L46" s="41"/>
      <c r="M46" s="41"/>
      <c r="N46" s="41"/>
      <c r="O46" s="41"/>
      <c r="P46" s="41"/>
      <c r="Q46" s="41"/>
      <c r="R46" s="41"/>
      <c r="S46" s="41"/>
      <c r="T46" s="41"/>
      <c r="U46" s="41"/>
    </row>
    <row r="47" spans="1:21" ht="15.75" customHeight="1" thickBot="1" x14ac:dyDescent="0.25">
      <c r="A47" s="96"/>
      <c r="B47" s="38" t="s">
        <v>10</v>
      </c>
      <c r="C47" s="10">
        <v>77874</v>
      </c>
      <c r="D47" s="10">
        <v>119378</v>
      </c>
      <c r="E47" s="12">
        <v>0.53296350514934376</v>
      </c>
      <c r="F47" s="2"/>
      <c r="G47" s="41"/>
      <c r="H47" s="41"/>
      <c r="I47" s="41"/>
      <c r="J47" s="41"/>
      <c r="K47" s="41"/>
      <c r="L47" s="41"/>
      <c r="M47" s="41"/>
      <c r="N47" s="41"/>
      <c r="O47" s="41"/>
      <c r="P47" s="41"/>
      <c r="Q47" s="41"/>
      <c r="R47" s="41"/>
      <c r="S47" s="41"/>
      <c r="T47" s="41"/>
      <c r="U47" s="41"/>
    </row>
    <row r="48" spans="1:21" ht="15.75" customHeight="1" x14ac:dyDescent="0.2">
      <c r="A48" s="96"/>
      <c r="B48" s="37" t="s">
        <v>11</v>
      </c>
      <c r="C48" s="10">
        <v>78044</v>
      </c>
      <c r="D48" s="10">
        <v>120200</v>
      </c>
      <c r="E48" s="12">
        <v>0.54015683460611963</v>
      </c>
      <c r="F48" s="2"/>
      <c r="G48" s="41"/>
      <c r="H48" s="41"/>
      <c r="I48" s="41"/>
      <c r="J48" s="41"/>
      <c r="K48" s="41"/>
      <c r="L48" s="41"/>
      <c r="M48" s="41"/>
      <c r="N48" s="41"/>
      <c r="O48" s="41"/>
      <c r="P48" s="41"/>
      <c r="Q48" s="41"/>
      <c r="R48" s="41"/>
      <c r="S48" s="41"/>
      <c r="T48" s="41"/>
      <c r="U48" s="41"/>
    </row>
    <row r="49" spans="1:21" ht="15.75" customHeight="1" thickBot="1" x14ac:dyDescent="0.25">
      <c r="A49" s="96"/>
      <c r="B49" s="38" t="s">
        <v>12</v>
      </c>
      <c r="C49" s="10">
        <v>78044</v>
      </c>
      <c r="D49" s="10">
        <v>120905</v>
      </c>
      <c r="E49" s="12">
        <v>0.5491902003997744</v>
      </c>
      <c r="F49" s="2"/>
      <c r="G49" s="41"/>
      <c r="H49" s="41"/>
      <c r="I49" s="41"/>
      <c r="J49" s="41"/>
      <c r="K49" s="41"/>
      <c r="L49" s="41"/>
      <c r="M49" s="41"/>
      <c r="N49" s="41"/>
      <c r="O49" s="41"/>
      <c r="P49" s="41"/>
      <c r="Q49" s="41"/>
      <c r="R49" s="41"/>
      <c r="S49" s="41"/>
      <c r="T49" s="41"/>
      <c r="U49" s="41"/>
    </row>
    <row r="50" spans="1:21" ht="15.75" customHeight="1" x14ac:dyDescent="0.2">
      <c r="A50" s="96"/>
      <c r="B50" s="37" t="s">
        <v>13</v>
      </c>
      <c r="C50" s="10">
        <v>78044</v>
      </c>
      <c r="D50" s="10">
        <v>120840</v>
      </c>
      <c r="E50" s="12">
        <v>0.54835733688688437</v>
      </c>
      <c r="F50" s="2"/>
      <c r="G50" s="41"/>
      <c r="H50" s="41"/>
      <c r="I50" s="41"/>
      <c r="J50" s="41"/>
      <c r="K50" s="41"/>
      <c r="L50" s="41"/>
      <c r="M50" s="41"/>
      <c r="N50" s="41"/>
      <c r="O50" s="41"/>
      <c r="P50" s="41"/>
      <c r="Q50" s="41"/>
      <c r="R50" s="41"/>
      <c r="S50" s="41"/>
      <c r="T50" s="41"/>
      <c r="U50" s="41"/>
    </row>
    <row r="51" spans="1:21" ht="15.75" customHeight="1" thickBot="1" x14ac:dyDescent="0.25">
      <c r="A51" s="96"/>
      <c r="B51" s="38" t="s">
        <v>14</v>
      </c>
      <c r="C51" s="10">
        <v>78044</v>
      </c>
      <c r="D51" s="10">
        <v>121257</v>
      </c>
      <c r="E51" s="12">
        <v>0.55370047665419508</v>
      </c>
      <c r="F51" s="2"/>
      <c r="G51" s="41"/>
      <c r="H51" s="41"/>
      <c r="I51" s="41"/>
      <c r="J51" s="41"/>
      <c r="K51" s="41"/>
      <c r="L51" s="41"/>
      <c r="M51" s="41"/>
      <c r="N51" s="41"/>
      <c r="O51" s="41"/>
      <c r="P51" s="41"/>
      <c r="Q51" s="41"/>
      <c r="R51" s="41"/>
      <c r="S51" s="41"/>
      <c r="T51" s="41"/>
      <c r="U51" s="41"/>
    </row>
    <row r="52" spans="1:21" ht="15.75" customHeight="1" x14ac:dyDescent="0.2">
      <c r="A52" s="96"/>
      <c r="B52" s="37" t="s">
        <v>15</v>
      </c>
      <c r="C52" s="10">
        <v>78044</v>
      </c>
      <c r="D52" s="10">
        <v>121389</v>
      </c>
      <c r="E52" s="12">
        <v>0.55539183024960281</v>
      </c>
      <c r="F52" s="2"/>
      <c r="G52" s="41"/>
      <c r="H52" s="41"/>
      <c r="I52" s="41"/>
      <c r="J52" s="41"/>
      <c r="K52" s="41"/>
      <c r="L52" s="41"/>
      <c r="M52" s="41"/>
      <c r="N52" s="41"/>
      <c r="O52" s="41"/>
      <c r="P52" s="41"/>
      <c r="Q52" s="41"/>
      <c r="R52" s="41"/>
      <c r="S52" s="41"/>
      <c r="T52" s="41"/>
      <c r="U52" s="41"/>
    </row>
    <row r="53" spans="1:21" ht="15.75" customHeight="1" thickBot="1" x14ac:dyDescent="0.25">
      <c r="A53" s="96"/>
      <c r="B53" s="38" t="s">
        <v>16</v>
      </c>
      <c r="C53" s="10">
        <v>78044</v>
      </c>
      <c r="D53" s="10">
        <v>121295</v>
      </c>
      <c r="E53" s="12">
        <v>0.55418738147711544</v>
      </c>
      <c r="F53" s="2"/>
      <c r="G53" s="94" t="s">
        <v>61</v>
      </c>
      <c r="H53" s="94"/>
      <c r="I53" s="94"/>
      <c r="J53" s="94"/>
      <c r="K53" s="94"/>
      <c r="L53" s="94"/>
      <c r="M53" s="94"/>
      <c r="N53" s="94"/>
      <c r="O53" s="94"/>
      <c r="P53" s="94"/>
      <c r="Q53" s="94"/>
      <c r="R53" s="94"/>
      <c r="S53" s="94"/>
      <c r="T53" s="94"/>
      <c r="U53" s="41"/>
    </row>
    <row r="54" spans="1:21" ht="15.75" customHeight="1" x14ac:dyDescent="0.2">
      <c r="A54" s="96"/>
      <c r="B54" s="37" t="s">
        <v>17</v>
      </c>
      <c r="C54" s="10">
        <v>78044</v>
      </c>
      <c r="D54" s="10">
        <v>121296</v>
      </c>
      <c r="E54" s="12">
        <v>0.55420019476192928</v>
      </c>
      <c r="F54" s="2"/>
      <c r="G54" s="94"/>
      <c r="H54" s="94"/>
      <c r="I54" s="94"/>
      <c r="J54" s="94"/>
      <c r="K54" s="94"/>
      <c r="L54" s="94"/>
      <c r="M54" s="94"/>
      <c r="N54" s="94"/>
      <c r="O54" s="94"/>
      <c r="P54" s="94"/>
      <c r="Q54" s="94"/>
      <c r="R54" s="94"/>
      <c r="S54" s="94"/>
      <c r="T54" s="94"/>
      <c r="U54" s="41"/>
    </row>
    <row r="55" spans="1:21" ht="15.75" customHeight="1" thickBot="1" x14ac:dyDescent="0.25">
      <c r="A55" s="97"/>
      <c r="B55" s="38" t="s">
        <v>18</v>
      </c>
      <c r="C55" s="16">
        <v>77953</v>
      </c>
      <c r="D55" s="16">
        <v>120444</v>
      </c>
      <c r="E55" s="17">
        <v>0.54508485882518953</v>
      </c>
      <c r="F55" s="2"/>
      <c r="G55" s="94"/>
      <c r="H55" s="94"/>
      <c r="I55" s="94"/>
      <c r="J55" s="94"/>
      <c r="K55" s="94"/>
      <c r="L55" s="94"/>
      <c r="M55" s="94"/>
      <c r="N55" s="94"/>
      <c r="O55" s="94"/>
      <c r="P55" s="94"/>
      <c r="Q55" s="94"/>
      <c r="R55" s="94"/>
      <c r="S55" s="94"/>
      <c r="T55" s="94"/>
      <c r="U55" s="41"/>
    </row>
    <row r="56" spans="1:21" ht="15.75" customHeight="1" x14ac:dyDescent="0.2">
      <c r="A56" s="95">
        <v>2016</v>
      </c>
      <c r="B56" s="37" t="s">
        <v>7</v>
      </c>
      <c r="C56" s="7">
        <v>77953</v>
      </c>
      <c r="D56" s="7">
        <v>120736</v>
      </c>
      <c r="E56" s="8">
        <v>0.54883070568162862</v>
      </c>
      <c r="F56" s="2"/>
      <c r="G56" s="94"/>
      <c r="H56" s="94"/>
      <c r="I56" s="94"/>
      <c r="J56" s="94"/>
      <c r="K56" s="94"/>
      <c r="L56" s="94"/>
      <c r="M56" s="94"/>
      <c r="N56" s="94"/>
      <c r="O56" s="94"/>
      <c r="P56" s="94"/>
      <c r="Q56" s="94"/>
      <c r="R56" s="94"/>
      <c r="S56" s="94"/>
      <c r="T56" s="94"/>
      <c r="U56" s="41"/>
    </row>
    <row r="57" spans="1:21" ht="15.75" customHeight="1" thickBot="1" x14ac:dyDescent="0.25">
      <c r="A57" s="96"/>
      <c r="B57" s="38" t="s">
        <v>8</v>
      </c>
      <c r="C57" s="10">
        <v>77953</v>
      </c>
      <c r="D57" s="10">
        <v>121356</v>
      </c>
      <c r="E57" s="12">
        <v>0.55678421613023232</v>
      </c>
      <c r="F57" s="2"/>
      <c r="G57" s="94"/>
      <c r="H57" s="94"/>
      <c r="I57" s="94"/>
      <c r="J57" s="94"/>
      <c r="K57" s="94"/>
      <c r="L57" s="94"/>
      <c r="M57" s="94"/>
      <c r="N57" s="94"/>
      <c r="O57" s="94"/>
      <c r="P57" s="94"/>
      <c r="Q57" s="94"/>
      <c r="R57" s="94"/>
      <c r="S57" s="94"/>
      <c r="T57" s="94"/>
      <c r="U57" s="41"/>
    </row>
    <row r="58" spans="1:21" ht="15.75" customHeight="1" x14ac:dyDescent="0.2">
      <c r="A58" s="96"/>
      <c r="B58" s="37" t="s">
        <v>9</v>
      </c>
      <c r="C58" s="10">
        <v>78181</v>
      </c>
      <c r="D58" s="10">
        <v>122020</v>
      </c>
      <c r="E58" s="12">
        <v>0.56073726352950204</v>
      </c>
      <c r="F58" s="2"/>
      <c r="G58" s="94"/>
      <c r="H58" s="94"/>
      <c r="I58" s="94"/>
      <c r="J58" s="94"/>
      <c r="K58" s="94"/>
      <c r="L58" s="94"/>
      <c r="M58" s="94"/>
      <c r="N58" s="94"/>
      <c r="O58" s="94"/>
      <c r="P58" s="94"/>
      <c r="Q58" s="94"/>
      <c r="R58" s="94"/>
      <c r="S58" s="94"/>
      <c r="T58" s="94"/>
      <c r="U58" s="41"/>
    </row>
    <row r="59" spans="1:21" ht="15.75" customHeight="1" thickBot="1" x14ac:dyDescent="0.25">
      <c r="A59" s="96"/>
      <c r="B59" s="38" t="s">
        <v>10</v>
      </c>
      <c r="C59" s="10">
        <v>78181</v>
      </c>
      <c r="D59" s="10">
        <v>122016</v>
      </c>
      <c r="E59" s="12">
        <v>0.56068610020337428</v>
      </c>
      <c r="F59" s="2"/>
      <c r="G59" s="94"/>
      <c r="H59" s="94"/>
      <c r="I59" s="94"/>
      <c r="J59" s="94"/>
      <c r="K59" s="94"/>
      <c r="L59" s="94"/>
      <c r="M59" s="94"/>
      <c r="N59" s="94"/>
      <c r="O59" s="94"/>
      <c r="P59" s="94"/>
      <c r="Q59" s="94"/>
      <c r="R59" s="94"/>
      <c r="S59" s="94"/>
      <c r="T59" s="94"/>
    </row>
    <row r="60" spans="1:21" ht="15.75" customHeight="1" x14ac:dyDescent="0.2">
      <c r="A60" s="96"/>
      <c r="B60" s="37" t="s">
        <v>11</v>
      </c>
      <c r="C60" s="10">
        <v>78181</v>
      </c>
      <c r="D60" s="10">
        <v>121945</v>
      </c>
      <c r="E60" s="12">
        <v>0.55977795116460527</v>
      </c>
      <c r="F60" s="2"/>
      <c r="G60" s="94"/>
      <c r="H60" s="94"/>
      <c r="I60" s="94"/>
      <c r="J60" s="94"/>
      <c r="K60" s="94"/>
      <c r="L60" s="94"/>
      <c r="M60" s="94"/>
      <c r="N60" s="94"/>
      <c r="O60" s="94"/>
      <c r="P60" s="94"/>
      <c r="Q60" s="94"/>
      <c r="R60" s="94"/>
      <c r="S60" s="94"/>
      <c r="T60" s="94"/>
    </row>
    <row r="61" spans="1:21" ht="15.75" customHeight="1" thickBot="1" x14ac:dyDescent="0.25">
      <c r="A61" s="96"/>
      <c r="B61" s="38" t="s">
        <v>12</v>
      </c>
      <c r="C61" s="10">
        <v>78055</v>
      </c>
      <c r="D61" s="10">
        <v>121230</v>
      </c>
      <c r="E61" s="12">
        <v>0.55313560950611751</v>
      </c>
      <c r="F61" s="2"/>
      <c r="G61" s="94"/>
      <c r="H61" s="94"/>
      <c r="I61" s="94"/>
      <c r="J61" s="94"/>
      <c r="K61" s="94"/>
      <c r="L61" s="94"/>
      <c r="M61" s="94"/>
      <c r="N61" s="94"/>
      <c r="O61" s="94"/>
      <c r="P61" s="94"/>
      <c r="Q61" s="94"/>
      <c r="R61" s="94"/>
      <c r="S61" s="94"/>
      <c r="T61" s="94"/>
    </row>
    <row r="62" spans="1:21" ht="15.75" customHeight="1" x14ac:dyDescent="0.2">
      <c r="A62" s="96"/>
      <c r="B62" s="37" t="s">
        <v>13</v>
      </c>
      <c r="C62" s="10">
        <v>78055</v>
      </c>
      <c r="D62" s="10">
        <v>120657</v>
      </c>
      <c r="E62" s="12">
        <v>0.54600000000000004</v>
      </c>
      <c r="F62" s="2"/>
      <c r="G62" s="94"/>
      <c r="H62" s="94"/>
      <c r="I62" s="94"/>
      <c r="J62" s="94"/>
      <c r="K62" s="94"/>
      <c r="L62" s="94"/>
      <c r="M62" s="94"/>
      <c r="N62" s="94"/>
      <c r="O62" s="94"/>
      <c r="P62" s="94"/>
      <c r="Q62" s="94"/>
      <c r="R62" s="94"/>
      <c r="S62" s="94"/>
      <c r="T62" s="94"/>
    </row>
    <row r="63" spans="1:21" ht="15.75" customHeight="1" thickBot="1" x14ac:dyDescent="0.25">
      <c r="A63" s="96"/>
      <c r="B63" s="38" t="s">
        <v>14</v>
      </c>
      <c r="C63" s="10">
        <v>78055</v>
      </c>
      <c r="D63" s="10">
        <v>120721</v>
      </c>
      <c r="E63" s="12">
        <v>0.54600000000000004</v>
      </c>
      <c r="F63" s="2"/>
      <c r="G63" s="94"/>
      <c r="H63" s="94"/>
      <c r="I63" s="94"/>
      <c r="J63" s="94"/>
      <c r="K63" s="94"/>
      <c r="L63" s="94"/>
      <c r="M63" s="94"/>
      <c r="N63" s="94"/>
      <c r="O63" s="94"/>
      <c r="P63" s="94"/>
      <c r="Q63" s="94"/>
      <c r="R63" s="94"/>
      <c r="S63" s="94"/>
      <c r="T63" s="94"/>
    </row>
    <row r="64" spans="1:21" ht="15.75" customHeight="1" x14ac:dyDescent="0.2">
      <c r="A64" s="96"/>
      <c r="B64" s="37" t="s">
        <v>15</v>
      </c>
      <c r="C64" s="10">
        <v>78077</v>
      </c>
      <c r="D64" s="10">
        <v>120914</v>
      </c>
      <c r="E64" s="12">
        <v>0.548650690984541</v>
      </c>
      <c r="F64" s="2"/>
      <c r="G64" s="41"/>
      <c r="H64" s="41"/>
      <c r="I64" s="41"/>
      <c r="J64" s="41"/>
      <c r="K64" s="41"/>
      <c r="L64" s="41"/>
      <c r="M64" s="41"/>
      <c r="N64" s="41"/>
      <c r="O64" s="41"/>
      <c r="P64" s="41"/>
      <c r="Q64" s="41"/>
      <c r="R64" s="41"/>
      <c r="S64" s="41"/>
      <c r="T64" s="41"/>
    </row>
    <row r="65" spans="1:20" ht="15.75" customHeight="1" thickBot="1" x14ac:dyDescent="0.25">
      <c r="A65" s="96"/>
      <c r="B65" s="38" t="s">
        <v>16</v>
      </c>
      <c r="C65" s="10">
        <v>78077</v>
      </c>
      <c r="D65" s="10">
        <v>120668</v>
      </c>
      <c r="E65" s="12">
        <v>0.54549995517245797</v>
      </c>
      <c r="F65" s="2"/>
      <c r="G65" s="41"/>
      <c r="H65" s="41"/>
      <c r="I65" s="41"/>
      <c r="J65" s="41"/>
      <c r="K65" s="41"/>
      <c r="L65" s="41"/>
      <c r="M65" s="41"/>
      <c r="N65" s="41"/>
      <c r="O65" s="41"/>
      <c r="P65" s="41"/>
      <c r="Q65" s="41"/>
      <c r="R65" s="41"/>
      <c r="S65" s="41"/>
      <c r="T65" s="41"/>
    </row>
    <row r="66" spans="1:20" ht="15.75" customHeight="1" x14ac:dyDescent="0.2">
      <c r="A66" s="96"/>
      <c r="B66" s="37" t="s">
        <v>17</v>
      </c>
      <c r="C66" s="10">
        <v>78246</v>
      </c>
      <c r="D66" s="10">
        <v>120173</v>
      </c>
      <c r="E66" s="12">
        <v>0.53583569767144645</v>
      </c>
      <c r="F66" s="2"/>
      <c r="G66" s="41"/>
      <c r="H66" s="41"/>
      <c r="I66" s="41"/>
      <c r="J66" s="41"/>
      <c r="K66" s="41"/>
      <c r="L66" s="41"/>
      <c r="M66" s="41"/>
      <c r="N66" s="41"/>
      <c r="O66" s="41"/>
      <c r="P66" s="41"/>
      <c r="Q66" s="41"/>
      <c r="R66" s="41"/>
      <c r="S66" s="41"/>
      <c r="T66" s="41"/>
    </row>
    <row r="67" spans="1:20" ht="15.75" customHeight="1" thickBot="1" x14ac:dyDescent="0.25">
      <c r="A67" s="97"/>
      <c r="B67" s="38" t="s">
        <v>18</v>
      </c>
      <c r="C67" s="16">
        <v>78420</v>
      </c>
      <c r="D67" s="16">
        <v>118532</v>
      </c>
      <c r="E67" s="17">
        <v>0.511502167814333</v>
      </c>
      <c r="F67" s="2"/>
    </row>
    <row r="68" spans="1:20" ht="15.75" customHeight="1" x14ac:dyDescent="0.2">
      <c r="A68" s="95">
        <v>2017</v>
      </c>
      <c r="B68" s="37" t="s">
        <v>7</v>
      </c>
      <c r="C68" s="7">
        <v>78418</v>
      </c>
      <c r="D68" s="7">
        <v>118925</v>
      </c>
      <c r="E68" s="8">
        <v>0.51655232217093006</v>
      </c>
      <c r="F68" s="2"/>
    </row>
    <row r="69" spans="1:20" ht="15.75" customHeight="1" thickBot="1" x14ac:dyDescent="0.25">
      <c r="A69" s="96"/>
      <c r="B69" s="38" t="s">
        <v>8</v>
      </c>
      <c r="C69" s="10">
        <v>78418</v>
      </c>
      <c r="D69" s="10">
        <v>119269</v>
      </c>
      <c r="E69" s="12">
        <v>0.52093907011145402</v>
      </c>
      <c r="F69" s="2"/>
    </row>
    <row r="70" spans="1:20" ht="15.75" customHeight="1" x14ac:dyDescent="0.2">
      <c r="A70" s="96"/>
      <c r="B70" s="37" t="s">
        <v>9</v>
      </c>
      <c r="C70" s="10">
        <v>78418</v>
      </c>
      <c r="D70" s="10">
        <v>118186</v>
      </c>
      <c r="E70" s="12">
        <v>0.50712846540335121</v>
      </c>
      <c r="F70" s="2"/>
    </row>
    <row r="71" spans="1:20" ht="15.75" customHeight="1" thickBot="1" x14ac:dyDescent="0.25">
      <c r="A71" s="96"/>
      <c r="B71" s="38" t="s">
        <v>10</v>
      </c>
      <c r="C71" s="10">
        <v>78690</v>
      </c>
      <c r="D71" s="10">
        <v>117119</v>
      </c>
      <c r="E71" s="12">
        <v>0.4883593849281993</v>
      </c>
      <c r="F71" s="2"/>
    </row>
    <row r="72" spans="1:20" ht="15.75" customHeight="1" x14ac:dyDescent="0.2">
      <c r="A72" s="96"/>
      <c r="B72" s="37" t="s">
        <v>11</v>
      </c>
      <c r="C72" s="10">
        <v>78690</v>
      </c>
      <c r="D72" s="10">
        <v>115878</v>
      </c>
      <c r="E72" s="12">
        <v>0.47258863896301939</v>
      </c>
      <c r="F72" s="2"/>
    </row>
    <row r="73" spans="1:20" ht="15.75" customHeight="1" thickBot="1" x14ac:dyDescent="0.25">
      <c r="A73" s="96"/>
      <c r="B73" s="38" t="s">
        <v>12</v>
      </c>
      <c r="C73" s="10">
        <v>78690</v>
      </c>
      <c r="D73" s="10">
        <v>115628</v>
      </c>
      <c r="E73" s="12">
        <v>0.46941161519888164</v>
      </c>
      <c r="F73" s="2"/>
    </row>
    <row r="74" spans="1:20" ht="15.75" customHeight="1" x14ac:dyDescent="0.2">
      <c r="A74" s="96"/>
      <c r="B74" s="37" t="s">
        <v>13</v>
      </c>
      <c r="C74" s="10">
        <v>78782</v>
      </c>
      <c r="D74" s="10">
        <v>116773</v>
      </c>
      <c r="E74" s="12">
        <v>0.48222944327384432</v>
      </c>
      <c r="F74" s="2"/>
    </row>
    <row r="75" spans="1:20" ht="15.75" customHeight="1" thickBot="1" x14ac:dyDescent="0.25">
      <c r="A75" s="96"/>
      <c r="B75" s="38" t="s">
        <v>14</v>
      </c>
      <c r="C75" s="10">
        <v>78734</v>
      </c>
      <c r="D75" s="10">
        <v>116373</v>
      </c>
      <c r="E75" s="12">
        <v>0.47805268371986687</v>
      </c>
      <c r="F75" s="2"/>
    </row>
    <row r="76" spans="1:20" ht="15.75" customHeight="1" x14ac:dyDescent="0.2">
      <c r="A76" s="96"/>
      <c r="B76" s="37" t="s">
        <v>15</v>
      </c>
      <c r="C76" s="10">
        <v>79051</v>
      </c>
      <c r="D76" s="10">
        <v>115708</v>
      </c>
      <c r="E76" s="12">
        <v>0.46371329900950009</v>
      </c>
      <c r="F76" s="2"/>
    </row>
    <row r="77" spans="1:20" ht="15.75" customHeight="1" thickBot="1" x14ac:dyDescent="0.25">
      <c r="A77" s="96"/>
      <c r="B77" s="38" t="s">
        <v>16</v>
      </c>
      <c r="C77" s="10">
        <v>79051</v>
      </c>
      <c r="D77" s="10">
        <v>115721</v>
      </c>
      <c r="E77" s="12">
        <v>0.46387774980708651</v>
      </c>
      <c r="F77" s="2"/>
    </row>
    <row r="78" spans="1:20" ht="15.75" customHeight="1" x14ac:dyDescent="0.2">
      <c r="A78" s="96"/>
      <c r="B78" s="37" t="s">
        <v>17</v>
      </c>
      <c r="C78" s="10">
        <v>78955</v>
      </c>
      <c r="D78" s="10">
        <v>115562</v>
      </c>
      <c r="E78" s="12">
        <v>0.46364384776138312</v>
      </c>
      <c r="F78" s="2"/>
    </row>
    <row r="79" spans="1:20" ht="15.75" customHeight="1" thickBot="1" x14ac:dyDescent="0.25">
      <c r="A79" s="97"/>
      <c r="B79" s="38" t="s">
        <v>18</v>
      </c>
      <c r="C79" s="16">
        <v>79211</v>
      </c>
      <c r="D79" s="16">
        <v>114750</v>
      </c>
      <c r="E79" s="17">
        <v>0.44866243324790744</v>
      </c>
      <c r="F79" s="2"/>
    </row>
    <row r="80" spans="1:20" ht="15.75" customHeight="1" x14ac:dyDescent="0.2">
      <c r="A80" s="95">
        <v>2018</v>
      </c>
      <c r="B80" s="37" t="s">
        <v>7</v>
      </c>
      <c r="C80" s="7">
        <v>79211</v>
      </c>
      <c r="D80" s="7">
        <v>115396</v>
      </c>
      <c r="E80" s="8">
        <v>0.45681786620545117</v>
      </c>
      <c r="F80" s="2"/>
    </row>
    <row r="81" spans="1:6" ht="15.75" customHeight="1" thickBot="1" x14ac:dyDescent="0.25">
      <c r="A81" s="96"/>
      <c r="B81" s="38" t="s">
        <v>8</v>
      </c>
      <c r="C81" s="10">
        <v>79723</v>
      </c>
      <c r="D81" s="10">
        <v>115488</v>
      </c>
      <c r="E81" s="12">
        <v>0.44861583231940605</v>
      </c>
      <c r="F81" s="2"/>
    </row>
    <row r="82" spans="1:6" ht="15.75" customHeight="1" x14ac:dyDescent="0.2">
      <c r="A82" s="96"/>
      <c r="B82" s="37" t="s">
        <v>9</v>
      </c>
      <c r="C82" s="10">
        <v>79723</v>
      </c>
      <c r="D82" s="10">
        <v>115563</v>
      </c>
      <c r="E82" s="12">
        <v>0.4495565896918079</v>
      </c>
      <c r="F82" s="2"/>
    </row>
    <row r="83" spans="1:6" ht="15.75" customHeight="1" thickBot="1" x14ac:dyDescent="0.25">
      <c r="A83" s="96"/>
      <c r="B83" s="38" t="s">
        <v>10</v>
      </c>
      <c r="C83" s="10">
        <v>79723</v>
      </c>
      <c r="D83" s="10">
        <v>116058</v>
      </c>
      <c r="E83" s="12">
        <v>0.45576558834966074</v>
      </c>
      <c r="F83" s="2"/>
    </row>
    <row r="84" spans="1:6" ht="15.75" customHeight="1" x14ac:dyDescent="0.2">
      <c r="A84" s="96"/>
      <c r="B84" s="37" t="s">
        <v>11</v>
      </c>
      <c r="C84" s="10">
        <v>79172</v>
      </c>
      <c r="D84" s="10">
        <v>117026</v>
      </c>
      <c r="E84" s="12">
        <v>0.47812357904309599</v>
      </c>
      <c r="F84" s="2"/>
    </row>
    <row r="85" spans="1:6" ht="15.75" customHeight="1" thickBot="1" x14ac:dyDescent="0.25">
      <c r="A85" s="96"/>
      <c r="B85" s="38" t="s">
        <v>12</v>
      </c>
      <c r="C85" s="10">
        <v>79236</v>
      </c>
      <c r="D85" s="10">
        <v>117692</v>
      </c>
      <c r="E85" s="12">
        <v>0.48533494876066441</v>
      </c>
      <c r="F85" s="2"/>
    </row>
    <row r="86" spans="1:6" ht="15.75" customHeight="1" x14ac:dyDescent="0.2">
      <c r="A86" s="96"/>
      <c r="B86" s="37" t="s">
        <v>13</v>
      </c>
      <c r="C86" s="10">
        <v>80660</v>
      </c>
      <c r="D86" s="10">
        <v>118253</v>
      </c>
      <c r="E86" s="12">
        <v>0.46606744359037933</v>
      </c>
      <c r="F86" s="2"/>
    </row>
    <row r="87" spans="1:6" ht="15.75" customHeight="1" thickBot="1" x14ac:dyDescent="0.25">
      <c r="A87" s="96"/>
      <c r="B87" s="38" t="s">
        <v>14</v>
      </c>
      <c r="C87" s="10">
        <v>80660</v>
      </c>
      <c r="D87" s="10">
        <v>118708</v>
      </c>
      <c r="E87" s="12">
        <v>0.47170840565335981</v>
      </c>
      <c r="F87" s="2"/>
    </row>
    <row r="88" spans="1:6" ht="15.75" customHeight="1" x14ac:dyDescent="0.2">
      <c r="A88" s="96"/>
      <c r="B88" s="37" t="s">
        <v>15</v>
      </c>
      <c r="C88" s="10">
        <v>80203</v>
      </c>
      <c r="D88" s="10">
        <v>119125</v>
      </c>
      <c r="E88" s="12">
        <v>0.48529356757228537</v>
      </c>
      <c r="F88" s="2"/>
    </row>
    <row r="89" spans="1:6" ht="15.75" customHeight="1" thickBot="1" x14ac:dyDescent="0.25">
      <c r="A89" s="96"/>
      <c r="B89" s="38" t="s">
        <v>16</v>
      </c>
      <c r="C89" s="10">
        <v>80203</v>
      </c>
      <c r="D89" s="10">
        <v>119522</v>
      </c>
      <c r="E89" s="12">
        <v>0.49024350710073183</v>
      </c>
      <c r="F89" s="2"/>
    </row>
    <row r="90" spans="1:6" ht="15.75" customHeight="1" x14ac:dyDescent="0.2">
      <c r="A90" s="96"/>
      <c r="B90" s="37" t="s">
        <v>17</v>
      </c>
      <c r="C90" s="10">
        <v>80227</v>
      </c>
      <c r="D90" s="10">
        <v>119491</v>
      </c>
      <c r="E90" s="12">
        <v>0.48941129544916295</v>
      </c>
      <c r="F90" s="2"/>
    </row>
    <row r="91" spans="1:6" ht="15.75" customHeight="1" thickBot="1" x14ac:dyDescent="0.25">
      <c r="A91" s="97"/>
      <c r="B91" s="38" t="s">
        <v>18</v>
      </c>
      <c r="C91" s="16">
        <v>80227</v>
      </c>
      <c r="D91" s="16">
        <v>118513</v>
      </c>
      <c r="E91" s="17">
        <v>0.47722088573672194</v>
      </c>
      <c r="F91" s="2"/>
    </row>
    <row r="92" spans="1:6" ht="15.75" customHeight="1" x14ac:dyDescent="0.2">
      <c r="A92" s="95">
        <v>2019</v>
      </c>
      <c r="B92" s="37" t="s">
        <v>7</v>
      </c>
      <c r="C92" s="7">
        <v>80227</v>
      </c>
      <c r="D92" s="7">
        <v>118769</v>
      </c>
      <c r="E92" s="8">
        <v>0.48041183142832211</v>
      </c>
      <c r="F92" s="2"/>
    </row>
    <row r="93" spans="1:6" ht="15.75" customHeight="1" thickBot="1" x14ac:dyDescent="0.25">
      <c r="A93" s="96"/>
      <c r="B93" s="38" t="s">
        <v>8</v>
      </c>
      <c r="C93" s="10">
        <v>80227</v>
      </c>
      <c r="D93" s="10">
        <v>119413</v>
      </c>
      <c r="E93" s="12">
        <v>0.48843905418375355</v>
      </c>
      <c r="F93" s="2"/>
    </row>
    <row r="94" spans="1:6" ht="15.75" customHeight="1" x14ac:dyDescent="0.2">
      <c r="A94" s="96"/>
      <c r="B94" s="37" t="s">
        <v>9</v>
      </c>
      <c r="C94" s="10">
        <v>80159</v>
      </c>
      <c r="D94" s="10">
        <v>120022</v>
      </c>
      <c r="E94" s="12">
        <v>0.49729911800296911</v>
      </c>
      <c r="F94" s="2"/>
    </row>
    <row r="95" spans="1:6" ht="15.75" customHeight="1" thickBot="1" x14ac:dyDescent="0.25">
      <c r="A95" s="96"/>
      <c r="B95" s="38" t="s">
        <v>10</v>
      </c>
      <c r="C95" s="10">
        <v>80212</v>
      </c>
      <c r="D95" s="10">
        <v>120875</v>
      </c>
      <c r="E95" s="12">
        <v>0.50694409813992913</v>
      </c>
      <c r="F95" s="2"/>
    </row>
    <row r="96" spans="1:6" ht="15.75" customHeight="1" x14ac:dyDescent="0.2">
      <c r="A96" s="96"/>
      <c r="B96" s="37" t="s">
        <v>11</v>
      </c>
      <c r="C96" s="10">
        <v>80236</v>
      </c>
      <c r="D96" s="10">
        <v>121487</v>
      </c>
      <c r="E96" s="12">
        <v>0.51412084351164067</v>
      </c>
      <c r="F96" s="2"/>
    </row>
    <row r="97" spans="1:6" ht="15.75" customHeight="1" thickBot="1" x14ac:dyDescent="0.25">
      <c r="A97" s="96"/>
      <c r="B97" s="38" t="s">
        <v>12</v>
      </c>
      <c r="C97" s="10">
        <v>80373</v>
      </c>
      <c r="D97" s="10">
        <v>122417</v>
      </c>
      <c r="E97" s="12">
        <v>0.52311099498587832</v>
      </c>
      <c r="F97" s="2"/>
    </row>
    <row r="98" spans="1:6" ht="15.75" customHeight="1" x14ac:dyDescent="0.2">
      <c r="A98" s="96"/>
      <c r="B98" s="37" t="s">
        <v>13</v>
      </c>
      <c r="C98" s="10">
        <v>80225</v>
      </c>
      <c r="D98" s="10">
        <v>123078</v>
      </c>
      <c r="E98" s="12">
        <v>0.53416017450919284</v>
      </c>
      <c r="F98" s="2"/>
    </row>
    <row r="99" spans="1:6" ht="15.75" customHeight="1" thickBot="1" x14ac:dyDescent="0.25">
      <c r="A99" s="96"/>
      <c r="B99" s="38" t="s">
        <v>14</v>
      </c>
      <c r="C99" s="10">
        <v>80464</v>
      </c>
      <c r="D99" s="10">
        <v>123718</v>
      </c>
      <c r="E99" s="12">
        <v>0.53755716842314571</v>
      </c>
      <c r="F99" s="2"/>
    </row>
    <row r="100" spans="1:6" ht="15.75" customHeight="1" x14ac:dyDescent="0.2">
      <c r="A100" s="96"/>
      <c r="B100" s="37" t="s">
        <v>15</v>
      </c>
      <c r="C100" s="10">
        <v>80332</v>
      </c>
      <c r="D100" s="10">
        <v>124640</v>
      </c>
      <c r="E100" s="12">
        <v>0.55156102175969735</v>
      </c>
      <c r="F100" s="2"/>
    </row>
    <row r="101" spans="1:6" ht="15.75" customHeight="1" thickBot="1" x14ac:dyDescent="0.25">
      <c r="A101" s="96"/>
      <c r="B101" s="38" t="s">
        <v>16</v>
      </c>
      <c r="C101" s="10">
        <v>80387</v>
      </c>
      <c r="D101" s="10">
        <v>124725</v>
      </c>
      <c r="E101" s="12">
        <v>0.55155684376827097</v>
      </c>
      <c r="F101" s="2"/>
    </row>
    <row r="102" spans="1:6" ht="15.75" customHeight="1" x14ac:dyDescent="0.2">
      <c r="A102" s="96"/>
      <c r="B102" s="37" t="s">
        <v>17</v>
      </c>
      <c r="C102" s="10">
        <v>80452</v>
      </c>
      <c r="D102" s="10">
        <v>124768</v>
      </c>
      <c r="E102" s="12">
        <v>0.55083776661860484</v>
      </c>
      <c r="F102" s="2"/>
    </row>
    <row r="103" spans="1:6" ht="15.75" customHeight="1" thickBot="1" x14ac:dyDescent="0.25">
      <c r="A103" s="97"/>
      <c r="B103" s="38" t="s">
        <v>18</v>
      </c>
      <c r="C103" s="16">
        <v>80260</v>
      </c>
      <c r="D103" s="16">
        <v>123802</v>
      </c>
      <c r="E103" s="17">
        <v>0.54251183653127333</v>
      </c>
      <c r="F103" s="2"/>
    </row>
    <row r="104" spans="1:6" ht="15.75" customHeight="1" x14ac:dyDescent="0.2">
      <c r="A104" s="95">
        <v>2020</v>
      </c>
      <c r="B104" s="37" t="s">
        <v>7</v>
      </c>
      <c r="C104" s="7">
        <v>80156</v>
      </c>
      <c r="D104" s="7">
        <v>124188</v>
      </c>
      <c r="E104" s="8">
        <v>0.54932880882279544</v>
      </c>
      <c r="F104" s="2"/>
    </row>
    <row r="105" spans="1:6" ht="15.75" customHeight="1" thickBot="1" x14ac:dyDescent="0.25">
      <c r="A105" s="96"/>
      <c r="B105" s="38" t="s">
        <v>8</v>
      </c>
      <c r="C105" s="10">
        <v>80763</v>
      </c>
      <c r="D105" s="10">
        <v>124105</v>
      </c>
      <c r="E105" s="12">
        <v>0.53600000000000003</v>
      </c>
      <c r="F105" s="2"/>
    </row>
    <row r="106" spans="1:6" ht="15.75" customHeight="1" x14ac:dyDescent="0.2">
      <c r="A106" s="96"/>
      <c r="B106" s="37" t="s">
        <v>9</v>
      </c>
      <c r="C106" s="10">
        <v>80763</v>
      </c>
      <c r="D106" s="10">
        <v>122079</v>
      </c>
      <c r="E106" s="12">
        <v>0.51100000000000001</v>
      </c>
      <c r="F106" s="2"/>
    </row>
    <row r="107" spans="1:6" ht="15.75" customHeight="1" thickBot="1" x14ac:dyDescent="0.25">
      <c r="A107" s="96"/>
      <c r="B107" s="38" t="s">
        <v>10</v>
      </c>
      <c r="C107" s="10">
        <v>80763</v>
      </c>
      <c r="D107" s="10">
        <v>117336</v>
      </c>
      <c r="E107" s="12">
        <v>0.45284350507039117</v>
      </c>
      <c r="F107" s="2"/>
    </row>
    <row r="108" spans="1:6" ht="15.75" customHeight="1" x14ac:dyDescent="0.2">
      <c r="A108" s="96"/>
      <c r="B108" s="37" t="s">
        <v>11</v>
      </c>
      <c r="C108" s="10">
        <v>80763</v>
      </c>
      <c r="D108" s="10">
        <v>112039</v>
      </c>
      <c r="E108" s="12">
        <v>0.38700000000000001</v>
      </c>
      <c r="F108" s="2"/>
    </row>
    <row r="109" spans="1:6" ht="15.75" customHeight="1" thickBot="1" x14ac:dyDescent="0.25">
      <c r="A109" s="96"/>
      <c r="B109" s="38" t="s">
        <v>12</v>
      </c>
      <c r="C109" s="10">
        <v>80928</v>
      </c>
      <c r="D109" s="10">
        <v>108054</v>
      </c>
      <c r="E109" s="12">
        <v>0.33500000000000002</v>
      </c>
      <c r="F109" s="2"/>
    </row>
    <row r="110" spans="1:6" ht="15.75" customHeight="1" x14ac:dyDescent="0.2">
      <c r="A110" s="96"/>
      <c r="B110" s="37" t="s">
        <v>13</v>
      </c>
      <c r="C110" s="10">
        <v>80941</v>
      </c>
      <c r="D110" s="10">
        <v>104315</v>
      </c>
      <c r="E110" s="12">
        <v>0.28899999999999998</v>
      </c>
      <c r="F110" s="2"/>
    </row>
    <row r="111" spans="1:6" ht="15.75" customHeight="1" thickBot="1" x14ac:dyDescent="0.25">
      <c r="A111" s="96"/>
      <c r="B111" s="38" t="s">
        <v>14</v>
      </c>
      <c r="C111" s="10">
        <v>80669</v>
      </c>
      <c r="D111" s="10">
        <v>101864</v>
      </c>
      <c r="E111" s="12">
        <v>0.26274033395728225</v>
      </c>
      <c r="F111" s="2"/>
    </row>
    <row r="112" spans="1:6" ht="15.75" customHeight="1" x14ac:dyDescent="0.2">
      <c r="A112" s="96"/>
      <c r="B112" s="37" t="s">
        <v>15</v>
      </c>
      <c r="C112" s="10">
        <v>80669</v>
      </c>
      <c r="D112" s="10">
        <v>99474</v>
      </c>
      <c r="E112" s="12">
        <v>0.23311309177007278</v>
      </c>
      <c r="F112" s="2"/>
    </row>
    <row r="113" spans="1:6" ht="15.75" customHeight="1" thickBot="1" x14ac:dyDescent="0.25">
      <c r="A113" s="96"/>
      <c r="B113" s="38" t="s">
        <v>16</v>
      </c>
      <c r="C113" s="10">
        <v>80669</v>
      </c>
      <c r="D113" s="10">
        <v>98172</v>
      </c>
      <c r="E113" s="12">
        <v>0.21697306276264738</v>
      </c>
      <c r="F113" s="2"/>
    </row>
    <row r="114" spans="1:6" ht="15.75" customHeight="1" x14ac:dyDescent="0.2">
      <c r="A114" s="96"/>
      <c r="B114" s="37" t="s">
        <v>17</v>
      </c>
      <c r="C114" s="10">
        <v>80683</v>
      </c>
      <c r="D114" s="10">
        <v>97422</v>
      </c>
      <c r="E114" s="12">
        <v>0.20746625683229425</v>
      </c>
      <c r="F114" s="2"/>
    </row>
    <row r="115" spans="1:6" ht="15.75" customHeight="1" thickBot="1" x14ac:dyDescent="0.25">
      <c r="A115" s="97"/>
      <c r="B115" s="38" t="s">
        <v>18</v>
      </c>
      <c r="C115" s="16">
        <v>80683</v>
      </c>
      <c r="D115" s="16">
        <v>96285</v>
      </c>
      <c r="E115" s="17">
        <v>0.19337406888687836</v>
      </c>
      <c r="F115" s="2"/>
    </row>
    <row r="116" spans="1:6" ht="15.75" customHeight="1" x14ac:dyDescent="0.2">
      <c r="A116" s="95">
        <v>2021</v>
      </c>
      <c r="B116" s="37" t="s">
        <v>7</v>
      </c>
      <c r="C116" s="7">
        <v>80645</v>
      </c>
      <c r="D116" s="7">
        <v>96775</v>
      </c>
      <c r="E116" s="8">
        <v>0.20001240002480003</v>
      </c>
      <c r="F116" s="2"/>
    </row>
    <row r="117" spans="1:6" ht="15.75" customHeight="1" thickBot="1" x14ac:dyDescent="0.25">
      <c r="A117" s="96"/>
      <c r="B117" s="38" t="s">
        <v>8</v>
      </c>
      <c r="C117" s="10">
        <v>80900</v>
      </c>
      <c r="D117" s="10">
        <v>97035</v>
      </c>
      <c r="E117" s="12">
        <v>0.1994437577255872</v>
      </c>
      <c r="F117" s="2"/>
    </row>
    <row r="118" spans="1:6" ht="15.75" customHeight="1" x14ac:dyDescent="0.2">
      <c r="A118" s="96"/>
      <c r="B118" s="37" t="s">
        <v>9</v>
      </c>
      <c r="C118" s="10">
        <v>80892</v>
      </c>
      <c r="D118" s="10">
        <v>97409</v>
      </c>
      <c r="E118" s="12">
        <v>0.20418582801760365</v>
      </c>
      <c r="F118" s="2"/>
    </row>
    <row r="119" spans="1:6" ht="15.75" customHeight="1" thickBot="1" x14ac:dyDescent="0.25">
      <c r="A119" s="96"/>
      <c r="B119" s="38" t="s">
        <v>10</v>
      </c>
      <c r="C119" s="10">
        <v>81500</v>
      </c>
      <c r="D119" s="10">
        <v>97171</v>
      </c>
      <c r="E119" s="12">
        <v>0.19228220858895706</v>
      </c>
      <c r="F119" s="2"/>
    </row>
    <row r="120" spans="1:6" ht="15.75" customHeight="1" x14ac:dyDescent="0.2">
      <c r="A120" s="96"/>
      <c r="B120" s="37" t="s">
        <v>11</v>
      </c>
      <c r="C120" s="10">
        <v>81500</v>
      </c>
      <c r="D120" s="10">
        <v>96589</v>
      </c>
      <c r="E120" s="12">
        <v>0.18514110429447861</v>
      </c>
      <c r="F120" s="2"/>
    </row>
    <row r="121" spans="1:6" ht="15.75" customHeight="1" thickBot="1" x14ac:dyDescent="0.25">
      <c r="A121" s="96"/>
      <c r="B121" s="38" t="s">
        <v>12</v>
      </c>
      <c r="C121" s="10">
        <v>81524</v>
      </c>
      <c r="D121" s="10">
        <v>96400</v>
      </c>
      <c r="E121" s="12">
        <v>0.182</v>
      </c>
      <c r="F121" s="2"/>
    </row>
    <row r="122" spans="1:6" ht="15.75" customHeight="1" x14ac:dyDescent="0.2">
      <c r="A122" s="96"/>
      <c r="B122" s="37" t="s">
        <v>13</v>
      </c>
      <c r="C122" s="10">
        <v>82326</v>
      </c>
      <c r="D122" s="10">
        <v>96386</v>
      </c>
      <c r="E122" s="12">
        <v>0.1707844423389937</v>
      </c>
      <c r="F122" s="2"/>
    </row>
    <row r="123" spans="1:6" ht="15.75" customHeight="1" thickBot="1" x14ac:dyDescent="0.25">
      <c r="A123" s="96"/>
      <c r="B123" s="38" t="s">
        <v>14</v>
      </c>
      <c r="C123" s="10">
        <v>82326</v>
      </c>
      <c r="D123" s="10">
        <v>96385</v>
      </c>
      <c r="E123" s="12">
        <v>0.1707844423389937</v>
      </c>
      <c r="F123" s="2"/>
    </row>
    <row r="124" spans="1:6" ht="15.75" customHeight="1" x14ac:dyDescent="0.2">
      <c r="A124" s="96"/>
      <c r="B124" s="37" t="s">
        <v>15</v>
      </c>
      <c r="C124" s="10">
        <v>82326</v>
      </c>
      <c r="D124" s="10">
        <v>96819</v>
      </c>
      <c r="E124" s="12">
        <v>0.17604402011515186</v>
      </c>
      <c r="F124" s="2"/>
    </row>
    <row r="125" spans="1:6" ht="15.75" customHeight="1" thickBot="1" x14ac:dyDescent="0.25">
      <c r="A125" s="96"/>
      <c r="B125" s="38" t="s">
        <v>16</v>
      </c>
      <c r="C125" s="10">
        <v>80429</v>
      </c>
      <c r="D125" s="10">
        <v>96898</v>
      </c>
      <c r="E125" s="12">
        <v>0.20499999999999999</v>
      </c>
      <c r="F125" s="2"/>
    </row>
    <row r="126" spans="1:6" ht="15.75" customHeight="1" x14ac:dyDescent="0.2">
      <c r="A126" s="96"/>
      <c r="B126" s="37" t="s">
        <v>17</v>
      </c>
      <c r="C126" s="10">
        <v>80429</v>
      </c>
      <c r="D126" s="10">
        <v>97270</v>
      </c>
      <c r="E126" s="12">
        <v>0.20899999999999999</v>
      </c>
      <c r="F126" s="2"/>
    </row>
    <row r="127" spans="1:6" ht="15.75" customHeight="1" thickBot="1" x14ac:dyDescent="0.25">
      <c r="A127" s="97"/>
      <c r="B127" s="38" t="s">
        <v>18</v>
      </c>
      <c r="C127" s="16">
        <v>80429</v>
      </c>
      <c r="D127" s="16">
        <v>96913</v>
      </c>
      <c r="E127" s="17">
        <v>0.20499999999999999</v>
      </c>
      <c r="F127" s="2"/>
    </row>
    <row r="128" spans="1:6" ht="15.75" customHeight="1" x14ac:dyDescent="0.2">
      <c r="A128" s="95">
        <v>2022</v>
      </c>
      <c r="B128" s="37" t="s">
        <v>7</v>
      </c>
      <c r="C128" s="7">
        <v>80234</v>
      </c>
      <c r="D128" s="7">
        <v>96563</v>
      </c>
      <c r="E128" s="9">
        <v>0.20351721215444818</v>
      </c>
      <c r="F128" s="2"/>
    </row>
    <row r="129" spans="1:6" ht="15.75" customHeight="1" thickBot="1" x14ac:dyDescent="0.25">
      <c r="A129" s="96"/>
      <c r="B129" s="38" t="s">
        <v>8</v>
      </c>
      <c r="C129" s="10">
        <v>80647</v>
      </c>
      <c r="D129" s="10">
        <v>96703</v>
      </c>
      <c r="E129" s="9">
        <v>0.19908986075117485</v>
      </c>
      <c r="F129" s="2"/>
    </row>
    <row r="130" spans="1:6" ht="15.75" customHeight="1" x14ac:dyDescent="0.2">
      <c r="A130" s="96"/>
      <c r="B130" s="37" t="s">
        <v>9</v>
      </c>
      <c r="C130" s="10">
        <v>80922</v>
      </c>
      <c r="D130" s="10">
        <v>96548</v>
      </c>
      <c r="E130" s="9">
        <v>0.1930995279404859</v>
      </c>
      <c r="F130" s="2"/>
    </row>
    <row r="131" spans="1:6" ht="15.75" customHeight="1" thickBot="1" x14ac:dyDescent="0.25">
      <c r="A131" s="96"/>
      <c r="B131" s="38" t="s">
        <v>10</v>
      </c>
      <c r="C131" s="10">
        <v>80922</v>
      </c>
      <c r="D131" s="10">
        <v>96962</v>
      </c>
      <c r="E131" s="9">
        <v>0.19800000000000001</v>
      </c>
      <c r="F131" s="2"/>
    </row>
    <row r="132" spans="1:6" ht="15.75" customHeight="1" x14ac:dyDescent="0.2">
      <c r="A132" s="96"/>
      <c r="B132" s="37" t="s">
        <v>11</v>
      </c>
      <c r="C132" s="10">
        <v>81175</v>
      </c>
      <c r="D132" s="10">
        <v>97029</v>
      </c>
      <c r="E132" s="9">
        <v>0.19500000000000001</v>
      </c>
      <c r="F132" s="2"/>
    </row>
    <row r="133" spans="1:6" ht="15.75" customHeight="1" thickBot="1" x14ac:dyDescent="0.25">
      <c r="A133" s="96"/>
      <c r="B133" s="38" t="s">
        <v>12</v>
      </c>
      <c r="C133" s="10">
        <v>81175</v>
      </c>
      <c r="D133" s="10">
        <v>97237</v>
      </c>
      <c r="E133" s="9">
        <v>0.19786880197105017</v>
      </c>
      <c r="F133" s="2"/>
    </row>
    <row r="134" spans="1:6" ht="15.75" customHeight="1" x14ac:dyDescent="0.2">
      <c r="A134" s="96"/>
      <c r="B134" s="37" t="s">
        <v>13</v>
      </c>
      <c r="C134" s="10">
        <v>81175</v>
      </c>
      <c r="D134" s="10">
        <v>97129</v>
      </c>
      <c r="E134" s="9">
        <v>0.19653834308592555</v>
      </c>
      <c r="F134" s="2"/>
    </row>
    <row r="135" spans="1:6" ht="15.75" customHeight="1" thickBot="1" x14ac:dyDescent="0.25">
      <c r="A135" s="96"/>
      <c r="B135" s="38" t="s">
        <v>14</v>
      </c>
      <c r="C135" s="10">
        <v>81175</v>
      </c>
      <c r="D135" s="10">
        <v>97090</v>
      </c>
      <c r="E135" s="9">
        <v>0.19605789959963049</v>
      </c>
      <c r="F135" s="2"/>
    </row>
    <row r="136" spans="1:6" ht="15.75" customHeight="1" x14ac:dyDescent="0.2">
      <c r="A136" s="96"/>
      <c r="B136" s="37" t="s">
        <v>15</v>
      </c>
      <c r="C136" s="10">
        <v>81175</v>
      </c>
      <c r="D136" s="10">
        <v>97026</v>
      </c>
      <c r="E136" s="9">
        <v>0.19526947951955642</v>
      </c>
      <c r="F136" s="2"/>
    </row>
    <row r="137" spans="1:6" ht="15.75" customHeight="1" thickBot="1" x14ac:dyDescent="0.25">
      <c r="A137" s="96"/>
      <c r="B137" s="38" t="s">
        <v>16</v>
      </c>
      <c r="C137" s="13">
        <v>81175</v>
      </c>
      <c r="D137" s="14">
        <v>97593</v>
      </c>
      <c r="E137" s="15">
        <v>0.20200000000000001</v>
      </c>
      <c r="F137" s="2"/>
    </row>
    <row r="138" spans="1:6" ht="15.75" customHeight="1" x14ac:dyDescent="0.2">
      <c r="A138" s="96"/>
      <c r="B138" s="37" t="s">
        <v>17</v>
      </c>
      <c r="C138" s="10">
        <v>81175</v>
      </c>
      <c r="D138" s="10">
        <v>98371</v>
      </c>
      <c r="E138" s="9">
        <v>0.21183862026485989</v>
      </c>
      <c r="F138" s="2"/>
    </row>
    <row r="139" spans="1:6" ht="15.75" customHeight="1" thickBot="1" x14ac:dyDescent="0.25">
      <c r="A139" s="97"/>
      <c r="B139" s="38" t="s">
        <v>18</v>
      </c>
      <c r="C139" s="10">
        <v>81175</v>
      </c>
      <c r="D139" s="10">
        <v>97860</v>
      </c>
      <c r="E139" s="18">
        <v>0.20554357868801976</v>
      </c>
      <c r="F139" s="2"/>
    </row>
    <row r="140" spans="1:6" ht="15.75" customHeight="1" x14ac:dyDescent="0.2">
      <c r="A140" s="96">
        <v>2023</v>
      </c>
      <c r="B140" s="37" t="s">
        <v>7</v>
      </c>
      <c r="C140" s="10">
        <v>81381</v>
      </c>
      <c r="D140" s="10">
        <v>98670</v>
      </c>
      <c r="E140" s="9">
        <v>0.21244516533343161</v>
      </c>
      <c r="F140" s="2"/>
    </row>
    <row r="141" spans="1:6" ht="15.75" customHeight="1" thickBot="1" x14ac:dyDescent="0.25">
      <c r="A141" s="96"/>
      <c r="B141" s="38" t="s">
        <v>8</v>
      </c>
      <c r="C141" s="10">
        <v>81381</v>
      </c>
      <c r="D141" s="10">
        <v>98971</v>
      </c>
      <c r="E141" s="9">
        <v>0.21614381735294486</v>
      </c>
      <c r="F141" s="2"/>
    </row>
    <row r="142" spans="1:6" ht="15.75" customHeight="1" x14ac:dyDescent="0.2">
      <c r="A142" s="96"/>
      <c r="B142" s="37" t="s">
        <v>9</v>
      </c>
      <c r="C142" s="10">
        <v>81381</v>
      </c>
      <c r="D142" s="10">
        <v>98926</v>
      </c>
      <c r="E142" s="9">
        <v>0.21559086273208727</v>
      </c>
      <c r="F142" s="2"/>
    </row>
    <row r="143" spans="1:6" ht="15.75" customHeight="1" thickBot="1" x14ac:dyDescent="0.25">
      <c r="A143" s="96"/>
      <c r="B143" s="38" t="s">
        <v>10</v>
      </c>
      <c r="C143" s="10">
        <v>81381</v>
      </c>
      <c r="D143" s="10">
        <v>99286</v>
      </c>
      <c r="E143" s="9">
        <v>0.22001449969894682</v>
      </c>
      <c r="F143" s="2"/>
    </row>
    <row r="144" spans="1:6" ht="15.75" customHeight="1" x14ac:dyDescent="0.2">
      <c r="A144" s="96"/>
      <c r="B144" s="37" t="s">
        <v>11</v>
      </c>
      <c r="C144" s="10">
        <v>81837</v>
      </c>
      <c r="D144" s="10">
        <v>100183</v>
      </c>
      <c r="E144" s="9">
        <v>0.22417732810342517</v>
      </c>
      <c r="F144" s="2"/>
    </row>
    <row r="145" spans="1:6" ht="15.75" customHeight="1" thickBot="1" x14ac:dyDescent="0.25">
      <c r="A145" s="96"/>
      <c r="B145" s="38" t="s">
        <v>12</v>
      </c>
      <c r="C145" s="10">
        <v>81387</v>
      </c>
      <c r="D145" s="10">
        <v>100638</v>
      </c>
      <c r="E145" s="9">
        <v>0.23653654760588294</v>
      </c>
      <c r="F145" s="2"/>
    </row>
    <row r="146" spans="1:6" ht="15.75" customHeight="1" x14ac:dyDescent="0.2">
      <c r="A146" s="96"/>
      <c r="B146" s="37" t="s">
        <v>13</v>
      </c>
      <c r="C146" s="10">
        <v>81736</v>
      </c>
      <c r="D146" s="10">
        <v>101394</v>
      </c>
      <c r="E146" s="9">
        <v>0.2405060193794657</v>
      </c>
      <c r="F146" s="2"/>
    </row>
    <row r="147" spans="1:6" ht="15.75" customHeight="1" thickBot="1" x14ac:dyDescent="0.25">
      <c r="A147" s="96"/>
      <c r="B147" s="38" t="s">
        <v>14</v>
      </c>
      <c r="C147" s="10">
        <v>81726</v>
      </c>
      <c r="D147" s="10">
        <v>102167</v>
      </c>
      <c r="E147" s="9">
        <f t="shared" ref="E147:E154" si="0">(D147/C147)-1</f>
        <v>0.25011624207718475</v>
      </c>
      <c r="F147" s="2"/>
    </row>
    <row r="148" spans="1:6" ht="15.75" customHeight="1" x14ac:dyDescent="0.2">
      <c r="A148" s="96"/>
      <c r="B148" s="37" t="s">
        <v>15</v>
      </c>
      <c r="C148" s="10">
        <v>81726</v>
      </c>
      <c r="D148" s="10">
        <v>102191</v>
      </c>
      <c r="E148" s="9">
        <f t="shared" si="0"/>
        <v>0.25040990627217785</v>
      </c>
      <c r="F148" s="2"/>
    </row>
    <row r="149" spans="1:6" ht="15.75" customHeight="1" thickBot="1" x14ac:dyDescent="0.25">
      <c r="A149" s="96"/>
      <c r="B149" s="38" t="s">
        <v>16</v>
      </c>
      <c r="C149" s="13">
        <v>81726</v>
      </c>
      <c r="D149" s="14">
        <v>102462</v>
      </c>
      <c r="E149" s="9">
        <f t="shared" si="0"/>
        <v>0.25372586447397394</v>
      </c>
      <c r="F149" s="2"/>
    </row>
    <row r="150" spans="1:6" ht="15.75" customHeight="1" x14ac:dyDescent="0.2">
      <c r="A150" s="96"/>
      <c r="B150" s="37" t="s">
        <v>17</v>
      </c>
      <c r="C150" s="10">
        <v>81726</v>
      </c>
      <c r="D150" s="10">
        <v>102343</v>
      </c>
      <c r="E150" s="9">
        <f t="shared" si="0"/>
        <v>0.25226977950713358</v>
      </c>
      <c r="F150" s="2"/>
    </row>
    <row r="151" spans="1:6" ht="15.75" customHeight="1" thickBot="1" x14ac:dyDescent="0.25">
      <c r="A151" s="97"/>
      <c r="B151" s="38" t="s">
        <v>18</v>
      </c>
      <c r="C151" s="10">
        <v>81740</v>
      </c>
      <c r="D151" s="10">
        <v>101622</v>
      </c>
      <c r="E151" s="9">
        <f t="shared" si="0"/>
        <v>0.24323464643993153</v>
      </c>
      <c r="F151" s="2"/>
    </row>
    <row r="152" spans="1:6" s="82" customFormat="1" ht="15.75" customHeight="1" x14ac:dyDescent="0.2">
      <c r="A152" s="95">
        <v>2024</v>
      </c>
      <c r="B152" s="37" t="s">
        <v>7</v>
      </c>
      <c r="C152" s="10">
        <v>81740</v>
      </c>
      <c r="D152" s="85">
        <v>101781</v>
      </c>
      <c r="E152" s="86">
        <f t="shared" si="0"/>
        <v>0.24517983851235625</v>
      </c>
      <c r="F152" s="2"/>
    </row>
    <row r="153" spans="1:6" s="82" customFormat="1" ht="15.75" customHeight="1" thickBot="1" x14ac:dyDescent="0.25">
      <c r="A153" s="96"/>
      <c r="B153" s="38" t="s">
        <v>8</v>
      </c>
      <c r="C153" s="85">
        <v>81700</v>
      </c>
      <c r="D153" s="85">
        <v>102087</v>
      </c>
      <c r="E153" s="86">
        <f t="shared" si="0"/>
        <v>0.24953488372093013</v>
      </c>
      <c r="F153" s="2"/>
    </row>
    <row r="154" spans="1:6" s="82" customFormat="1" ht="15.75" customHeight="1" x14ac:dyDescent="0.2">
      <c r="A154" s="96"/>
      <c r="B154" s="37" t="s">
        <v>9</v>
      </c>
      <c r="C154" s="85">
        <v>81768</v>
      </c>
      <c r="D154" s="85">
        <v>101858</v>
      </c>
      <c r="E154" s="86">
        <f t="shared" si="0"/>
        <v>0.24569513746208793</v>
      </c>
      <c r="F154" s="2"/>
    </row>
    <row r="155" spans="1:6" s="82" customFormat="1" ht="15.75" customHeight="1" thickBot="1" x14ac:dyDescent="0.25">
      <c r="A155" s="96"/>
      <c r="B155" s="38" t="s">
        <v>10</v>
      </c>
      <c r="C155" s="85"/>
      <c r="D155" s="85"/>
      <c r="E155" s="86"/>
      <c r="F155" s="2"/>
    </row>
    <row r="156" spans="1:6" s="82" customFormat="1" ht="15.75" customHeight="1" x14ac:dyDescent="0.2">
      <c r="A156" s="96"/>
      <c r="B156" s="37" t="s">
        <v>11</v>
      </c>
      <c r="C156" s="85"/>
      <c r="D156" s="85"/>
      <c r="E156" s="86"/>
      <c r="F156" s="2"/>
    </row>
    <row r="157" spans="1:6" s="82" customFormat="1" ht="15.75" customHeight="1" thickBot="1" x14ac:dyDescent="0.25">
      <c r="A157" s="96"/>
      <c r="B157" s="38" t="s">
        <v>12</v>
      </c>
      <c r="C157" s="85"/>
      <c r="D157" s="85"/>
      <c r="E157" s="86"/>
      <c r="F157" s="2"/>
    </row>
    <row r="158" spans="1:6" s="82" customFormat="1" ht="15.75" customHeight="1" x14ac:dyDescent="0.2">
      <c r="A158" s="96"/>
      <c r="B158" s="37" t="s">
        <v>13</v>
      </c>
      <c r="C158" s="85"/>
      <c r="D158" s="85"/>
      <c r="E158" s="86"/>
      <c r="F158" s="2"/>
    </row>
    <row r="159" spans="1:6" s="82" customFormat="1" ht="15.75" customHeight="1" thickBot="1" x14ac:dyDescent="0.25">
      <c r="A159" s="96"/>
      <c r="B159" s="38" t="s">
        <v>14</v>
      </c>
      <c r="C159" s="85"/>
      <c r="D159" s="85"/>
      <c r="E159" s="86"/>
      <c r="F159" s="2"/>
    </row>
    <row r="160" spans="1:6" s="82" customFormat="1" ht="15.75" customHeight="1" x14ac:dyDescent="0.2">
      <c r="A160" s="96"/>
      <c r="B160" s="37" t="s">
        <v>15</v>
      </c>
      <c r="C160" s="85"/>
      <c r="D160" s="85"/>
      <c r="E160" s="86"/>
      <c r="F160" s="2"/>
    </row>
    <row r="161" spans="1:7" s="82" customFormat="1" ht="15.75" customHeight="1" thickBot="1" x14ac:dyDescent="0.25">
      <c r="A161" s="96"/>
      <c r="B161" s="38" t="s">
        <v>16</v>
      </c>
      <c r="C161" s="85"/>
      <c r="D161" s="85"/>
      <c r="E161" s="86"/>
      <c r="F161" s="2"/>
    </row>
    <row r="162" spans="1:7" s="82" customFormat="1" ht="15.75" customHeight="1" x14ac:dyDescent="0.2">
      <c r="A162" s="96"/>
      <c r="B162" s="37" t="s">
        <v>17</v>
      </c>
      <c r="C162" s="85"/>
      <c r="D162" s="85"/>
      <c r="E162" s="86"/>
      <c r="F162" s="2"/>
    </row>
    <row r="163" spans="1:7" s="82" customFormat="1" ht="15.75" customHeight="1" thickBot="1" x14ac:dyDescent="0.25">
      <c r="A163" s="97"/>
      <c r="B163" s="38" t="s">
        <v>18</v>
      </c>
      <c r="C163" s="85"/>
      <c r="D163" s="85"/>
      <c r="E163" s="86"/>
      <c r="F163" s="2"/>
    </row>
    <row r="164" spans="1:7" ht="15.75" customHeight="1" x14ac:dyDescent="0.2">
      <c r="A164" s="72" t="s">
        <v>54</v>
      </c>
      <c r="B164" s="2"/>
      <c r="C164" s="2"/>
      <c r="D164" s="2"/>
      <c r="E164" s="2"/>
      <c r="F164" s="2"/>
      <c r="G164" s="81"/>
    </row>
    <row r="165" spans="1:7" ht="15.75" customHeight="1" x14ac:dyDescent="0.2">
      <c r="B165" s="2"/>
      <c r="C165" s="2"/>
      <c r="D165" s="2"/>
      <c r="E165" s="2"/>
      <c r="F165" s="2"/>
      <c r="G165" s="81"/>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 ref="A4:S4"/>
    <mergeCell ref="A5:S5"/>
    <mergeCell ref="J7:M7"/>
    <mergeCell ref="G53:T63"/>
    <mergeCell ref="A20:A31"/>
    <mergeCell ref="A32:A43"/>
    <mergeCell ref="A44:A55"/>
    <mergeCell ref="A56:A67"/>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B142" activePane="bottomRight" state="frozen"/>
      <selection pane="topRight" activeCell="B1" sqref="B1"/>
      <selection pane="bottomLeft" activeCell="A10" sqref="A10"/>
      <selection pane="bottomRight" activeCell="E156" sqref="E156"/>
    </sheetView>
  </sheetViews>
  <sheetFormatPr baseColWidth="10" defaultColWidth="12.5703125" defaultRowHeight="15" customHeight="1" x14ac:dyDescent="0.2"/>
  <cols>
    <col min="1" max="1" width="9.5703125" style="59" customWidth="1"/>
    <col min="2" max="2" width="11.7109375" style="59" bestFit="1" customWidth="1"/>
    <col min="3" max="3" width="9.5703125" style="59" bestFit="1" customWidth="1"/>
    <col min="4" max="4" width="8.28515625" style="59" bestFit="1" customWidth="1"/>
    <col min="5" max="5" width="17" style="59" bestFit="1" customWidth="1"/>
    <col min="6" max="6" width="9.5703125" style="59" bestFit="1" customWidth="1"/>
    <col min="7" max="7" width="8.28515625" style="59" bestFit="1" customWidth="1"/>
    <col min="8" max="8" width="18.5703125" style="59" bestFit="1" customWidth="1"/>
    <col min="9" max="9" width="9.5703125" style="59" bestFit="1" customWidth="1"/>
    <col min="10" max="10" width="8.28515625" style="59" bestFit="1" customWidth="1"/>
    <col min="11" max="11" width="13.28515625" style="59" bestFit="1" customWidth="1"/>
    <col min="12" max="12" width="10.85546875" style="59" bestFit="1" customWidth="1"/>
    <col min="13" max="14" width="12.5703125" style="59"/>
    <col min="15" max="15" width="23.85546875" style="59" bestFit="1" customWidth="1"/>
    <col min="16" max="16" width="25" style="59" bestFit="1" customWidth="1"/>
    <col min="17" max="16384" width="12.5703125" style="59"/>
  </cols>
  <sheetData>
    <row r="1" spans="1:17" x14ac:dyDescent="0.2">
      <c r="B1" s="3"/>
      <c r="C1" s="2"/>
      <c r="D1" s="2"/>
      <c r="E1" s="2"/>
      <c r="F1" s="2"/>
      <c r="G1" s="2"/>
      <c r="H1" s="2"/>
      <c r="I1" s="2"/>
      <c r="J1" s="2"/>
      <c r="K1" s="2"/>
      <c r="L1" s="2"/>
    </row>
    <row r="2" spans="1:17" x14ac:dyDescent="0.2">
      <c r="B2" s="3"/>
      <c r="C2" s="2"/>
      <c r="D2" s="2"/>
      <c r="E2" s="2"/>
      <c r="F2" s="2"/>
      <c r="G2" s="2"/>
      <c r="H2" s="2"/>
      <c r="I2" s="2"/>
      <c r="J2" s="2"/>
      <c r="K2" s="2"/>
      <c r="L2" s="2"/>
    </row>
    <row r="3" spans="1:17" x14ac:dyDescent="0.2">
      <c r="B3" s="3"/>
      <c r="C3" s="2"/>
      <c r="D3" s="2"/>
      <c r="E3" s="2"/>
      <c r="F3" s="2"/>
      <c r="G3" s="2"/>
      <c r="H3" s="2"/>
      <c r="I3" s="2"/>
      <c r="J3" s="2"/>
      <c r="K3" s="2"/>
      <c r="L3" s="2"/>
    </row>
    <row r="4" spans="1:17" x14ac:dyDescent="0.2">
      <c r="B4" s="3"/>
      <c r="C4" s="2"/>
      <c r="D4" s="2"/>
      <c r="E4" s="2"/>
      <c r="F4" s="2"/>
      <c r="G4" s="2"/>
      <c r="H4" s="2"/>
      <c r="I4" s="2"/>
      <c r="J4" s="2"/>
      <c r="K4" s="2"/>
      <c r="L4" s="2"/>
    </row>
    <row r="5" spans="1:17" ht="15.75" customHeight="1" x14ac:dyDescent="0.2">
      <c r="A5" s="90" t="s">
        <v>19</v>
      </c>
      <c r="B5" s="90"/>
      <c r="C5" s="90"/>
      <c r="D5" s="90"/>
      <c r="E5" s="90"/>
      <c r="F5" s="90"/>
      <c r="G5" s="90"/>
      <c r="H5" s="90"/>
      <c r="I5" s="90"/>
      <c r="J5" s="90"/>
      <c r="K5" s="90"/>
      <c r="L5" s="90"/>
    </row>
    <row r="6" spans="1:17" ht="16.5" customHeight="1" x14ac:dyDescent="0.25">
      <c r="A6" s="104" t="str">
        <f>'1. PPL INTRAMURAL'!A5:S5</f>
        <v>Periodo: enero 2012 - 31 de marzo de 2024</v>
      </c>
      <c r="B6" s="104"/>
      <c r="C6" s="104"/>
      <c r="D6" s="104"/>
      <c r="E6" s="104"/>
      <c r="F6" s="104"/>
      <c r="G6" s="104"/>
      <c r="H6" s="104"/>
      <c r="I6" s="104"/>
      <c r="J6" s="104"/>
      <c r="K6" s="104"/>
      <c r="L6" s="104"/>
    </row>
    <row r="7" spans="1:17" ht="16.5" customHeight="1" x14ac:dyDescent="0.25">
      <c r="A7" s="63"/>
      <c r="B7" s="63"/>
      <c r="C7" s="63"/>
      <c r="D7" s="63"/>
      <c r="E7" s="63"/>
      <c r="F7" s="63"/>
      <c r="G7" s="63"/>
      <c r="H7" s="63"/>
      <c r="I7" s="63"/>
      <c r="J7" s="63"/>
      <c r="K7" s="63"/>
      <c r="L7" s="63"/>
    </row>
    <row r="8" spans="1:17" x14ac:dyDescent="0.2">
      <c r="B8" s="61"/>
      <c r="C8" s="105" t="s">
        <v>20</v>
      </c>
      <c r="D8" s="106"/>
      <c r="E8" s="106"/>
      <c r="F8" s="105" t="s">
        <v>21</v>
      </c>
      <c r="G8" s="106"/>
      <c r="H8" s="106"/>
      <c r="I8" s="107" t="s">
        <v>23</v>
      </c>
      <c r="J8" s="108"/>
      <c r="K8" s="109"/>
      <c r="L8" s="105" t="s">
        <v>22</v>
      </c>
    </row>
    <row r="9" spans="1:17" s="65" customFormat="1" ht="28.5" x14ac:dyDescent="0.2">
      <c r="A9" s="64" t="s">
        <v>31</v>
      </c>
      <c r="B9" s="64" t="s">
        <v>42</v>
      </c>
      <c r="C9" s="64" t="s">
        <v>37</v>
      </c>
      <c r="D9" s="64" t="s">
        <v>38</v>
      </c>
      <c r="E9" s="64" t="s">
        <v>40</v>
      </c>
      <c r="F9" s="64" t="s">
        <v>37</v>
      </c>
      <c r="G9" s="64" t="s">
        <v>38</v>
      </c>
      <c r="H9" s="64" t="s">
        <v>41</v>
      </c>
      <c r="I9" s="64" t="s">
        <v>37</v>
      </c>
      <c r="J9" s="64" t="s">
        <v>38</v>
      </c>
      <c r="K9" s="64" t="s">
        <v>47</v>
      </c>
      <c r="L9" s="106"/>
    </row>
    <row r="10" spans="1:17" ht="14.25" x14ac:dyDescent="0.2">
      <c r="A10" s="96">
        <v>2012</v>
      </c>
      <c r="B10" s="54" t="s">
        <v>7</v>
      </c>
      <c r="C10" s="55">
        <v>26429</v>
      </c>
      <c r="D10" s="56">
        <v>1985</v>
      </c>
      <c r="E10" s="56">
        <f>C10+D10</f>
        <v>28414</v>
      </c>
      <c r="F10" s="56">
        <v>68230</v>
      </c>
      <c r="G10" s="56">
        <v>5652</v>
      </c>
      <c r="H10" s="56">
        <f>F10+G10</f>
        <v>73882</v>
      </c>
      <c r="I10" s="10"/>
      <c r="J10" s="10"/>
      <c r="K10" s="10"/>
      <c r="L10" s="58">
        <v>102296</v>
      </c>
      <c r="M10" s="80"/>
      <c r="N10" s="43" t="s">
        <v>31</v>
      </c>
      <c r="O10" s="43" t="s">
        <v>57</v>
      </c>
      <c r="P10" s="43" t="s">
        <v>58</v>
      </c>
    </row>
    <row r="11" spans="1:17" ht="14.25" x14ac:dyDescent="0.2">
      <c r="A11" s="96"/>
      <c r="B11" s="52" t="s">
        <v>8</v>
      </c>
      <c r="C11" s="23">
        <v>27516</v>
      </c>
      <c r="D11" s="10">
        <v>2086</v>
      </c>
      <c r="E11" s="56">
        <f t="shared" ref="E11:E74" si="0">C11+D11</f>
        <v>29602</v>
      </c>
      <c r="F11" s="10">
        <v>69265</v>
      </c>
      <c r="G11" s="10">
        <v>5824</v>
      </c>
      <c r="H11" s="56">
        <f t="shared" ref="H11:H74" si="1">F11+G11</f>
        <v>75089</v>
      </c>
      <c r="I11" s="10"/>
      <c r="J11" s="10"/>
      <c r="K11" s="10"/>
      <c r="L11" s="22">
        <v>104691</v>
      </c>
      <c r="N11" s="73">
        <v>2012</v>
      </c>
      <c r="O11" s="74">
        <f>AVERAGE(E10:E21)</f>
        <v>32250.083333333332</v>
      </c>
      <c r="P11" s="74">
        <f>AVERAGE(H10:H21)</f>
        <v>77572</v>
      </c>
      <c r="Q11" s="75"/>
    </row>
    <row r="12" spans="1:17" ht="14.25" x14ac:dyDescent="0.2">
      <c r="A12" s="96"/>
      <c r="B12" s="52" t="s">
        <v>9</v>
      </c>
      <c r="C12" s="23">
        <v>27906</v>
      </c>
      <c r="D12" s="10">
        <v>2163</v>
      </c>
      <c r="E12" s="56">
        <f t="shared" si="0"/>
        <v>30069</v>
      </c>
      <c r="F12" s="10">
        <v>70211</v>
      </c>
      <c r="G12" s="10">
        <v>5831</v>
      </c>
      <c r="H12" s="56">
        <f t="shared" si="1"/>
        <v>76042</v>
      </c>
      <c r="I12" s="10"/>
      <c r="J12" s="10"/>
      <c r="K12" s="10"/>
      <c r="L12" s="22">
        <v>106111</v>
      </c>
      <c r="N12" s="73">
        <v>2013</v>
      </c>
      <c r="O12" s="74">
        <f>AVERAGE(E22:E33)</f>
        <v>36194.166666666664</v>
      </c>
      <c r="P12" s="74">
        <f>AVERAGE(H22:H33)</f>
        <v>81792.083333333328</v>
      </c>
      <c r="Q12" s="75"/>
    </row>
    <row r="13" spans="1:17" ht="14.25" x14ac:dyDescent="0.2">
      <c r="A13" s="96"/>
      <c r="B13" s="52" t="s">
        <v>10</v>
      </c>
      <c r="C13" s="23">
        <v>28602</v>
      </c>
      <c r="D13" s="10">
        <v>2235</v>
      </c>
      <c r="E13" s="56">
        <f t="shared" si="0"/>
        <v>30837</v>
      </c>
      <c r="F13" s="10">
        <v>70609</v>
      </c>
      <c r="G13" s="10">
        <v>5874</v>
      </c>
      <c r="H13" s="56">
        <f t="shared" si="1"/>
        <v>76483</v>
      </c>
      <c r="I13" s="10"/>
      <c r="J13" s="10"/>
      <c r="K13" s="10"/>
      <c r="L13" s="22">
        <v>107320</v>
      </c>
      <c r="N13" s="73">
        <v>2014</v>
      </c>
      <c r="O13" s="74">
        <f>AVERAGE(E34:E45)</f>
        <v>39755</v>
      </c>
      <c r="P13" s="74">
        <f>AVERAGE(H34:H45)</f>
        <v>77634.083333333328</v>
      </c>
      <c r="Q13" s="75"/>
    </row>
    <row r="14" spans="1:17" ht="14.25" x14ac:dyDescent="0.2">
      <c r="A14" s="96"/>
      <c r="B14" s="52" t="s">
        <v>11</v>
      </c>
      <c r="C14" s="23">
        <v>29325</v>
      </c>
      <c r="D14" s="10">
        <v>2353</v>
      </c>
      <c r="E14" s="56">
        <f t="shared" si="0"/>
        <v>31678</v>
      </c>
      <c r="F14" s="10">
        <v>71227</v>
      </c>
      <c r="G14" s="10">
        <v>5880</v>
      </c>
      <c r="H14" s="56">
        <f t="shared" si="1"/>
        <v>77107</v>
      </c>
      <c r="I14" s="10"/>
      <c r="J14" s="10"/>
      <c r="K14" s="10"/>
      <c r="L14" s="22">
        <v>108785</v>
      </c>
      <c r="N14" s="73">
        <v>2015</v>
      </c>
      <c r="O14" s="74">
        <f>AVERAGE(E46:E57)</f>
        <v>43545.833333333336</v>
      </c>
      <c r="P14" s="74">
        <f>AVERAGE(H46:H57)</f>
        <v>76494.25</v>
      </c>
      <c r="Q14" s="75"/>
    </row>
    <row r="15" spans="1:17" ht="14.25" x14ac:dyDescent="0.2">
      <c r="A15" s="96"/>
      <c r="B15" s="52" t="s">
        <v>12</v>
      </c>
      <c r="C15" s="24">
        <v>29771</v>
      </c>
      <c r="D15" s="25">
        <v>2369</v>
      </c>
      <c r="E15" s="56">
        <f t="shared" si="0"/>
        <v>32140</v>
      </c>
      <c r="F15" s="10">
        <v>71661</v>
      </c>
      <c r="G15" s="10">
        <v>5908</v>
      </c>
      <c r="H15" s="56">
        <f t="shared" si="1"/>
        <v>77569</v>
      </c>
      <c r="I15" s="10"/>
      <c r="J15" s="10"/>
      <c r="K15" s="10"/>
      <c r="L15" s="22">
        <v>109709</v>
      </c>
      <c r="N15" s="73">
        <v>2016</v>
      </c>
      <c r="O15" s="74">
        <f>AVERAGE(E58:E69)</f>
        <v>41229.083333333336</v>
      </c>
      <c r="P15" s="74">
        <f>AVERAGE(H58:H69)</f>
        <v>79684.916666666672</v>
      </c>
      <c r="Q15" s="75"/>
    </row>
    <row r="16" spans="1:17" ht="14.25" x14ac:dyDescent="0.2">
      <c r="A16" s="96"/>
      <c r="B16" s="52" t="s">
        <v>13</v>
      </c>
      <c r="C16" s="24">
        <v>30300</v>
      </c>
      <c r="D16" s="25">
        <v>2407</v>
      </c>
      <c r="E16" s="56">
        <f t="shared" si="0"/>
        <v>32707</v>
      </c>
      <c r="F16" s="10">
        <v>72353</v>
      </c>
      <c r="G16" s="10">
        <v>5945</v>
      </c>
      <c r="H16" s="56">
        <f t="shared" si="1"/>
        <v>78298</v>
      </c>
      <c r="I16" s="10"/>
      <c r="J16" s="10"/>
      <c r="K16" s="10"/>
      <c r="L16" s="22">
        <v>111005</v>
      </c>
      <c r="N16" s="73">
        <v>2017</v>
      </c>
      <c r="O16" s="74">
        <f>AVERAGE(E70:E81)</f>
        <v>36925.5</v>
      </c>
      <c r="P16" s="74">
        <f>AVERAGE(H70:H81)</f>
        <v>79732.166666666672</v>
      </c>
    </row>
    <row r="17" spans="1:16" ht="14.25" x14ac:dyDescent="0.2">
      <c r="A17" s="96"/>
      <c r="B17" s="52" t="s">
        <v>14</v>
      </c>
      <c r="C17" s="24">
        <v>30620</v>
      </c>
      <c r="D17" s="25">
        <v>2470</v>
      </c>
      <c r="E17" s="56">
        <f t="shared" si="0"/>
        <v>33090</v>
      </c>
      <c r="F17" s="10">
        <v>72881</v>
      </c>
      <c r="G17" s="10">
        <v>6008</v>
      </c>
      <c r="H17" s="56">
        <f t="shared" si="1"/>
        <v>78889</v>
      </c>
      <c r="I17" s="10"/>
      <c r="J17" s="10"/>
      <c r="K17" s="10"/>
      <c r="L17" s="22">
        <v>111979</v>
      </c>
      <c r="N17" s="73">
        <v>2018</v>
      </c>
      <c r="O17" s="74">
        <f>AVERAGE(E82:E93)</f>
        <v>38890.25</v>
      </c>
      <c r="P17" s="74">
        <f>AVERAGE(H82:H93)</f>
        <v>78679.333333333328</v>
      </c>
    </row>
    <row r="18" spans="1:16" ht="14.25" x14ac:dyDescent="0.2">
      <c r="A18" s="96"/>
      <c r="B18" s="52" t="s">
        <v>15</v>
      </c>
      <c r="C18" s="23">
        <v>31425</v>
      </c>
      <c r="D18" s="10">
        <v>2526</v>
      </c>
      <c r="E18" s="56">
        <f t="shared" si="0"/>
        <v>33951</v>
      </c>
      <c r="F18" s="10">
        <v>73109</v>
      </c>
      <c r="G18" s="10">
        <v>6044</v>
      </c>
      <c r="H18" s="56">
        <f t="shared" si="1"/>
        <v>79153</v>
      </c>
      <c r="I18" s="10"/>
      <c r="J18" s="10"/>
      <c r="K18" s="10"/>
      <c r="L18" s="22">
        <v>113104</v>
      </c>
      <c r="N18" s="73">
        <v>2019</v>
      </c>
      <c r="O18" s="74">
        <f>AVERAGE(E94:E105)</f>
        <v>40870.083333333336</v>
      </c>
      <c r="P18" s="74">
        <f>AVERAGE(H94:H105)</f>
        <v>80977.25</v>
      </c>
    </row>
    <row r="19" spans="1:16" ht="14.25" x14ac:dyDescent="0.2">
      <c r="A19" s="96"/>
      <c r="B19" s="52" t="s">
        <v>16</v>
      </c>
      <c r="C19" s="23">
        <v>32082</v>
      </c>
      <c r="D19" s="10">
        <v>2549</v>
      </c>
      <c r="E19" s="56">
        <f t="shared" si="0"/>
        <v>34631</v>
      </c>
      <c r="F19" s="10">
        <v>73578</v>
      </c>
      <c r="G19" s="10">
        <v>6075</v>
      </c>
      <c r="H19" s="56">
        <f t="shared" si="1"/>
        <v>79653</v>
      </c>
      <c r="I19" s="10"/>
      <c r="J19" s="10"/>
      <c r="K19" s="10"/>
      <c r="L19" s="22">
        <v>114284</v>
      </c>
      <c r="N19" s="73">
        <v>2020</v>
      </c>
      <c r="O19" s="74">
        <f>AVERAGE(E106:E117)</f>
        <v>31861.083333333332</v>
      </c>
      <c r="P19" s="74">
        <f>AVERAGE(H106:H117)</f>
        <v>78969.25</v>
      </c>
    </row>
    <row r="20" spans="1:16" ht="14.25" x14ac:dyDescent="0.2">
      <c r="A20" s="96"/>
      <c r="B20" s="52" t="s">
        <v>17</v>
      </c>
      <c r="C20" s="23">
        <v>32760</v>
      </c>
      <c r="D20" s="10">
        <v>2551</v>
      </c>
      <c r="E20" s="56">
        <f t="shared" si="0"/>
        <v>35311</v>
      </c>
      <c r="F20" s="10">
        <v>73333</v>
      </c>
      <c r="G20" s="10">
        <v>6053</v>
      </c>
      <c r="H20" s="56">
        <f t="shared" si="1"/>
        <v>79386</v>
      </c>
      <c r="I20" s="10"/>
      <c r="J20" s="10"/>
      <c r="K20" s="10"/>
      <c r="L20" s="22">
        <v>114697</v>
      </c>
      <c r="N20" s="73">
        <v>2021</v>
      </c>
      <c r="O20" s="74">
        <f>AVERAGE(E118:E129)</f>
        <v>24484.416666666668</v>
      </c>
      <c r="P20" s="74">
        <f>AVERAGE(H118:H129)</f>
        <v>72353.083333333328</v>
      </c>
    </row>
    <row r="21" spans="1:16" ht="15.75" customHeight="1" thickBot="1" x14ac:dyDescent="0.25">
      <c r="A21" s="96"/>
      <c r="B21" s="53" t="s">
        <v>18</v>
      </c>
      <c r="C21" s="26">
        <v>32114</v>
      </c>
      <c r="D21" s="16">
        <v>2457</v>
      </c>
      <c r="E21" s="56">
        <f t="shared" si="0"/>
        <v>34571</v>
      </c>
      <c r="F21" s="16">
        <v>73273</v>
      </c>
      <c r="G21" s="16">
        <v>6040</v>
      </c>
      <c r="H21" s="56">
        <f t="shared" si="1"/>
        <v>79313</v>
      </c>
      <c r="I21" s="10"/>
      <c r="J21" s="10"/>
      <c r="K21" s="10"/>
      <c r="L21" s="27">
        <v>113884</v>
      </c>
      <c r="N21" s="73">
        <v>2022</v>
      </c>
      <c r="O21" s="74">
        <f>AVERAGE(E130:E141)</f>
        <v>23917.666666666668</v>
      </c>
      <c r="P21" s="74">
        <f>AVERAGE(H130:H141)</f>
        <v>73258.25</v>
      </c>
    </row>
    <row r="22" spans="1:16" ht="15.75" customHeight="1" x14ac:dyDescent="0.2">
      <c r="A22" s="98">
        <v>2013</v>
      </c>
      <c r="B22" s="51" t="s">
        <v>7</v>
      </c>
      <c r="C22" s="20">
        <v>33000</v>
      </c>
      <c r="D22" s="7">
        <v>2519</v>
      </c>
      <c r="E22" s="56">
        <f t="shared" si="0"/>
        <v>35519</v>
      </c>
      <c r="F22" s="7">
        <v>73293</v>
      </c>
      <c r="G22" s="7">
        <v>6060</v>
      </c>
      <c r="H22" s="56">
        <f t="shared" si="1"/>
        <v>79353</v>
      </c>
      <c r="I22" s="10"/>
      <c r="J22" s="10"/>
      <c r="K22" s="10"/>
      <c r="L22" s="21">
        <v>114872</v>
      </c>
      <c r="N22" s="73">
        <v>2023</v>
      </c>
      <c r="O22" s="74">
        <f>AVERAGE(E142:E153)</f>
        <v>23757.25</v>
      </c>
      <c r="P22" s="74">
        <f>AVERAGE(H142:H153)</f>
        <v>76504.666666666672</v>
      </c>
    </row>
    <row r="23" spans="1:16" ht="15.75" customHeight="1" x14ac:dyDescent="0.2">
      <c r="A23" s="96"/>
      <c r="B23" s="52" t="s">
        <v>8</v>
      </c>
      <c r="C23" s="23">
        <v>33074</v>
      </c>
      <c r="D23" s="10">
        <v>2606</v>
      </c>
      <c r="E23" s="56">
        <f t="shared" si="0"/>
        <v>35680</v>
      </c>
      <c r="F23" s="10">
        <v>73983</v>
      </c>
      <c r="G23" s="10">
        <v>6118</v>
      </c>
      <c r="H23" s="56">
        <f t="shared" si="1"/>
        <v>80101</v>
      </c>
      <c r="I23" s="10"/>
      <c r="J23" s="10"/>
      <c r="K23" s="10"/>
      <c r="L23" s="22">
        <v>115781</v>
      </c>
      <c r="M23" s="79"/>
      <c r="N23" s="73">
        <v>2024</v>
      </c>
      <c r="O23" s="74">
        <f>AVERAGE(E154:E165)</f>
        <v>23047.666666666668</v>
      </c>
      <c r="P23" s="74">
        <f>AVERAGE(H154:H165)</f>
        <v>78468</v>
      </c>
    </row>
    <row r="24" spans="1:16" ht="15.75" customHeight="1" x14ac:dyDescent="0.2">
      <c r="A24" s="96"/>
      <c r="B24" s="52" t="s">
        <v>9</v>
      </c>
      <c r="C24" s="23">
        <v>33199</v>
      </c>
      <c r="D24" s="10">
        <v>2664</v>
      </c>
      <c r="E24" s="56">
        <f t="shared" si="0"/>
        <v>35863</v>
      </c>
      <c r="F24" s="10">
        <v>74357</v>
      </c>
      <c r="G24" s="10">
        <v>6150</v>
      </c>
      <c r="H24" s="56">
        <f t="shared" si="1"/>
        <v>80507</v>
      </c>
      <c r="I24" s="10"/>
      <c r="J24" s="10"/>
      <c r="K24" s="10"/>
      <c r="L24" s="22">
        <v>116370</v>
      </c>
      <c r="N24" s="76" t="s">
        <v>54</v>
      </c>
    </row>
    <row r="25" spans="1:16" ht="15.75" customHeight="1" x14ac:dyDescent="0.2">
      <c r="A25" s="96"/>
      <c r="B25" s="52" t="s">
        <v>10</v>
      </c>
      <c r="C25" s="23">
        <v>33298</v>
      </c>
      <c r="D25" s="10">
        <v>2763</v>
      </c>
      <c r="E25" s="56">
        <f t="shared" si="0"/>
        <v>36061</v>
      </c>
      <c r="F25" s="10">
        <v>74397</v>
      </c>
      <c r="G25" s="10">
        <v>6557</v>
      </c>
      <c r="H25" s="56">
        <f t="shared" si="1"/>
        <v>80954</v>
      </c>
      <c r="I25" s="10"/>
      <c r="J25" s="10"/>
      <c r="K25" s="10"/>
      <c r="L25" s="22">
        <v>117015</v>
      </c>
    </row>
    <row r="26" spans="1:16" ht="15.75" customHeight="1" x14ac:dyDescent="0.2">
      <c r="A26" s="96"/>
      <c r="B26" s="52" t="s">
        <v>11</v>
      </c>
      <c r="C26" s="23">
        <v>33395</v>
      </c>
      <c r="D26" s="10">
        <v>2802</v>
      </c>
      <c r="E26" s="56">
        <f t="shared" si="0"/>
        <v>36197</v>
      </c>
      <c r="F26" s="10">
        <v>75155</v>
      </c>
      <c r="G26" s="10">
        <v>6176</v>
      </c>
      <c r="H26" s="56">
        <f t="shared" si="1"/>
        <v>81331</v>
      </c>
      <c r="I26" s="10"/>
      <c r="J26" s="10"/>
      <c r="K26" s="10"/>
      <c r="L26" s="22">
        <v>117528</v>
      </c>
    </row>
    <row r="27" spans="1:16" ht="15.75" customHeight="1" x14ac:dyDescent="0.2">
      <c r="A27" s="96"/>
      <c r="B27" s="52" t="s">
        <v>12</v>
      </c>
      <c r="C27" s="24">
        <v>33405</v>
      </c>
      <c r="D27" s="25">
        <v>2792</v>
      </c>
      <c r="E27" s="56">
        <f t="shared" si="0"/>
        <v>36197</v>
      </c>
      <c r="F27" s="10">
        <v>75477</v>
      </c>
      <c r="G27" s="10">
        <v>6186</v>
      </c>
      <c r="H27" s="56">
        <f t="shared" si="1"/>
        <v>81663</v>
      </c>
      <c r="I27" s="10"/>
      <c r="J27" s="10"/>
      <c r="K27" s="10"/>
      <c r="L27" s="22">
        <v>117860</v>
      </c>
    </row>
    <row r="28" spans="1:16" ht="15.75" customHeight="1" x14ac:dyDescent="0.2">
      <c r="A28" s="96"/>
      <c r="B28" s="52" t="s">
        <v>13</v>
      </c>
      <c r="C28" s="24">
        <v>33181</v>
      </c>
      <c r="D28" s="25">
        <v>2851</v>
      </c>
      <c r="E28" s="56">
        <f t="shared" si="0"/>
        <v>36032</v>
      </c>
      <c r="F28" s="10">
        <v>75975</v>
      </c>
      <c r="G28" s="10">
        <v>6194</v>
      </c>
      <c r="H28" s="56">
        <f t="shared" si="1"/>
        <v>82169</v>
      </c>
      <c r="I28" s="10"/>
      <c r="J28" s="10"/>
      <c r="K28" s="10"/>
      <c r="L28" s="22">
        <v>118201</v>
      </c>
    </row>
    <row r="29" spans="1:16" ht="15.75" customHeight="1" x14ac:dyDescent="0.2">
      <c r="A29" s="96"/>
      <c r="B29" s="52" t="s">
        <v>14</v>
      </c>
      <c r="C29" s="24">
        <v>33096</v>
      </c>
      <c r="D29" s="25">
        <v>2845</v>
      </c>
      <c r="E29" s="56">
        <f t="shared" si="0"/>
        <v>35941</v>
      </c>
      <c r="F29" s="10">
        <v>76296</v>
      </c>
      <c r="G29" s="10">
        <v>6241</v>
      </c>
      <c r="H29" s="56">
        <f t="shared" si="1"/>
        <v>82537</v>
      </c>
      <c r="I29" s="10"/>
      <c r="J29" s="10"/>
      <c r="K29" s="10"/>
      <c r="L29" s="22">
        <v>118478</v>
      </c>
    </row>
    <row r="30" spans="1:16" ht="15.75" customHeight="1" x14ac:dyDescent="0.2">
      <c r="A30" s="96"/>
      <c r="B30" s="52" t="s">
        <v>15</v>
      </c>
      <c r="C30" s="23">
        <v>33447</v>
      </c>
      <c r="D30" s="10">
        <v>2864</v>
      </c>
      <c r="E30" s="56">
        <f t="shared" si="0"/>
        <v>36311</v>
      </c>
      <c r="F30" s="10">
        <v>76756</v>
      </c>
      <c r="G30" s="10">
        <v>6283</v>
      </c>
      <c r="H30" s="56">
        <f t="shared" si="1"/>
        <v>83039</v>
      </c>
      <c r="I30" s="10"/>
      <c r="J30" s="10"/>
      <c r="K30" s="10"/>
      <c r="L30" s="22">
        <v>119350</v>
      </c>
    </row>
    <row r="31" spans="1:16" ht="15.75" customHeight="1" x14ac:dyDescent="0.2">
      <c r="A31" s="96"/>
      <c r="B31" s="52" t="s">
        <v>16</v>
      </c>
      <c r="C31" s="23">
        <v>33703</v>
      </c>
      <c r="D31" s="10">
        <v>2812</v>
      </c>
      <c r="E31" s="56">
        <f t="shared" si="0"/>
        <v>36515</v>
      </c>
      <c r="F31" s="10">
        <v>77174</v>
      </c>
      <c r="G31" s="10">
        <v>6349</v>
      </c>
      <c r="H31" s="56">
        <f t="shared" si="1"/>
        <v>83523</v>
      </c>
      <c r="I31" s="10"/>
      <c r="J31" s="10"/>
      <c r="K31" s="10"/>
      <c r="L31" s="22">
        <v>120038</v>
      </c>
    </row>
    <row r="32" spans="1:16" ht="15.75" customHeight="1" x14ac:dyDescent="0.2">
      <c r="A32" s="96"/>
      <c r="B32" s="52" t="s">
        <v>17</v>
      </c>
      <c r="C32" s="23">
        <v>34122</v>
      </c>
      <c r="D32" s="10">
        <v>2840</v>
      </c>
      <c r="E32" s="56">
        <f t="shared" si="0"/>
        <v>36962</v>
      </c>
      <c r="F32" s="10">
        <v>77031</v>
      </c>
      <c r="G32" s="10">
        <v>6317</v>
      </c>
      <c r="H32" s="56">
        <f t="shared" si="1"/>
        <v>83348</v>
      </c>
      <c r="I32" s="10"/>
      <c r="J32" s="10"/>
      <c r="K32" s="10"/>
      <c r="L32" s="22">
        <v>120310</v>
      </c>
    </row>
    <row r="33" spans="1:12" ht="15.75" customHeight="1" thickBot="1" x14ac:dyDescent="0.25">
      <c r="A33" s="96"/>
      <c r="B33" s="53" t="s">
        <v>18</v>
      </c>
      <c r="C33" s="26">
        <v>34307</v>
      </c>
      <c r="D33" s="16">
        <v>2745</v>
      </c>
      <c r="E33" s="56">
        <f t="shared" si="0"/>
        <v>37052</v>
      </c>
      <c r="F33" s="16">
        <v>76739</v>
      </c>
      <c r="G33" s="16">
        <v>6241</v>
      </c>
      <c r="H33" s="56">
        <f t="shared" si="1"/>
        <v>82980</v>
      </c>
      <c r="I33" s="10"/>
      <c r="J33" s="10"/>
      <c r="K33" s="10"/>
      <c r="L33" s="27">
        <v>120032</v>
      </c>
    </row>
    <row r="34" spans="1:12" ht="15.75" customHeight="1" x14ac:dyDescent="0.2">
      <c r="A34" s="98">
        <v>2014</v>
      </c>
      <c r="B34" s="51" t="s">
        <v>7</v>
      </c>
      <c r="C34" s="20">
        <v>34978</v>
      </c>
      <c r="D34" s="7">
        <v>2777</v>
      </c>
      <c r="E34" s="56">
        <f t="shared" si="0"/>
        <v>37755</v>
      </c>
      <c r="F34" s="7">
        <v>76668</v>
      </c>
      <c r="G34" s="7">
        <v>6200</v>
      </c>
      <c r="H34" s="56">
        <f t="shared" si="1"/>
        <v>82868</v>
      </c>
      <c r="I34" s="10"/>
      <c r="J34" s="10"/>
      <c r="K34" s="10"/>
      <c r="L34" s="21">
        <v>120623</v>
      </c>
    </row>
    <row r="35" spans="1:12" ht="15.75" customHeight="1" x14ac:dyDescent="0.2">
      <c r="A35" s="96"/>
      <c r="B35" s="52" t="s">
        <v>8</v>
      </c>
      <c r="C35" s="23">
        <v>35225</v>
      </c>
      <c r="D35" s="10">
        <v>2736</v>
      </c>
      <c r="E35" s="56">
        <f t="shared" si="0"/>
        <v>37961</v>
      </c>
      <c r="F35" s="10">
        <v>75772</v>
      </c>
      <c r="G35" s="10">
        <v>6082</v>
      </c>
      <c r="H35" s="56">
        <f t="shared" si="1"/>
        <v>81854</v>
      </c>
      <c r="I35" s="10"/>
      <c r="J35" s="10"/>
      <c r="K35" s="10"/>
      <c r="L35" s="22">
        <v>119815</v>
      </c>
    </row>
    <row r="36" spans="1:12" ht="15.75" customHeight="1" x14ac:dyDescent="0.2">
      <c r="A36" s="96"/>
      <c r="B36" s="52" t="s">
        <v>9</v>
      </c>
      <c r="C36" s="23">
        <v>36526</v>
      </c>
      <c r="D36" s="10">
        <v>3204</v>
      </c>
      <c r="E36" s="56">
        <f t="shared" si="0"/>
        <v>39730</v>
      </c>
      <c r="F36" s="10">
        <v>73725</v>
      </c>
      <c r="G36" s="10">
        <v>5513</v>
      </c>
      <c r="H36" s="56">
        <f t="shared" si="1"/>
        <v>79238</v>
      </c>
      <c r="I36" s="10"/>
      <c r="J36" s="10"/>
      <c r="K36" s="10"/>
      <c r="L36" s="22">
        <v>118968</v>
      </c>
    </row>
    <row r="37" spans="1:12" ht="15.75" customHeight="1" x14ac:dyDescent="0.2">
      <c r="A37" s="96"/>
      <c r="B37" s="52" t="s">
        <v>10</v>
      </c>
      <c r="C37" s="23">
        <v>36524</v>
      </c>
      <c r="D37" s="10">
        <v>3231</v>
      </c>
      <c r="E37" s="56">
        <f t="shared" si="0"/>
        <v>39755</v>
      </c>
      <c r="F37" s="10">
        <v>72969</v>
      </c>
      <c r="G37" s="10">
        <v>5251</v>
      </c>
      <c r="H37" s="56">
        <f t="shared" si="1"/>
        <v>78220</v>
      </c>
      <c r="I37" s="10"/>
      <c r="J37" s="10"/>
      <c r="K37" s="10"/>
      <c r="L37" s="22">
        <v>117975</v>
      </c>
    </row>
    <row r="38" spans="1:12" ht="15.75" customHeight="1" x14ac:dyDescent="0.2">
      <c r="A38" s="96"/>
      <c r="B38" s="52" t="s">
        <v>11</v>
      </c>
      <c r="C38" s="23">
        <v>37137</v>
      </c>
      <c r="D38" s="10">
        <v>2926</v>
      </c>
      <c r="E38" s="56">
        <f t="shared" si="0"/>
        <v>40063</v>
      </c>
      <c r="F38" s="10">
        <v>71819</v>
      </c>
      <c r="G38" s="10">
        <v>5429</v>
      </c>
      <c r="H38" s="56">
        <f t="shared" si="1"/>
        <v>77248</v>
      </c>
      <c r="I38" s="10"/>
      <c r="J38" s="10"/>
      <c r="K38" s="10"/>
      <c r="L38" s="22">
        <v>117311</v>
      </c>
    </row>
    <row r="39" spans="1:12" ht="15.75" customHeight="1" x14ac:dyDescent="0.2">
      <c r="A39" s="96"/>
      <c r="B39" s="52" t="s">
        <v>12</v>
      </c>
      <c r="C39" s="24">
        <v>37638</v>
      </c>
      <c r="D39" s="25">
        <v>3022</v>
      </c>
      <c r="E39" s="56">
        <f t="shared" si="0"/>
        <v>40660</v>
      </c>
      <c r="F39" s="10">
        <v>71291</v>
      </c>
      <c r="G39" s="10">
        <v>5280</v>
      </c>
      <c r="H39" s="56">
        <f t="shared" si="1"/>
        <v>76571</v>
      </c>
      <c r="I39" s="10"/>
      <c r="J39" s="10"/>
      <c r="K39" s="10"/>
      <c r="L39" s="22">
        <v>117231</v>
      </c>
    </row>
    <row r="40" spans="1:12" ht="15.75" customHeight="1" x14ac:dyDescent="0.2">
      <c r="A40" s="96"/>
      <c r="B40" s="52" t="s">
        <v>13</v>
      </c>
      <c r="C40" s="24">
        <v>37812</v>
      </c>
      <c r="D40" s="25">
        <v>2879</v>
      </c>
      <c r="E40" s="56">
        <f t="shared" si="0"/>
        <v>40691</v>
      </c>
      <c r="F40" s="10">
        <v>71075</v>
      </c>
      <c r="G40" s="10">
        <v>5364</v>
      </c>
      <c r="H40" s="56">
        <f t="shared" si="1"/>
        <v>76439</v>
      </c>
      <c r="I40" s="10"/>
      <c r="J40" s="10"/>
      <c r="K40" s="10"/>
      <c r="L40" s="22">
        <v>117130</v>
      </c>
    </row>
    <row r="41" spans="1:12" ht="15.75" customHeight="1" x14ac:dyDescent="0.2">
      <c r="A41" s="96"/>
      <c r="B41" s="52" t="s">
        <v>14</v>
      </c>
      <c r="C41" s="24">
        <v>38165</v>
      </c>
      <c r="D41" s="25">
        <v>3185</v>
      </c>
      <c r="E41" s="56">
        <f t="shared" si="0"/>
        <v>41350</v>
      </c>
      <c r="F41" s="10">
        <v>70461</v>
      </c>
      <c r="G41" s="10">
        <v>5062</v>
      </c>
      <c r="H41" s="56">
        <f t="shared" si="1"/>
        <v>75523</v>
      </c>
      <c r="I41" s="10"/>
      <c r="J41" s="10"/>
      <c r="K41" s="10"/>
      <c r="L41" s="22">
        <v>116873</v>
      </c>
    </row>
    <row r="42" spans="1:12" ht="15.75" customHeight="1" x14ac:dyDescent="0.2">
      <c r="A42" s="96"/>
      <c r="B42" s="52" t="s">
        <v>15</v>
      </c>
      <c r="C42" s="23">
        <v>38202</v>
      </c>
      <c r="D42" s="10">
        <v>3223</v>
      </c>
      <c r="E42" s="56">
        <f t="shared" si="0"/>
        <v>41425</v>
      </c>
      <c r="F42" s="10">
        <v>70643</v>
      </c>
      <c r="G42" s="10">
        <v>4969</v>
      </c>
      <c r="H42" s="56">
        <f t="shared" si="1"/>
        <v>75612</v>
      </c>
      <c r="I42" s="10"/>
      <c r="J42" s="10"/>
      <c r="K42" s="10"/>
      <c r="L42" s="22">
        <v>117037</v>
      </c>
    </row>
    <row r="43" spans="1:12" ht="15.75" customHeight="1" x14ac:dyDescent="0.2">
      <c r="A43" s="96"/>
      <c r="B43" s="52" t="s">
        <v>16</v>
      </c>
      <c r="C43" s="23">
        <v>37321</v>
      </c>
      <c r="D43" s="10">
        <v>3102</v>
      </c>
      <c r="E43" s="56">
        <f t="shared" si="0"/>
        <v>40423</v>
      </c>
      <c r="F43" s="10">
        <v>70980</v>
      </c>
      <c r="G43" s="10">
        <v>5046</v>
      </c>
      <c r="H43" s="56">
        <f t="shared" si="1"/>
        <v>76026</v>
      </c>
      <c r="I43" s="10"/>
      <c r="J43" s="10"/>
      <c r="K43" s="10"/>
      <c r="L43" s="22">
        <v>116449</v>
      </c>
    </row>
    <row r="44" spans="1:12" ht="15.75" customHeight="1" x14ac:dyDescent="0.2">
      <c r="A44" s="96"/>
      <c r="B44" s="52" t="s">
        <v>17</v>
      </c>
      <c r="C44" s="23">
        <v>36070</v>
      </c>
      <c r="D44" s="10">
        <v>3080</v>
      </c>
      <c r="E44" s="56">
        <f t="shared" si="0"/>
        <v>39150</v>
      </c>
      <c r="F44" s="10">
        <v>71440</v>
      </c>
      <c r="G44" s="10">
        <v>5044</v>
      </c>
      <c r="H44" s="56">
        <f t="shared" si="1"/>
        <v>76484</v>
      </c>
      <c r="I44" s="10"/>
      <c r="J44" s="10"/>
      <c r="K44" s="10"/>
      <c r="L44" s="22">
        <v>115634</v>
      </c>
    </row>
    <row r="45" spans="1:12" ht="15.75" customHeight="1" thickBot="1" x14ac:dyDescent="0.25">
      <c r="A45" s="96"/>
      <c r="B45" s="53" t="s">
        <v>18</v>
      </c>
      <c r="C45" s="26">
        <v>35053</v>
      </c>
      <c r="D45" s="16">
        <v>3044</v>
      </c>
      <c r="E45" s="56">
        <f t="shared" si="0"/>
        <v>38097</v>
      </c>
      <c r="F45" s="16">
        <v>70622</v>
      </c>
      <c r="G45" s="16">
        <v>4904</v>
      </c>
      <c r="H45" s="56">
        <f t="shared" si="1"/>
        <v>75526</v>
      </c>
      <c r="I45" s="10"/>
      <c r="J45" s="10"/>
      <c r="K45" s="10"/>
      <c r="L45" s="27">
        <v>113623</v>
      </c>
    </row>
    <row r="46" spans="1:12" ht="15.75" customHeight="1" x14ac:dyDescent="0.2">
      <c r="A46" s="98">
        <v>2015</v>
      </c>
      <c r="B46" s="51" t="s">
        <v>7</v>
      </c>
      <c r="C46" s="20">
        <v>37994</v>
      </c>
      <c r="D46" s="7">
        <v>3139</v>
      </c>
      <c r="E46" s="56">
        <f t="shared" si="0"/>
        <v>41133</v>
      </c>
      <c r="F46" s="7">
        <v>70646</v>
      </c>
      <c r="G46" s="7">
        <v>4981</v>
      </c>
      <c r="H46" s="56">
        <f t="shared" si="1"/>
        <v>75627</v>
      </c>
      <c r="I46" s="10"/>
      <c r="J46" s="10"/>
      <c r="K46" s="10"/>
      <c r="L46" s="21">
        <v>116760</v>
      </c>
    </row>
    <row r="47" spans="1:12" ht="15.75" customHeight="1" x14ac:dyDescent="0.2">
      <c r="A47" s="96"/>
      <c r="B47" s="52" t="s">
        <v>8</v>
      </c>
      <c r="C47" s="23">
        <v>39166</v>
      </c>
      <c r="D47" s="10">
        <v>3246</v>
      </c>
      <c r="E47" s="56">
        <f t="shared" si="0"/>
        <v>42412</v>
      </c>
      <c r="F47" s="10">
        <v>70713</v>
      </c>
      <c r="G47" s="10">
        <v>4934</v>
      </c>
      <c r="H47" s="56">
        <f t="shared" si="1"/>
        <v>75647</v>
      </c>
      <c r="I47" s="10"/>
      <c r="J47" s="10"/>
      <c r="K47" s="10"/>
      <c r="L47" s="22">
        <v>118059</v>
      </c>
    </row>
    <row r="48" spans="1:12" ht="15.75" customHeight="1" x14ac:dyDescent="0.2">
      <c r="A48" s="96"/>
      <c r="B48" s="52" t="s">
        <v>9</v>
      </c>
      <c r="C48" s="23">
        <v>39969</v>
      </c>
      <c r="D48" s="10">
        <v>3437</v>
      </c>
      <c r="E48" s="56">
        <f t="shared" si="0"/>
        <v>43406</v>
      </c>
      <c r="F48" s="10">
        <v>70390</v>
      </c>
      <c r="G48" s="10">
        <v>4862</v>
      </c>
      <c r="H48" s="56">
        <f t="shared" si="1"/>
        <v>75252</v>
      </c>
      <c r="I48" s="10"/>
      <c r="J48" s="10"/>
      <c r="K48" s="10"/>
      <c r="L48" s="22">
        <v>118658</v>
      </c>
    </row>
    <row r="49" spans="1:12" ht="15.75" customHeight="1" x14ac:dyDescent="0.2">
      <c r="A49" s="96"/>
      <c r="B49" s="52" t="s">
        <v>10</v>
      </c>
      <c r="C49" s="23">
        <v>40795</v>
      </c>
      <c r="D49" s="10">
        <v>3527</v>
      </c>
      <c r="E49" s="56">
        <f t="shared" si="0"/>
        <v>44322</v>
      </c>
      <c r="F49" s="10">
        <v>70227</v>
      </c>
      <c r="G49" s="10">
        <v>4829</v>
      </c>
      <c r="H49" s="56">
        <f t="shared" si="1"/>
        <v>75056</v>
      </c>
      <c r="I49" s="10"/>
      <c r="J49" s="10"/>
      <c r="K49" s="10"/>
      <c r="L49" s="22">
        <v>119378</v>
      </c>
    </row>
    <row r="50" spans="1:12" ht="15.75" customHeight="1" x14ac:dyDescent="0.2">
      <c r="A50" s="96"/>
      <c r="B50" s="52" t="s">
        <v>11</v>
      </c>
      <c r="C50" s="23">
        <v>40575</v>
      </c>
      <c r="D50" s="10">
        <v>3597</v>
      </c>
      <c r="E50" s="56">
        <f t="shared" si="0"/>
        <v>44172</v>
      </c>
      <c r="F50" s="10">
        <v>71204</v>
      </c>
      <c r="G50" s="10">
        <v>4824</v>
      </c>
      <c r="H50" s="56">
        <f t="shared" si="1"/>
        <v>76028</v>
      </c>
      <c r="I50" s="10"/>
      <c r="J50" s="10"/>
      <c r="K50" s="10"/>
      <c r="L50" s="22">
        <v>120200</v>
      </c>
    </row>
    <row r="51" spans="1:12" ht="15.75" customHeight="1" x14ac:dyDescent="0.2">
      <c r="A51" s="96"/>
      <c r="B51" s="52" t="s">
        <v>12</v>
      </c>
      <c r="C51" s="24">
        <v>42038</v>
      </c>
      <c r="D51" s="25">
        <v>3613</v>
      </c>
      <c r="E51" s="56">
        <f t="shared" si="0"/>
        <v>45651</v>
      </c>
      <c r="F51" s="10">
        <v>70385</v>
      </c>
      <c r="G51" s="10">
        <v>4869</v>
      </c>
      <c r="H51" s="56">
        <f t="shared" si="1"/>
        <v>75254</v>
      </c>
      <c r="I51" s="10"/>
      <c r="J51" s="10"/>
      <c r="K51" s="10"/>
      <c r="L51" s="22">
        <v>120905</v>
      </c>
    </row>
    <row r="52" spans="1:12" ht="15.75" customHeight="1" x14ac:dyDescent="0.2">
      <c r="A52" s="96"/>
      <c r="B52" s="52" t="s">
        <v>13</v>
      </c>
      <c r="C52" s="24">
        <v>40456</v>
      </c>
      <c r="D52" s="25">
        <v>3555</v>
      </c>
      <c r="E52" s="56">
        <f t="shared" si="0"/>
        <v>44011</v>
      </c>
      <c r="F52" s="10">
        <v>71932</v>
      </c>
      <c r="G52" s="10">
        <v>4897</v>
      </c>
      <c r="H52" s="56">
        <f t="shared" si="1"/>
        <v>76829</v>
      </c>
      <c r="I52" s="10"/>
      <c r="J52" s="10"/>
      <c r="K52" s="10"/>
      <c r="L52" s="22">
        <v>120840</v>
      </c>
    </row>
    <row r="53" spans="1:12" ht="15.75" customHeight="1" x14ac:dyDescent="0.2">
      <c r="A53" s="96"/>
      <c r="B53" s="52" t="s">
        <v>14</v>
      </c>
      <c r="C53" s="24">
        <v>40656</v>
      </c>
      <c r="D53" s="25">
        <v>3576</v>
      </c>
      <c r="E53" s="56">
        <f t="shared" si="0"/>
        <v>44232</v>
      </c>
      <c r="F53" s="10">
        <v>72164</v>
      </c>
      <c r="G53" s="10">
        <v>4861</v>
      </c>
      <c r="H53" s="56">
        <f t="shared" si="1"/>
        <v>77025</v>
      </c>
      <c r="I53" s="10"/>
      <c r="J53" s="10"/>
      <c r="K53" s="10"/>
      <c r="L53" s="22">
        <v>121257</v>
      </c>
    </row>
    <row r="54" spans="1:12" ht="15.75" customHeight="1" x14ac:dyDescent="0.2">
      <c r="A54" s="96"/>
      <c r="B54" s="52" t="s">
        <v>15</v>
      </c>
      <c r="C54" s="23">
        <v>39593</v>
      </c>
      <c r="D54" s="10">
        <v>3616</v>
      </c>
      <c r="E54" s="56">
        <f t="shared" si="0"/>
        <v>43209</v>
      </c>
      <c r="F54" s="10">
        <v>73366</v>
      </c>
      <c r="G54" s="10">
        <v>4814</v>
      </c>
      <c r="H54" s="56">
        <f t="shared" si="1"/>
        <v>78180</v>
      </c>
      <c r="I54" s="10"/>
      <c r="J54" s="10"/>
      <c r="K54" s="10"/>
      <c r="L54" s="22">
        <v>121389</v>
      </c>
    </row>
    <row r="55" spans="1:12" ht="15.75" customHeight="1" x14ac:dyDescent="0.2">
      <c r="A55" s="96"/>
      <c r="B55" s="52" t="s">
        <v>16</v>
      </c>
      <c r="C55" s="23">
        <v>40172</v>
      </c>
      <c r="D55" s="10">
        <v>3567</v>
      </c>
      <c r="E55" s="56">
        <f t="shared" si="0"/>
        <v>43739</v>
      </c>
      <c r="F55" s="10">
        <v>72749</v>
      </c>
      <c r="G55" s="10">
        <v>4807</v>
      </c>
      <c r="H55" s="56">
        <f t="shared" si="1"/>
        <v>77556</v>
      </c>
      <c r="I55" s="10"/>
      <c r="J55" s="10"/>
      <c r="K55" s="10"/>
      <c r="L55" s="22">
        <v>121295</v>
      </c>
    </row>
    <row r="56" spans="1:12" ht="15.75" customHeight="1" x14ac:dyDescent="0.2">
      <c r="A56" s="96"/>
      <c r="B56" s="52" t="s">
        <v>17</v>
      </c>
      <c r="C56" s="23">
        <v>39910</v>
      </c>
      <c r="D56" s="10">
        <v>3600</v>
      </c>
      <c r="E56" s="56">
        <f t="shared" si="0"/>
        <v>43510</v>
      </c>
      <c r="F56" s="10">
        <v>72981</v>
      </c>
      <c r="G56" s="10">
        <v>4805</v>
      </c>
      <c r="H56" s="56">
        <f t="shared" si="1"/>
        <v>77786</v>
      </c>
      <c r="I56" s="10"/>
      <c r="J56" s="10"/>
      <c r="K56" s="10"/>
      <c r="L56" s="22">
        <v>121296</v>
      </c>
    </row>
    <row r="57" spans="1:12" ht="15.75" customHeight="1" thickBot="1" x14ac:dyDescent="0.25">
      <c r="A57" s="96"/>
      <c r="B57" s="53" t="s">
        <v>18</v>
      </c>
      <c r="C57" s="26">
        <v>39190</v>
      </c>
      <c r="D57" s="16">
        <v>3563</v>
      </c>
      <c r="E57" s="56">
        <f t="shared" si="0"/>
        <v>42753</v>
      </c>
      <c r="F57" s="16">
        <v>72998</v>
      </c>
      <c r="G57" s="16">
        <v>4693</v>
      </c>
      <c r="H57" s="56">
        <f t="shared" si="1"/>
        <v>77691</v>
      </c>
      <c r="I57" s="10"/>
      <c r="J57" s="10"/>
      <c r="K57" s="10"/>
      <c r="L57" s="27">
        <v>120444</v>
      </c>
    </row>
    <row r="58" spans="1:12" ht="15.75" customHeight="1" x14ac:dyDescent="0.2">
      <c r="A58" s="98">
        <v>2016</v>
      </c>
      <c r="B58" s="51" t="s">
        <v>7</v>
      </c>
      <c r="C58" s="20">
        <v>39698</v>
      </c>
      <c r="D58" s="7">
        <v>3645</v>
      </c>
      <c r="E58" s="56">
        <f t="shared" si="0"/>
        <v>43343</v>
      </c>
      <c r="F58" s="7">
        <v>72798</v>
      </c>
      <c r="G58" s="7">
        <v>4595</v>
      </c>
      <c r="H58" s="56">
        <f t="shared" si="1"/>
        <v>77393</v>
      </c>
      <c r="I58" s="10"/>
      <c r="J58" s="10"/>
      <c r="K58" s="10"/>
      <c r="L58" s="21">
        <v>120736</v>
      </c>
    </row>
    <row r="59" spans="1:12" ht="15.75" customHeight="1" x14ac:dyDescent="0.2">
      <c r="A59" s="96"/>
      <c r="B59" s="52" t="s">
        <v>8</v>
      </c>
      <c r="C59" s="23">
        <v>39250</v>
      </c>
      <c r="D59" s="10">
        <v>3645</v>
      </c>
      <c r="E59" s="56">
        <f t="shared" si="0"/>
        <v>42895</v>
      </c>
      <c r="F59" s="10">
        <v>73833</v>
      </c>
      <c r="G59" s="10">
        <v>4628</v>
      </c>
      <c r="H59" s="56">
        <f t="shared" si="1"/>
        <v>78461</v>
      </c>
      <c r="I59" s="10"/>
      <c r="J59" s="10"/>
      <c r="K59" s="10"/>
      <c r="L59" s="22">
        <v>121356</v>
      </c>
    </row>
    <row r="60" spans="1:12" ht="15.75" customHeight="1" x14ac:dyDescent="0.2">
      <c r="A60" s="96"/>
      <c r="B60" s="52" t="s">
        <v>9</v>
      </c>
      <c r="C60" s="23">
        <v>40192</v>
      </c>
      <c r="D60" s="10">
        <v>3758</v>
      </c>
      <c r="E60" s="56">
        <f t="shared" si="0"/>
        <v>43950</v>
      </c>
      <c r="F60" s="10">
        <v>73433</v>
      </c>
      <c r="G60" s="10">
        <v>4637</v>
      </c>
      <c r="H60" s="56">
        <f t="shared" si="1"/>
        <v>78070</v>
      </c>
      <c r="I60" s="10"/>
      <c r="J60" s="10"/>
      <c r="K60" s="10"/>
      <c r="L60" s="22">
        <v>122020</v>
      </c>
    </row>
    <row r="61" spans="1:12" ht="15.75" customHeight="1" x14ac:dyDescent="0.2">
      <c r="A61" s="96"/>
      <c r="B61" s="52" t="s">
        <v>10</v>
      </c>
      <c r="C61" s="23">
        <v>40131</v>
      </c>
      <c r="D61" s="10">
        <v>3813</v>
      </c>
      <c r="E61" s="56">
        <f t="shared" si="0"/>
        <v>43944</v>
      </c>
      <c r="F61" s="10">
        <v>73486</v>
      </c>
      <c r="G61" s="10">
        <v>4586</v>
      </c>
      <c r="H61" s="56">
        <f t="shared" si="1"/>
        <v>78072</v>
      </c>
      <c r="I61" s="10"/>
      <c r="J61" s="10"/>
      <c r="K61" s="10"/>
      <c r="L61" s="22">
        <v>122016</v>
      </c>
    </row>
    <row r="62" spans="1:12" ht="15.75" customHeight="1" x14ac:dyDescent="0.2">
      <c r="A62" s="96"/>
      <c r="B62" s="52" t="s">
        <v>11</v>
      </c>
      <c r="C62" s="23">
        <v>39439</v>
      </c>
      <c r="D62" s="10">
        <v>3796</v>
      </c>
      <c r="E62" s="56">
        <f t="shared" si="0"/>
        <v>43235</v>
      </c>
      <c r="F62" s="10">
        <v>74140</v>
      </c>
      <c r="G62" s="10">
        <v>4570</v>
      </c>
      <c r="H62" s="56">
        <f t="shared" si="1"/>
        <v>78710</v>
      </c>
      <c r="I62" s="10"/>
      <c r="J62" s="10"/>
      <c r="K62" s="10"/>
      <c r="L62" s="22">
        <v>121945</v>
      </c>
    </row>
    <row r="63" spans="1:12" ht="15.75" customHeight="1" x14ac:dyDescent="0.2">
      <c r="A63" s="96"/>
      <c r="B63" s="52" t="s">
        <v>12</v>
      </c>
      <c r="C63" s="24">
        <v>38350</v>
      </c>
      <c r="D63" s="25">
        <v>3663</v>
      </c>
      <c r="E63" s="56">
        <f t="shared" si="0"/>
        <v>42013</v>
      </c>
      <c r="F63" s="10">
        <v>74557</v>
      </c>
      <c r="G63" s="10">
        <v>4660</v>
      </c>
      <c r="H63" s="56">
        <f t="shared" si="1"/>
        <v>79217</v>
      </c>
      <c r="I63" s="10"/>
      <c r="J63" s="10"/>
      <c r="K63" s="10"/>
      <c r="L63" s="22">
        <v>121230</v>
      </c>
    </row>
    <row r="64" spans="1:12" ht="15.75" customHeight="1" x14ac:dyDescent="0.2">
      <c r="A64" s="96"/>
      <c r="B64" s="52" t="s">
        <v>13</v>
      </c>
      <c r="C64" s="24">
        <v>38244</v>
      </c>
      <c r="D64" s="25">
        <v>3712</v>
      </c>
      <c r="E64" s="56">
        <f t="shared" si="0"/>
        <v>41956</v>
      </c>
      <c r="F64" s="10">
        <v>74202</v>
      </c>
      <c r="G64" s="10">
        <v>4499</v>
      </c>
      <c r="H64" s="56">
        <f t="shared" si="1"/>
        <v>78701</v>
      </c>
      <c r="I64" s="10"/>
      <c r="J64" s="10"/>
      <c r="K64" s="10"/>
      <c r="L64" s="22">
        <v>120657</v>
      </c>
    </row>
    <row r="65" spans="1:12" ht="15.75" customHeight="1" x14ac:dyDescent="0.2">
      <c r="A65" s="96"/>
      <c r="B65" s="52" t="s">
        <v>14</v>
      </c>
      <c r="C65" s="24">
        <v>36682</v>
      </c>
      <c r="D65" s="25">
        <v>2691</v>
      </c>
      <c r="E65" s="56">
        <f t="shared" si="0"/>
        <v>39373</v>
      </c>
      <c r="F65" s="10">
        <v>75987</v>
      </c>
      <c r="G65" s="10">
        <v>5361</v>
      </c>
      <c r="H65" s="56">
        <f t="shared" si="1"/>
        <v>81348</v>
      </c>
      <c r="I65" s="10"/>
      <c r="J65" s="10"/>
      <c r="K65" s="10"/>
      <c r="L65" s="22">
        <v>120721</v>
      </c>
    </row>
    <row r="66" spans="1:12" ht="15.75" customHeight="1" x14ac:dyDescent="0.2">
      <c r="A66" s="96"/>
      <c r="B66" s="52" t="s">
        <v>15</v>
      </c>
      <c r="C66" s="23">
        <v>36462</v>
      </c>
      <c r="D66" s="10">
        <v>2704</v>
      </c>
      <c r="E66" s="56">
        <f t="shared" si="0"/>
        <v>39166</v>
      </c>
      <c r="F66" s="10">
        <v>76391</v>
      </c>
      <c r="G66" s="10">
        <v>5357</v>
      </c>
      <c r="H66" s="56">
        <f t="shared" si="1"/>
        <v>81748</v>
      </c>
      <c r="I66" s="10"/>
      <c r="J66" s="10"/>
      <c r="K66" s="10"/>
      <c r="L66" s="22">
        <v>120914</v>
      </c>
    </row>
    <row r="67" spans="1:12" ht="15.75" customHeight="1" x14ac:dyDescent="0.2">
      <c r="A67" s="96"/>
      <c r="B67" s="52" t="s">
        <v>16</v>
      </c>
      <c r="C67" s="23">
        <v>35879</v>
      </c>
      <c r="D67" s="10">
        <v>2734</v>
      </c>
      <c r="E67" s="56">
        <f t="shared" si="0"/>
        <v>38613</v>
      </c>
      <c r="F67" s="10">
        <v>76784</v>
      </c>
      <c r="G67" s="10">
        <v>5271</v>
      </c>
      <c r="H67" s="56">
        <f t="shared" si="1"/>
        <v>82055</v>
      </c>
      <c r="I67" s="10"/>
      <c r="J67" s="10"/>
      <c r="K67" s="10"/>
      <c r="L67" s="22">
        <v>120668</v>
      </c>
    </row>
    <row r="68" spans="1:12" ht="15.75" customHeight="1" x14ac:dyDescent="0.2">
      <c r="A68" s="96"/>
      <c r="B68" s="52" t="s">
        <v>17</v>
      </c>
      <c r="C68" s="23">
        <v>35735</v>
      </c>
      <c r="D68" s="10">
        <v>2687</v>
      </c>
      <c r="E68" s="56">
        <f t="shared" si="0"/>
        <v>38422</v>
      </c>
      <c r="F68" s="10">
        <v>76538</v>
      </c>
      <c r="G68" s="10">
        <v>5213</v>
      </c>
      <c r="H68" s="56">
        <f t="shared" si="1"/>
        <v>81751</v>
      </c>
      <c r="I68" s="10"/>
      <c r="J68" s="10"/>
      <c r="K68" s="10"/>
      <c r="L68" s="22">
        <v>120173</v>
      </c>
    </row>
    <row r="69" spans="1:12" ht="15.75" customHeight="1" thickBot="1" x14ac:dyDescent="0.25">
      <c r="A69" s="96"/>
      <c r="B69" s="53" t="s">
        <v>18</v>
      </c>
      <c r="C69" s="26">
        <v>35098</v>
      </c>
      <c r="D69" s="16">
        <v>2741</v>
      </c>
      <c r="E69" s="56">
        <f t="shared" si="0"/>
        <v>37839</v>
      </c>
      <c r="F69" s="16">
        <v>75655</v>
      </c>
      <c r="G69" s="16">
        <v>5038</v>
      </c>
      <c r="H69" s="56">
        <f t="shared" si="1"/>
        <v>80693</v>
      </c>
      <c r="I69" s="10"/>
      <c r="J69" s="10"/>
      <c r="K69" s="10"/>
      <c r="L69" s="27">
        <v>118532</v>
      </c>
    </row>
    <row r="70" spans="1:12" ht="15.75" customHeight="1" x14ac:dyDescent="0.2">
      <c r="A70" s="98">
        <v>2017</v>
      </c>
      <c r="B70" s="51" t="s">
        <v>7</v>
      </c>
      <c r="C70" s="20">
        <v>35655</v>
      </c>
      <c r="D70" s="7">
        <v>2701</v>
      </c>
      <c r="E70" s="56">
        <f t="shared" si="0"/>
        <v>38356</v>
      </c>
      <c r="F70" s="7">
        <v>75470</v>
      </c>
      <c r="G70" s="7">
        <v>5099</v>
      </c>
      <c r="H70" s="56">
        <f t="shared" si="1"/>
        <v>80569</v>
      </c>
      <c r="I70" s="10"/>
      <c r="J70" s="10"/>
      <c r="K70" s="10"/>
      <c r="L70" s="21">
        <v>118925</v>
      </c>
    </row>
    <row r="71" spans="1:12" ht="15.75" customHeight="1" x14ac:dyDescent="0.2">
      <c r="A71" s="96"/>
      <c r="B71" s="52" t="s">
        <v>8</v>
      </c>
      <c r="C71" s="23">
        <v>35593</v>
      </c>
      <c r="D71" s="10">
        <v>2793</v>
      </c>
      <c r="E71" s="56">
        <f t="shared" si="0"/>
        <v>38386</v>
      </c>
      <c r="F71" s="10">
        <v>75797</v>
      </c>
      <c r="G71" s="10">
        <v>5086</v>
      </c>
      <c r="H71" s="56">
        <f t="shared" si="1"/>
        <v>80883</v>
      </c>
      <c r="I71" s="10"/>
      <c r="J71" s="10"/>
      <c r="K71" s="10"/>
      <c r="L71" s="22">
        <v>119269</v>
      </c>
    </row>
    <row r="72" spans="1:12" ht="15.75" customHeight="1" x14ac:dyDescent="0.2">
      <c r="A72" s="96"/>
      <c r="B72" s="52" t="s">
        <v>9</v>
      </c>
      <c r="C72" s="23">
        <v>34568</v>
      </c>
      <c r="D72" s="10">
        <v>2557</v>
      </c>
      <c r="E72" s="56">
        <f t="shared" si="0"/>
        <v>37125</v>
      </c>
      <c r="F72" s="10">
        <v>75788</v>
      </c>
      <c r="G72" s="10">
        <v>5273</v>
      </c>
      <c r="H72" s="56">
        <f t="shared" si="1"/>
        <v>81061</v>
      </c>
      <c r="I72" s="10"/>
      <c r="J72" s="10"/>
      <c r="K72" s="10"/>
      <c r="L72" s="22">
        <v>118186</v>
      </c>
    </row>
    <row r="73" spans="1:12" ht="15.75" customHeight="1" x14ac:dyDescent="0.2">
      <c r="A73" s="96"/>
      <c r="B73" s="52" t="s">
        <v>10</v>
      </c>
      <c r="C73" s="23">
        <v>33721</v>
      </c>
      <c r="D73" s="10">
        <v>2733</v>
      </c>
      <c r="E73" s="56">
        <f t="shared" si="0"/>
        <v>36454</v>
      </c>
      <c r="F73" s="10">
        <v>75671</v>
      </c>
      <c r="G73" s="10">
        <v>4994</v>
      </c>
      <c r="H73" s="56">
        <f t="shared" si="1"/>
        <v>80665</v>
      </c>
      <c r="I73" s="10"/>
      <c r="J73" s="10"/>
      <c r="K73" s="10"/>
      <c r="L73" s="22">
        <v>117119</v>
      </c>
    </row>
    <row r="74" spans="1:12" ht="15.75" customHeight="1" x14ac:dyDescent="0.2">
      <c r="A74" s="96"/>
      <c r="B74" s="52" t="s">
        <v>11</v>
      </c>
      <c r="C74" s="23">
        <v>32879</v>
      </c>
      <c r="D74" s="10">
        <v>2712</v>
      </c>
      <c r="E74" s="56">
        <f t="shared" si="0"/>
        <v>35591</v>
      </c>
      <c r="F74" s="10">
        <v>75327</v>
      </c>
      <c r="G74" s="10">
        <v>4960</v>
      </c>
      <c r="H74" s="56">
        <f t="shared" si="1"/>
        <v>80287</v>
      </c>
      <c r="I74" s="10"/>
      <c r="J74" s="10"/>
      <c r="K74" s="10"/>
      <c r="L74" s="22">
        <v>115878</v>
      </c>
    </row>
    <row r="75" spans="1:12" ht="15.75" customHeight="1" x14ac:dyDescent="0.2">
      <c r="A75" s="96"/>
      <c r="B75" s="52" t="s">
        <v>12</v>
      </c>
      <c r="C75" s="24">
        <v>32842</v>
      </c>
      <c r="D75" s="25">
        <v>2808</v>
      </c>
      <c r="E75" s="56">
        <f t="shared" ref="E75:E138" si="2">C75+D75</f>
        <v>35650</v>
      </c>
      <c r="F75" s="10">
        <v>75094</v>
      </c>
      <c r="G75" s="10">
        <v>4884</v>
      </c>
      <c r="H75" s="56">
        <f t="shared" ref="H75:H138" si="3">F75+G75</f>
        <v>79978</v>
      </c>
      <c r="I75" s="10"/>
      <c r="J75" s="10"/>
      <c r="K75" s="10"/>
      <c r="L75" s="22">
        <v>115628</v>
      </c>
    </row>
    <row r="76" spans="1:12" ht="15.75" customHeight="1" x14ac:dyDescent="0.2">
      <c r="A76" s="96"/>
      <c r="B76" s="52" t="s">
        <v>13</v>
      </c>
      <c r="C76" s="24">
        <v>34519</v>
      </c>
      <c r="D76" s="25">
        <v>2923</v>
      </c>
      <c r="E76" s="56">
        <f t="shared" si="2"/>
        <v>37442</v>
      </c>
      <c r="F76" s="10">
        <v>74533</v>
      </c>
      <c r="G76" s="10">
        <v>4798</v>
      </c>
      <c r="H76" s="56">
        <f t="shared" si="3"/>
        <v>79331</v>
      </c>
      <c r="I76" s="10"/>
      <c r="J76" s="10"/>
      <c r="K76" s="10"/>
      <c r="L76" s="22">
        <v>116773</v>
      </c>
    </row>
    <row r="77" spans="1:12" ht="15.75" customHeight="1" x14ac:dyDescent="0.2">
      <c r="A77" s="96"/>
      <c r="B77" s="52" t="s">
        <v>14</v>
      </c>
      <c r="C77" s="24">
        <v>33893</v>
      </c>
      <c r="D77" s="25">
        <v>2933</v>
      </c>
      <c r="E77" s="56">
        <f t="shared" si="2"/>
        <v>36826</v>
      </c>
      <c r="F77" s="10">
        <v>74801</v>
      </c>
      <c r="G77" s="10">
        <v>4746</v>
      </c>
      <c r="H77" s="56">
        <f t="shared" si="3"/>
        <v>79547</v>
      </c>
      <c r="I77" s="10"/>
      <c r="J77" s="10"/>
      <c r="K77" s="10"/>
      <c r="L77" s="22">
        <v>116373</v>
      </c>
    </row>
    <row r="78" spans="1:12" ht="15.75" customHeight="1" x14ac:dyDescent="0.2">
      <c r="A78" s="96"/>
      <c r="B78" s="52" t="s">
        <v>15</v>
      </c>
      <c r="C78" s="23">
        <v>33899</v>
      </c>
      <c r="D78" s="10">
        <v>3032</v>
      </c>
      <c r="E78" s="56">
        <f t="shared" si="2"/>
        <v>36931</v>
      </c>
      <c r="F78" s="10">
        <v>74194</v>
      </c>
      <c r="G78" s="10">
        <v>4583</v>
      </c>
      <c r="H78" s="56">
        <f t="shared" si="3"/>
        <v>78777</v>
      </c>
      <c r="I78" s="10"/>
      <c r="J78" s="10"/>
      <c r="K78" s="10"/>
      <c r="L78" s="22">
        <v>115708</v>
      </c>
    </row>
    <row r="79" spans="1:12" ht="15.75" customHeight="1" x14ac:dyDescent="0.2">
      <c r="A79" s="96"/>
      <c r="B79" s="52" t="s">
        <v>16</v>
      </c>
      <c r="C79" s="23">
        <v>33859</v>
      </c>
      <c r="D79" s="10">
        <v>3000</v>
      </c>
      <c r="E79" s="56">
        <f t="shared" si="2"/>
        <v>36859</v>
      </c>
      <c r="F79" s="10">
        <v>74191</v>
      </c>
      <c r="G79" s="10">
        <v>4671</v>
      </c>
      <c r="H79" s="56">
        <f t="shared" si="3"/>
        <v>78862</v>
      </c>
      <c r="I79" s="10"/>
      <c r="J79" s="10"/>
      <c r="K79" s="10"/>
      <c r="L79" s="22">
        <v>115721</v>
      </c>
    </row>
    <row r="80" spans="1:12" ht="15.75" customHeight="1" x14ac:dyDescent="0.2">
      <c r="A80" s="96"/>
      <c r="B80" s="52" t="s">
        <v>17</v>
      </c>
      <c r="C80" s="23">
        <v>33690</v>
      </c>
      <c r="D80" s="10">
        <v>3019</v>
      </c>
      <c r="E80" s="56">
        <f t="shared" si="2"/>
        <v>36709</v>
      </c>
      <c r="F80" s="10">
        <v>74159</v>
      </c>
      <c r="G80" s="10">
        <v>4694</v>
      </c>
      <c r="H80" s="56">
        <f t="shared" si="3"/>
        <v>78853</v>
      </c>
      <c r="I80" s="10"/>
      <c r="J80" s="10"/>
      <c r="K80" s="10"/>
      <c r="L80" s="22">
        <v>115562</v>
      </c>
    </row>
    <row r="81" spans="1:12" ht="15.75" customHeight="1" thickBot="1" x14ac:dyDescent="0.25">
      <c r="A81" s="96"/>
      <c r="B81" s="53" t="s">
        <v>18</v>
      </c>
      <c r="C81" s="26">
        <v>33776</v>
      </c>
      <c r="D81" s="16">
        <v>3001</v>
      </c>
      <c r="E81" s="56">
        <f t="shared" si="2"/>
        <v>36777</v>
      </c>
      <c r="F81" s="16">
        <v>73360</v>
      </c>
      <c r="G81" s="16">
        <v>4613</v>
      </c>
      <c r="H81" s="56">
        <f t="shared" si="3"/>
        <v>77973</v>
      </c>
      <c r="I81" s="10"/>
      <c r="J81" s="10"/>
      <c r="K81" s="10"/>
      <c r="L81" s="27">
        <v>114750</v>
      </c>
    </row>
    <row r="82" spans="1:12" ht="15.75" customHeight="1" x14ac:dyDescent="0.2">
      <c r="A82" s="98">
        <v>2018</v>
      </c>
      <c r="B82" s="51" t="s">
        <v>7</v>
      </c>
      <c r="C82" s="20">
        <v>33939</v>
      </c>
      <c r="D82" s="7">
        <v>2999</v>
      </c>
      <c r="E82" s="56">
        <f t="shared" si="2"/>
        <v>36938</v>
      </c>
      <c r="F82" s="7">
        <v>73855</v>
      </c>
      <c r="G82" s="7">
        <v>4603</v>
      </c>
      <c r="H82" s="56">
        <f t="shared" si="3"/>
        <v>78458</v>
      </c>
      <c r="I82" s="10"/>
      <c r="J82" s="10"/>
      <c r="K82" s="10"/>
      <c r="L82" s="21">
        <v>115396</v>
      </c>
    </row>
    <row r="83" spans="1:12" ht="15.75" customHeight="1" x14ac:dyDescent="0.2">
      <c r="A83" s="96"/>
      <c r="B83" s="52" t="s">
        <v>8</v>
      </c>
      <c r="C83" s="23">
        <v>34019</v>
      </c>
      <c r="D83" s="10">
        <v>3059</v>
      </c>
      <c r="E83" s="56">
        <f t="shared" si="2"/>
        <v>37078</v>
      </c>
      <c r="F83" s="10">
        <v>73807</v>
      </c>
      <c r="G83" s="10">
        <v>4603</v>
      </c>
      <c r="H83" s="56">
        <f t="shared" si="3"/>
        <v>78410</v>
      </c>
      <c r="I83" s="10"/>
      <c r="J83" s="10"/>
      <c r="K83" s="10"/>
      <c r="L83" s="22">
        <v>115488</v>
      </c>
    </row>
    <row r="84" spans="1:12" ht="15.75" customHeight="1" x14ac:dyDescent="0.2">
      <c r="A84" s="96"/>
      <c r="B84" s="52" t="s">
        <v>9</v>
      </c>
      <c r="C84" s="23">
        <v>34507</v>
      </c>
      <c r="D84" s="10">
        <v>3176</v>
      </c>
      <c r="E84" s="56">
        <f t="shared" si="2"/>
        <v>37683</v>
      </c>
      <c r="F84" s="10">
        <v>73314</v>
      </c>
      <c r="G84" s="10">
        <v>4566</v>
      </c>
      <c r="H84" s="56">
        <f t="shared" si="3"/>
        <v>77880</v>
      </c>
      <c r="I84" s="10"/>
      <c r="J84" s="10"/>
      <c r="K84" s="10"/>
      <c r="L84" s="22">
        <v>115563</v>
      </c>
    </row>
    <row r="85" spans="1:12" ht="15.75" customHeight="1" x14ac:dyDescent="0.2">
      <c r="A85" s="96"/>
      <c r="B85" s="52" t="s">
        <v>10</v>
      </c>
      <c r="C85" s="23">
        <v>34993</v>
      </c>
      <c r="D85" s="10">
        <v>3235</v>
      </c>
      <c r="E85" s="56">
        <f t="shared" si="2"/>
        <v>38228</v>
      </c>
      <c r="F85" s="10">
        <v>73259</v>
      </c>
      <c r="G85" s="10">
        <v>4571</v>
      </c>
      <c r="H85" s="56">
        <f t="shared" si="3"/>
        <v>77830</v>
      </c>
      <c r="I85" s="10"/>
      <c r="J85" s="10"/>
      <c r="K85" s="10"/>
      <c r="L85" s="22">
        <v>116058</v>
      </c>
    </row>
    <row r="86" spans="1:12" ht="15.75" customHeight="1" x14ac:dyDescent="0.2">
      <c r="A86" s="96"/>
      <c r="B86" s="52" t="s">
        <v>11</v>
      </c>
      <c r="C86" s="23">
        <v>35315</v>
      </c>
      <c r="D86" s="10">
        <v>3113</v>
      </c>
      <c r="E86" s="56">
        <f t="shared" si="2"/>
        <v>38428</v>
      </c>
      <c r="F86" s="10">
        <v>73889</v>
      </c>
      <c r="G86" s="10">
        <v>4709</v>
      </c>
      <c r="H86" s="56">
        <f t="shared" si="3"/>
        <v>78598</v>
      </c>
      <c r="I86" s="10"/>
      <c r="J86" s="10"/>
      <c r="K86" s="10"/>
      <c r="L86" s="22">
        <v>117026</v>
      </c>
    </row>
    <row r="87" spans="1:12" ht="15.75" customHeight="1" x14ac:dyDescent="0.2">
      <c r="A87" s="96"/>
      <c r="B87" s="52" t="s">
        <v>12</v>
      </c>
      <c r="C87" s="24">
        <v>34946</v>
      </c>
      <c r="D87" s="25">
        <v>3412</v>
      </c>
      <c r="E87" s="56">
        <f t="shared" si="2"/>
        <v>38358</v>
      </c>
      <c r="F87" s="10">
        <v>74802</v>
      </c>
      <c r="G87" s="10">
        <v>4532</v>
      </c>
      <c r="H87" s="56">
        <f t="shared" si="3"/>
        <v>79334</v>
      </c>
      <c r="I87" s="10"/>
      <c r="J87" s="10"/>
      <c r="K87" s="10"/>
      <c r="L87" s="22">
        <v>117692</v>
      </c>
    </row>
    <row r="88" spans="1:12" ht="15.75" customHeight="1" x14ac:dyDescent="0.2">
      <c r="A88" s="96"/>
      <c r="B88" s="52" t="s">
        <v>13</v>
      </c>
      <c r="C88" s="24">
        <v>35743</v>
      </c>
      <c r="D88" s="25">
        <v>3487</v>
      </c>
      <c r="E88" s="56">
        <f t="shared" si="2"/>
        <v>39230</v>
      </c>
      <c r="F88" s="10">
        <v>74484</v>
      </c>
      <c r="G88" s="10">
        <v>4539</v>
      </c>
      <c r="H88" s="56">
        <f t="shared" si="3"/>
        <v>79023</v>
      </c>
      <c r="I88" s="10"/>
      <c r="J88" s="10"/>
      <c r="K88" s="10"/>
      <c r="L88" s="22">
        <v>118253</v>
      </c>
    </row>
    <row r="89" spans="1:12" ht="15.75" customHeight="1" x14ac:dyDescent="0.2">
      <c r="A89" s="96"/>
      <c r="B89" s="52" t="s">
        <v>14</v>
      </c>
      <c r="C89" s="24">
        <v>36481</v>
      </c>
      <c r="D89" s="25">
        <v>3473</v>
      </c>
      <c r="E89" s="56">
        <f t="shared" si="2"/>
        <v>39954</v>
      </c>
      <c r="F89" s="10">
        <v>74191</v>
      </c>
      <c r="G89" s="10">
        <v>4563</v>
      </c>
      <c r="H89" s="56">
        <f t="shared" si="3"/>
        <v>78754</v>
      </c>
      <c r="I89" s="10"/>
      <c r="J89" s="10"/>
      <c r="K89" s="10"/>
      <c r="L89" s="22">
        <v>118708</v>
      </c>
    </row>
    <row r="90" spans="1:12" ht="15.75" customHeight="1" x14ac:dyDescent="0.2">
      <c r="A90" s="96"/>
      <c r="B90" s="52" t="s">
        <v>15</v>
      </c>
      <c r="C90" s="23">
        <v>36461</v>
      </c>
      <c r="D90" s="10">
        <v>3609</v>
      </c>
      <c r="E90" s="56">
        <f t="shared" si="2"/>
        <v>40070</v>
      </c>
      <c r="F90" s="10">
        <v>74585</v>
      </c>
      <c r="G90" s="10">
        <v>4470</v>
      </c>
      <c r="H90" s="56">
        <f t="shared" si="3"/>
        <v>79055</v>
      </c>
      <c r="I90" s="10"/>
      <c r="J90" s="10"/>
      <c r="K90" s="10"/>
      <c r="L90" s="22">
        <v>119125</v>
      </c>
    </row>
    <row r="91" spans="1:12" ht="15.75" customHeight="1" x14ac:dyDescent="0.2">
      <c r="A91" s="96"/>
      <c r="B91" s="52" t="s">
        <v>16</v>
      </c>
      <c r="C91" s="23">
        <v>36631</v>
      </c>
      <c r="D91" s="10">
        <v>3766</v>
      </c>
      <c r="E91" s="56">
        <f t="shared" si="2"/>
        <v>40397</v>
      </c>
      <c r="F91" s="10">
        <v>74658</v>
      </c>
      <c r="G91" s="10">
        <v>4467</v>
      </c>
      <c r="H91" s="56">
        <f t="shared" si="3"/>
        <v>79125</v>
      </c>
      <c r="I91" s="10"/>
      <c r="J91" s="10"/>
      <c r="K91" s="10"/>
      <c r="L91" s="22">
        <v>119522</v>
      </c>
    </row>
    <row r="92" spans="1:12" ht="15.75" customHeight="1" x14ac:dyDescent="0.2">
      <c r="A92" s="96"/>
      <c r="B92" s="52" t="s">
        <v>17</v>
      </c>
      <c r="C92" s="23">
        <v>36386</v>
      </c>
      <c r="D92" s="10">
        <v>3884</v>
      </c>
      <c r="E92" s="56">
        <f t="shared" si="2"/>
        <v>40270</v>
      </c>
      <c r="F92" s="10">
        <v>74826</v>
      </c>
      <c r="G92" s="10">
        <v>4395</v>
      </c>
      <c r="H92" s="56">
        <f t="shared" si="3"/>
        <v>79221</v>
      </c>
      <c r="I92" s="10"/>
      <c r="J92" s="10"/>
      <c r="K92" s="10"/>
      <c r="L92" s="22">
        <v>119491</v>
      </c>
    </row>
    <row r="93" spans="1:12" ht="15.75" customHeight="1" thickBot="1" x14ac:dyDescent="0.25">
      <c r="A93" s="96"/>
      <c r="B93" s="53" t="s">
        <v>18</v>
      </c>
      <c r="C93" s="26">
        <v>36099</v>
      </c>
      <c r="D93" s="16">
        <v>3950</v>
      </c>
      <c r="E93" s="56">
        <f t="shared" si="2"/>
        <v>40049</v>
      </c>
      <c r="F93" s="16">
        <v>74195</v>
      </c>
      <c r="G93" s="16">
        <v>4269</v>
      </c>
      <c r="H93" s="56">
        <f t="shared" si="3"/>
        <v>78464</v>
      </c>
      <c r="I93" s="10"/>
      <c r="J93" s="10"/>
      <c r="K93" s="10"/>
      <c r="L93" s="27">
        <v>118513</v>
      </c>
    </row>
    <row r="94" spans="1:12" ht="15.75" customHeight="1" x14ac:dyDescent="0.2">
      <c r="A94" s="98">
        <v>2019</v>
      </c>
      <c r="B94" s="51" t="s">
        <v>7</v>
      </c>
      <c r="C94" s="20">
        <v>36366</v>
      </c>
      <c r="D94" s="7">
        <v>3149</v>
      </c>
      <c r="E94" s="56">
        <f t="shared" si="2"/>
        <v>39515</v>
      </c>
      <c r="F94" s="7">
        <v>74205</v>
      </c>
      <c r="G94" s="7">
        <v>5049</v>
      </c>
      <c r="H94" s="56">
        <f t="shared" si="3"/>
        <v>79254</v>
      </c>
      <c r="I94" s="10"/>
      <c r="J94" s="10"/>
      <c r="K94" s="10"/>
      <c r="L94" s="21">
        <v>118769</v>
      </c>
    </row>
    <row r="95" spans="1:12" ht="15.75" customHeight="1" x14ac:dyDescent="0.2">
      <c r="A95" s="96"/>
      <c r="B95" s="52" t="s">
        <v>8</v>
      </c>
      <c r="C95" s="23">
        <v>36513</v>
      </c>
      <c r="D95" s="10">
        <v>3262</v>
      </c>
      <c r="E95" s="56">
        <f t="shared" si="2"/>
        <v>39775</v>
      </c>
      <c r="F95" s="10">
        <v>74658</v>
      </c>
      <c r="G95" s="10">
        <v>4980</v>
      </c>
      <c r="H95" s="56">
        <f t="shared" si="3"/>
        <v>79638</v>
      </c>
      <c r="I95" s="10"/>
      <c r="J95" s="10"/>
      <c r="K95" s="10"/>
      <c r="L95" s="22">
        <v>119413</v>
      </c>
    </row>
    <row r="96" spans="1:12" ht="15.75" customHeight="1" x14ac:dyDescent="0.2">
      <c r="A96" s="96"/>
      <c r="B96" s="52" t="s">
        <v>9</v>
      </c>
      <c r="C96" s="23">
        <v>36714</v>
      </c>
      <c r="D96" s="10">
        <v>3312</v>
      </c>
      <c r="E96" s="56">
        <f t="shared" si="2"/>
        <v>40026</v>
      </c>
      <c r="F96" s="10">
        <v>75058</v>
      </c>
      <c r="G96" s="10">
        <v>4938</v>
      </c>
      <c r="H96" s="56">
        <f t="shared" si="3"/>
        <v>79996</v>
      </c>
      <c r="I96" s="10"/>
      <c r="J96" s="10"/>
      <c r="K96" s="10"/>
      <c r="L96" s="22">
        <v>120022</v>
      </c>
    </row>
    <row r="97" spans="1:12" ht="15.75" customHeight="1" x14ac:dyDescent="0.2">
      <c r="A97" s="96"/>
      <c r="B97" s="52" t="s">
        <v>10</v>
      </c>
      <c r="C97" s="23">
        <v>37894</v>
      </c>
      <c r="D97" s="10">
        <v>3409</v>
      </c>
      <c r="E97" s="56">
        <f t="shared" si="2"/>
        <v>41303</v>
      </c>
      <c r="F97" s="10">
        <v>74656</v>
      </c>
      <c r="G97" s="10">
        <v>4916</v>
      </c>
      <c r="H97" s="56">
        <f t="shared" si="3"/>
        <v>79572</v>
      </c>
      <c r="I97" s="10"/>
      <c r="J97" s="10"/>
      <c r="K97" s="10"/>
      <c r="L97" s="22">
        <v>120875</v>
      </c>
    </row>
    <row r="98" spans="1:12" ht="15.75" customHeight="1" x14ac:dyDescent="0.2">
      <c r="A98" s="96"/>
      <c r="B98" s="52" t="s">
        <v>11</v>
      </c>
      <c r="C98" s="23">
        <v>37132</v>
      </c>
      <c r="D98" s="10">
        <v>3232</v>
      </c>
      <c r="E98" s="56">
        <f t="shared" si="2"/>
        <v>40364</v>
      </c>
      <c r="F98" s="10">
        <v>75917</v>
      </c>
      <c r="G98" s="10">
        <v>5206</v>
      </c>
      <c r="H98" s="56">
        <f t="shared" si="3"/>
        <v>81123</v>
      </c>
      <c r="I98" s="10"/>
      <c r="J98" s="10"/>
      <c r="K98" s="10"/>
      <c r="L98" s="22">
        <v>121487</v>
      </c>
    </row>
    <row r="99" spans="1:12" ht="15.75" customHeight="1" x14ac:dyDescent="0.2">
      <c r="A99" s="96"/>
      <c r="B99" s="52" t="s">
        <v>12</v>
      </c>
      <c r="C99" s="24">
        <v>37862</v>
      </c>
      <c r="D99" s="25">
        <v>3220</v>
      </c>
      <c r="E99" s="56">
        <f t="shared" si="2"/>
        <v>41082</v>
      </c>
      <c r="F99" s="10">
        <v>76086</v>
      </c>
      <c r="G99" s="10">
        <v>5249</v>
      </c>
      <c r="H99" s="56">
        <f t="shared" si="3"/>
        <v>81335</v>
      </c>
      <c r="I99" s="10"/>
      <c r="J99" s="10"/>
      <c r="K99" s="10"/>
      <c r="L99" s="22">
        <v>122417</v>
      </c>
    </row>
    <row r="100" spans="1:12" ht="15.75" customHeight="1" x14ac:dyDescent="0.2">
      <c r="A100" s="96"/>
      <c r="B100" s="52" t="s">
        <v>13</v>
      </c>
      <c r="C100" s="24">
        <v>37990</v>
      </c>
      <c r="D100" s="25">
        <v>3340</v>
      </c>
      <c r="E100" s="56">
        <f t="shared" si="2"/>
        <v>41330</v>
      </c>
      <c r="F100" s="10">
        <v>76468</v>
      </c>
      <c r="G100" s="10">
        <v>5280</v>
      </c>
      <c r="H100" s="56">
        <f t="shared" si="3"/>
        <v>81748</v>
      </c>
      <c r="I100" s="10"/>
      <c r="J100" s="10"/>
      <c r="K100" s="10"/>
      <c r="L100" s="22">
        <v>123078</v>
      </c>
    </row>
    <row r="101" spans="1:12" ht="15.75" customHeight="1" x14ac:dyDescent="0.2">
      <c r="A101" s="96"/>
      <c r="B101" s="52" t="s">
        <v>14</v>
      </c>
      <c r="C101" s="24">
        <v>38079</v>
      </c>
      <c r="D101" s="25">
        <v>3384</v>
      </c>
      <c r="E101" s="56">
        <f t="shared" si="2"/>
        <v>41463</v>
      </c>
      <c r="F101" s="10">
        <v>76992</v>
      </c>
      <c r="G101" s="10">
        <v>5263</v>
      </c>
      <c r="H101" s="56">
        <f t="shared" si="3"/>
        <v>82255</v>
      </c>
      <c r="I101" s="10"/>
      <c r="J101" s="10"/>
      <c r="K101" s="10"/>
      <c r="L101" s="22">
        <v>123718</v>
      </c>
    </row>
    <row r="102" spans="1:12" ht="15.75" customHeight="1" x14ac:dyDescent="0.2">
      <c r="A102" s="96"/>
      <c r="B102" s="52" t="s">
        <v>15</v>
      </c>
      <c r="C102" s="23">
        <v>38211</v>
      </c>
      <c r="D102" s="10">
        <v>3515</v>
      </c>
      <c r="E102" s="56">
        <f t="shared" si="2"/>
        <v>41726</v>
      </c>
      <c r="F102" s="10">
        <v>75250</v>
      </c>
      <c r="G102" s="10">
        <v>5226</v>
      </c>
      <c r="H102" s="56">
        <f t="shared" si="3"/>
        <v>80476</v>
      </c>
      <c r="I102" s="10"/>
      <c r="J102" s="10"/>
      <c r="K102" s="10"/>
      <c r="L102" s="22">
        <v>88140</v>
      </c>
    </row>
    <row r="103" spans="1:12" ht="15.75" customHeight="1" x14ac:dyDescent="0.2">
      <c r="A103" s="96"/>
      <c r="B103" s="52" t="s">
        <v>16</v>
      </c>
      <c r="C103" s="23">
        <v>37466</v>
      </c>
      <c r="D103" s="10">
        <v>3605</v>
      </c>
      <c r="E103" s="56">
        <f t="shared" si="2"/>
        <v>41071</v>
      </c>
      <c r="F103" s="10">
        <v>75226</v>
      </c>
      <c r="G103" s="10">
        <v>5320</v>
      </c>
      <c r="H103" s="56">
        <f t="shared" si="3"/>
        <v>80546</v>
      </c>
      <c r="I103" s="10"/>
      <c r="J103" s="10"/>
      <c r="K103" s="10"/>
      <c r="L103" s="22">
        <v>88974</v>
      </c>
    </row>
    <row r="104" spans="1:12" ht="15.75" customHeight="1" x14ac:dyDescent="0.2">
      <c r="A104" s="96"/>
      <c r="B104" s="52" t="s">
        <v>17</v>
      </c>
      <c r="C104" s="23">
        <v>38059</v>
      </c>
      <c r="D104" s="10">
        <v>3530</v>
      </c>
      <c r="E104" s="56">
        <f t="shared" si="2"/>
        <v>41589</v>
      </c>
      <c r="F104" s="10">
        <v>77859</v>
      </c>
      <c r="G104" s="10">
        <v>5320</v>
      </c>
      <c r="H104" s="56">
        <f t="shared" si="3"/>
        <v>83179</v>
      </c>
      <c r="I104" s="10"/>
      <c r="J104" s="10"/>
      <c r="K104" s="10"/>
      <c r="L104" s="22">
        <v>124768</v>
      </c>
    </row>
    <row r="105" spans="1:12" ht="15.75" customHeight="1" thickBot="1" x14ac:dyDescent="0.25">
      <c r="A105" s="96"/>
      <c r="B105" s="53" t="s">
        <v>18</v>
      </c>
      <c r="C105" s="26">
        <v>37563</v>
      </c>
      <c r="D105" s="16">
        <v>3634</v>
      </c>
      <c r="E105" s="56">
        <f t="shared" si="2"/>
        <v>41197</v>
      </c>
      <c r="F105" s="16">
        <v>77482</v>
      </c>
      <c r="G105" s="16">
        <v>5123</v>
      </c>
      <c r="H105" s="56">
        <f t="shared" si="3"/>
        <v>82605</v>
      </c>
      <c r="I105" s="10"/>
      <c r="J105" s="10"/>
      <c r="K105" s="10"/>
      <c r="L105" s="27">
        <v>123802</v>
      </c>
    </row>
    <row r="106" spans="1:12" ht="15.75" customHeight="1" x14ac:dyDescent="0.2">
      <c r="A106" s="98">
        <v>2020</v>
      </c>
      <c r="B106" s="51" t="s">
        <v>7</v>
      </c>
      <c r="C106" s="20">
        <v>37377</v>
      </c>
      <c r="D106" s="7">
        <v>3569</v>
      </c>
      <c r="E106" s="56">
        <f t="shared" si="2"/>
        <v>40946</v>
      </c>
      <c r="F106" s="7">
        <v>78052</v>
      </c>
      <c r="G106" s="7">
        <v>5190</v>
      </c>
      <c r="H106" s="56">
        <f t="shared" si="3"/>
        <v>83242</v>
      </c>
      <c r="I106" s="10"/>
      <c r="J106" s="10"/>
      <c r="K106" s="10"/>
      <c r="L106" s="21">
        <v>124188</v>
      </c>
    </row>
    <row r="107" spans="1:12" ht="15.75" customHeight="1" x14ac:dyDescent="0.2">
      <c r="A107" s="96"/>
      <c r="B107" s="52" t="s">
        <v>8</v>
      </c>
      <c r="C107" s="23">
        <v>36919</v>
      </c>
      <c r="D107" s="10">
        <v>3249</v>
      </c>
      <c r="E107" s="56">
        <f t="shared" si="2"/>
        <v>40168</v>
      </c>
      <c r="F107" s="10">
        <v>78489</v>
      </c>
      <c r="G107" s="10">
        <v>5448</v>
      </c>
      <c r="H107" s="56">
        <f t="shared" si="3"/>
        <v>83937</v>
      </c>
      <c r="I107" s="10"/>
      <c r="J107" s="10"/>
      <c r="K107" s="10"/>
      <c r="L107" s="22">
        <v>124105</v>
      </c>
    </row>
    <row r="108" spans="1:12" ht="15.75" customHeight="1" x14ac:dyDescent="0.2">
      <c r="A108" s="96"/>
      <c r="B108" s="52" t="s">
        <v>9</v>
      </c>
      <c r="C108" s="23">
        <v>34027</v>
      </c>
      <c r="D108" s="10">
        <v>3002</v>
      </c>
      <c r="E108" s="56">
        <f t="shared" si="2"/>
        <v>37029</v>
      </c>
      <c r="F108" s="10">
        <v>79528</v>
      </c>
      <c r="G108" s="10">
        <v>5522</v>
      </c>
      <c r="H108" s="56">
        <f t="shared" si="3"/>
        <v>85050</v>
      </c>
      <c r="I108" s="10"/>
      <c r="J108" s="10"/>
      <c r="K108" s="10"/>
      <c r="L108" s="22">
        <v>122079</v>
      </c>
    </row>
    <row r="109" spans="1:12" ht="15.75" customHeight="1" x14ac:dyDescent="0.2">
      <c r="A109" s="96"/>
      <c r="B109" s="52" t="s">
        <v>10</v>
      </c>
      <c r="C109" s="23">
        <v>32255</v>
      </c>
      <c r="D109" s="10">
        <v>2663</v>
      </c>
      <c r="E109" s="56">
        <f t="shared" si="2"/>
        <v>34918</v>
      </c>
      <c r="F109" s="10">
        <v>76991</v>
      </c>
      <c r="G109" s="10">
        <v>5427</v>
      </c>
      <c r="H109" s="56">
        <f t="shared" si="3"/>
        <v>82418</v>
      </c>
      <c r="I109" s="10"/>
      <c r="J109" s="10"/>
      <c r="K109" s="10"/>
      <c r="L109" s="22">
        <v>117336</v>
      </c>
    </row>
    <row r="110" spans="1:12" ht="15.75" customHeight="1" x14ac:dyDescent="0.2">
      <c r="A110" s="96"/>
      <c r="B110" s="52" t="s">
        <v>11</v>
      </c>
      <c r="C110" s="23">
        <v>30277</v>
      </c>
      <c r="D110" s="10">
        <v>2766</v>
      </c>
      <c r="E110" s="56">
        <f t="shared" si="2"/>
        <v>33043</v>
      </c>
      <c r="F110" s="10">
        <v>74117</v>
      </c>
      <c r="G110" s="10">
        <v>4879</v>
      </c>
      <c r="H110" s="56">
        <f t="shared" si="3"/>
        <v>78996</v>
      </c>
      <c r="I110" s="10"/>
      <c r="J110" s="10"/>
      <c r="K110" s="10"/>
      <c r="L110" s="22">
        <v>112039</v>
      </c>
    </row>
    <row r="111" spans="1:12" ht="15.75" customHeight="1" x14ac:dyDescent="0.2">
      <c r="A111" s="96"/>
      <c r="B111" s="52" t="s">
        <v>12</v>
      </c>
      <c r="C111" s="24">
        <v>27965</v>
      </c>
      <c r="D111" s="25">
        <v>2595</v>
      </c>
      <c r="E111" s="56">
        <f t="shared" si="2"/>
        <v>30560</v>
      </c>
      <c r="F111" s="10">
        <v>72793</v>
      </c>
      <c r="G111" s="10">
        <v>4701</v>
      </c>
      <c r="H111" s="56">
        <f t="shared" si="3"/>
        <v>77494</v>
      </c>
      <c r="I111" s="10"/>
      <c r="J111" s="10"/>
      <c r="K111" s="10"/>
      <c r="L111" s="22">
        <v>108054</v>
      </c>
    </row>
    <row r="112" spans="1:12" ht="15.75" customHeight="1" x14ac:dyDescent="0.2">
      <c r="A112" s="96"/>
      <c r="B112" s="52" t="s">
        <v>13</v>
      </c>
      <c r="C112" s="24">
        <v>24864</v>
      </c>
      <c r="D112" s="25">
        <v>2453</v>
      </c>
      <c r="E112" s="56">
        <f t="shared" si="2"/>
        <v>27317</v>
      </c>
      <c r="F112" s="10">
        <v>72418</v>
      </c>
      <c r="G112" s="10">
        <v>4580</v>
      </c>
      <c r="H112" s="56">
        <f t="shared" si="3"/>
        <v>76998</v>
      </c>
      <c r="I112" s="10"/>
      <c r="J112" s="10"/>
      <c r="K112" s="10"/>
      <c r="L112" s="22">
        <v>104315</v>
      </c>
    </row>
    <row r="113" spans="1:12" ht="15.75" customHeight="1" x14ac:dyDescent="0.2">
      <c r="A113" s="96"/>
      <c r="B113" s="52" t="s">
        <v>14</v>
      </c>
      <c r="C113" s="24">
        <v>24559</v>
      </c>
      <c r="D113" s="25">
        <v>2217</v>
      </c>
      <c r="E113" s="56">
        <f t="shared" si="2"/>
        <v>26776</v>
      </c>
      <c r="F113" s="10">
        <v>70473</v>
      </c>
      <c r="G113" s="10">
        <v>4615</v>
      </c>
      <c r="H113" s="56">
        <f t="shared" si="3"/>
        <v>75088</v>
      </c>
      <c r="I113" s="10"/>
      <c r="J113" s="10"/>
      <c r="K113" s="10"/>
      <c r="L113" s="22">
        <v>101864</v>
      </c>
    </row>
    <row r="114" spans="1:12" ht="15.75" customHeight="1" x14ac:dyDescent="0.2">
      <c r="A114" s="96"/>
      <c r="B114" s="52" t="s">
        <v>15</v>
      </c>
      <c r="C114" s="23">
        <v>36919</v>
      </c>
      <c r="D114" s="10">
        <v>3249</v>
      </c>
      <c r="E114" s="56">
        <f t="shared" si="2"/>
        <v>40168</v>
      </c>
      <c r="F114" s="10">
        <v>78489</v>
      </c>
      <c r="G114" s="10">
        <v>5448</v>
      </c>
      <c r="H114" s="56">
        <f t="shared" si="3"/>
        <v>83937</v>
      </c>
      <c r="I114" s="10"/>
      <c r="J114" s="10"/>
      <c r="K114" s="10"/>
      <c r="L114" s="22">
        <v>124105</v>
      </c>
    </row>
    <row r="115" spans="1:12" ht="15.75" customHeight="1" x14ac:dyDescent="0.2">
      <c r="A115" s="96"/>
      <c r="B115" s="52" t="s">
        <v>16</v>
      </c>
      <c r="C115" s="23">
        <v>22318</v>
      </c>
      <c r="D115" s="10">
        <v>2295</v>
      </c>
      <c r="E115" s="56">
        <f t="shared" si="2"/>
        <v>24613</v>
      </c>
      <c r="F115" s="10">
        <v>69228</v>
      </c>
      <c r="G115" s="10">
        <v>4331</v>
      </c>
      <c r="H115" s="56">
        <f t="shared" si="3"/>
        <v>73559</v>
      </c>
      <c r="I115" s="10"/>
      <c r="J115" s="10"/>
      <c r="K115" s="10"/>
      <c r="L115" s="22">
        <v>98172</v>
      </c>
    </row>
    <row r="116" spans="1:12" ht="15.75" customHeight="1" x14ac:dyDescent="0.2">
      <c r="A116" s="96"/>
      <c r="B116" s="52" t="s">
        <v>17</v>
      </c>
      <c r="C116" s="23">
        <v>21160</v>
      </c>
      <c r="D116" s="10">
        <v>2434</v>
      </c>
      <c r="E116" s="56">
        <f t="shared" si="2"/>
        <v>23594</v>
      </c>
      <c r="F116" s="10">
        <v>69530</v>
      </c>
      <c r="G116" s="10">
        <v>4298</v>
      </c>
      <c r="H116" s="56">
        <f t="shared" si="3"/>
        <v>73828</v>
      </c>
      <c r="I116" s="10"/>
      <c r="J116" s="10"/>
      <c r="K116" s="10"/>
      <c r="L116" s="22">
        <v>97422</v>
      </c>
    </row>
    <row r="117" spans="1:12" ht="15.75" customHeight="1" thickBot="1" x14ac:dyDescent="0.25">
      <c r="A117" s="96"/>
      <c r="B117" s="53" t="s">
        <v>18</v>
      </c>
      <c r="C117" s="26">
        <v>20513</v>
      </c>
      <c r="D117" s="16">
        <v>2688</v>
      </c>
      <c r="E117" s="56">
        <f t="shared" si="2"/>
        <v>23201</v>
      </c>
      <c r="F117" s="16">
        <v>68932</v>
      </c>
      <c r="G117" s="16">
        <v>4152</v>
      </c>
      <c r="H117" s="56">
        <f t="shared" si="3"/>
        <v>73084</v>
      </c>
      <c r="I117" s="10"/>
      <c r="J117" s="10"/>
      <c r="K117" s="10"/>
      <c r="L117" s="27">
        <v>96285</v>
      </c>
    </row>
    <row r="118" spans="1:12" ht="15.75" customHeight="1" x14ac:dyDescent="0.2">
      <c r="A118" s="98">
        <v>2021</v>
      </c>
      <c r="B118" s="51" t="s">
        <v>7</v>
      </c>
      <c r="C118" s="20">
        <v>21095</v>
      </c>
      <c r="D118" s="7">
        <v>2320</v>
      </c>
      <c r="E118" s="56">
        <f t="shared" si="2"/>
        <v>23415</v>
      </c>
      <c r="F118" s="7">
        <v>68782</v>
      </c>
      <c r="G118" s="7">
        <v>4578</v>
      </c>
      <c r="H118" s="56">
        <f t="shared" si="3"/>
        <v>73360</v>
      </c>
      <c r="I118" s="10"/>
      <c r="J118" s="10"/>
      <c r="K118" s="10"/>
      <c r="L118" s="21">
        <v>96775</v>
      </c>
    </row>
    <row r="119" spans="1:12" ht="15.75" customHeight="1" x14ac:dyDescent="0.2">
      <c r="A119" s="96"/>
      <c r="B119" s="52" t="s">
        <v>8</v>
      </c>
      <c r="C119" s="23">
        <v>21292</v>
      </c>
      <c r="D119" s="10">
        <v>2364</v>
      </c>
      <c r="E119" s="56">
        <f t="shared" si="2"/>
        <v>23656</v>
      </c>
      <c r="F119" s="10">
        <v>68823</v>
      </c>
      <c r="G119" s="10">
        <v>4556</v>
      </c>
      <c r="H119" s="56">
        <f t="shared" si="3"/>
        <v>73379</v>
      </c>
      <c r="I119" s="10"/>
      <c r="J119" s="10"/>
      <c r="K119" s="10"/>
      <c r="L119" s="22">
        <v>97035</v>
      </c>
    </row>
    <row r="120" spans="1:12" ht="15.75" customHeight="1" x14ac:dyDescent="0.2">
      <c r="A120" s="96"/>
      <c r="B120" s="52" t="s">
        <v>9</v>
      </c>
      <c r="C120" s="23">
        <v>22427</v>
      </c>
      <c r="D120" s="10">
        <v>2472</v>
      </c>
      <c r="E120" s="56">
        <f t="shared" si="2"/>
        <v>24899</v>
      </c>
      <c r="F120" s="10">
        <v>67993</v>
      </c>
      <c r="G120" s="10">
        <v>4517</v>
      </c>
      <c r="H120" s="56">
        <f t="shared" si="3"/>
        <v>72510</v>
      </c>
      <c r="I120" s="10"/>
      <c r="J120" s="10"/>
      <c r="K120" s="10"/>
      <c r="L120" s="22">
        <v>97409</v>
      </c>
    </row>
    <row r="121" spans="1:12" ht="15.75" customHeight="1" x14ac:dyDescent="0.2">
      <c r="A121" s="96"/>
      <c r="B121" s="52" t="s">
        <v>10</v>
      </c>
      <c r="C121" s="23">
        <v>21202</v>
      </c>
      <c r="D121" s="10">
        <v>2404</v>
      </c>
      <c r="E121" s="56">
        <f t="shared" si="2"/>
        <v>23606</v>
      </c>
      <c r="F121" s="10">
        <v>69058</v>
      </c>
      <c r="G121" s="10">
        <v>4507</v>
      </c>
      <c r="H121" s="56">
        <f t="shared" si="3"/>
        <v>73565</v>
      </c>
      <c r="I121" s="10"/>
      <c r="J121" s="10"/>
      <c r="K121" s="10"/>
      <c r="L121" s="22">
        <v>97171</v>
      </c>
    </row>
    <row r="122" spans="1:12" ht="15.75" customHeight="1" x14ac:dyDescent="0.2">
      <c r="A122" s="96"/>
      <c r="B122" s="52" t="s">
        <v>11</v>
      </c>
      <c r="C122" s="23">
        <v>21476</v>
      </c>
      <c r="D122" s="10">
        <v>2418</v>
      </c>
      <c r="E122" s="56">
        <f t="shared" si="2"/>
        <v>23894</v>
      </c>
      <c r="F122" s="10">
        <v>68249</v>
      </c>
      <c r="G122" s="10">
        <v>4446</v>
      </c>
      <c r="H122" s="56">
        <f t="shared" si="3"/>
        <v>72695</v>
      </c>
      <c r="I122" s="10"/>
      <c r="J122" s="10"/>
      <c r="K122" s="10"/>
      <c r="L122" s="22">
        <v>96589</v>
      </c>
    </row>
    <row r="123" spans="1:12" ht="15.75" customHeight="1" x14ac:dyDescent="0.2">
      <c r="A123" s="96"/>
      <c r="B123" s="52" t="s">
        <v>12</v>
      </c>
      <c r="C123" s="24">
        <v>21707</v>
      </c>
      <c r="D123" s="25">
        <v>2423</v>
      </c>
      <c r="E123" s="56">
        <f t="shared" si="2"/>
        <v>24130</v>
      </c>
      <c r="F123" s="10">
        <v>67899</v>
      </c>
      <c r="G123" s="10">
        <v>4371</v>
      </c>
      <c r="H123" s="56">
        <f t="shared" si="3"/>
        <v>72270</v>
      </c>
      <c r="I123" s="10"/>
      <c r="J123" s="10"/>
      <c r="K123" s="10"/>
      <c r="L123" s="22">
        <v>96400</v>
      </c>
    </row>
    <row r="124" spans="1:12" ht="15.75" customHeight="1" x14ac:dyDescent="0.2">
      <c r="A124" s="96"/>
      <c r="B124" s="52" t="s">
        <v>13</v>
      </c>
      <c r="C124" s="24">
        <v>22036</v>
      </c>
      <c r="D124" s="25">
        <v>2471</v>
      </c>
      <c r="E124" s="56">
        <f t="shared" si="2"/>
        <v>24507</v>
      </c>
      <c r="F124" s="10">
        <v>67494</v>
      </c>
      <c r="G124" s="10">
        <v>4385</v>
      </c>
      <c r="H124" s="56">
        <f t="shared" si="3"/>
        <v>71879</v>
      </c>
      <c r="I124" s="10"/>
      <c r="J124" s="10"/>
      <c r="K124" s="10"/>
      <c r="L124" s="22">
        <v>96386</v>
      </c>
    </row>
    <row r="125" spans="1:12" ht="15.75" customHeight="1" x14ac:dyDescent="0.2">
      <c r="A125" s="96"/>
      <c r="B125" s="52" t="s">
        <v>14</v>
      </c>
      <c r="C125" s="24">
        <v>22066</v>
      </c>
      <c r="D125" s="25">
        <v>2507</v>
      </c>
      <c r="E125" s="56">
        <f t="shared" si="2"/>
        <v>24573</v>
      </c>
      <c r="F125" s="10">
        <v>67503</v>
      </c>
      <c r="G125" s="10">
        <v>4309</v>
      </c>
      <c r="H125" s="56">
        <f t="shared" si="3"/>
        <v>71812</v>
      </c>
      <c r="I125" s="10"/>
      <c r="J125" s="10"/>
      <c r="K125" s="10"/>
      <c r="L125" s="22">
        <v>96385</v>
      </c>
    </row>
    <row r="126" spans="1:12" ht="15.75" customHeight="1" x14ac:dyDescent="0.2">
      <c r="A126" s="96"/>
      <c r="B126" s="52" t="s">
        <v>15</v>
      </c>
      <c r="C126" s="23">
        <v>22305</v>
      </c>
      <c r="D126" s="10">
        <v>2558</v>
      </c>
      <c r="E126" s="56">
        <f t="shared" si="2"/>
        <v>24863</v>
      </c>
      <c r="F126" s="10">
        <v>67749</v>
      </c>
      <c r="G126" s="10">
        <v>4207</v>
      </c>
      <c r="H126" s="56">
        <f t="shared" si="3"/>
        <v>71956</v>
      </c>
      <c r="I126" s="10"/>
      <c r="J126" s="10"/>
      <c r="K126" s="10"/>
      <c r="L126" s="22">
        <v>96819</v>
      </c>
    </row>
    <row r="127" spans="1:12" ht="15.75" customHeight="1" x14ac:dyDescent="0.2">
      <c r="A127" s="96"/>
      <c r="B127" s="52" t="s">
        <v>16</v>
      </c>
      <c r="C127" s="23">
        <v>22560</v>
      </c>
      <c r="D127" s="10">
        <v>2517</v>
      </c>
      <c r="E127" s="56">
        <f t="shared" si="2"/>
        <v>25077</v>
      </c>
      <c r="F127" s="10">
        <v>67603</v>
      </c>
      <c r="G127" s="10">
        <v>4218</v>
      </c>
      <c r="H127" s="56">
        <f t="shared" si="3"/>
        <v>71821</v>
      </c>
      <c r="I127" s="10"/>
      <c r="J127" s="10"/>
      <c r="K127" s="10"/>
      <c r="L127" s="22">
        <v>96898</v>
      </c>
    </row>
    <row r="128" spans="1:12" ht="15.75" customHeight="1" x14ac:dyDescent="0.2">
      <c r="A128" s="96"/>
      <c r="B128" s="52" t="s">
        <v>17</v>
      </c>
      <c r="C128" s="23">
        <v>23016</v>
      </c>
      <c r="D128" s="10">
        <v>2582</v>
      </c>
      <c r="E128" s="56">
        <f t="shared" si="2"/>
        <v>25598</v>
      </c>
      <c r="F128" s="10">
        <v>67459</v>
      </c>
      <c r="G128" s="10">
        <v>4213</v>
      </c>
      <c r="H128" s="56">
        <f t="shared" si="3"/>
        <v>71672</v>
      </c>
      <c r="I128" s="10"/>
      <c r="J128" s="10"/>
      <c r="K128" s="10"/>
      <c r="L128" s="22">
        <v>97270</v>
      </c>
    </row>
    <row r="129" spans="1:12" ht="15.75" customHeight="1" thickBot="1" x14ac:dyDescent="0.25">
      <c r="A129" s="96"/>
      <c r="B129" s="53" t="s">
        <v>18</v>
      </c>
      <c r="C129" s="26">
        <v>23012</v>
      </c>
      <c r="D129" s="16">
        <v>2583</v>
      </c>
      <c r="E129" s="56">
        <f t="shared" si="2"/>
        <v>25595</v>
      </c>
      <c r="F129" s="16">
        <v>67229</v>
      </c>
      <c r="G129" s="16">
        <v>4089</v>
      </c>
      <c r="H129" s="56">
        <f t="shared" si="3"/>
        <v>71318</v>
      </c>
      <c r="I129" s="10"/>
      <c r="J129" s="10"/>
      <c r="K129" s="10"/>
      <c r="L129" s="27">
        <v>96913</v>
      </c>
    </row>
    <row r="130" spans="1:12" ht="15.75" customHeight="1" x14ac:dyDescent="0.2">
      <c r="A130" s="98">
        <v>2022</v>
      </c>
      <c r="B130" s="51" t="s">
        <v>7</v>
      </c>
      <c r="C130" s="23">
        <v>22688</v>
      </c>
      <c r="D130" s="7">
        <v>2605</v>
      </c>
      <c r="E130" s="56">
        <f t="shared" si="2"/>
        <v>25293</v>
      </c>
      <c r="F130" s="7">
        <v>67177</v>
      </c>
      <c r="G130" s="7">
        <v>4093</v>
      </c>
      <c r="H130" s="56">
        <f t="shared" si="3"/>
        <v>71270</v>
      </c>
      <c r="I130" s="10"/>
      <c r="J130" s="10"/>
      <c r="K130" s="10"/>
      <c r="L130" s="22">
        <v>96563</v>
      </c>
    </row>
    <row r="131" spans="1:12" ht="15.75" customHeight="1" x14ac:dyDescent="0.2">
      <c r="A131" s="96"/>
      <c r="B131" s="52" t="s">
        <v>8</v>
      </c>
      <c r="C131" s="23">
        <v>22747</v>
      </c>
      <c r="D131" s="10">
        <v>2656</v>
      </c>
      <c r="E131" s="56">
        <f t="shared" si="2"/>
        <v>25403</v>
      </c>
      <c r="F131" s="10">
        <v>67213</v>
      </c>
      <c r="G131" s="10">
        <v>4087</v>
      </c>
      <c r="H131" s="56">
        <f t="shared" si="3"/>
        <v>71300</v>
      </c>
      <c r="I131" s="10"/>
      <c r="J131" s="10"/>
      <c r="K131" s="10"/>
      <c r="L131" s="22">
        <v>96703</v>
      </c>
    </row>
    <row r="132" spans="1:12" ht="15.75" customHeight="1" x14ac:dyDescent="0.2">
      <c r="A132" s="96"/>
      <c r="B132" s="52" t="s">
        <v>9</v>
      </c>
      <c r="C132" s="23">
        <v>22538</v>
      </c>
      <c r="D132" s="10">
        <v>2684</v>
      </c>
      <c r="E132" s="56">
        <f t="shared" si="2"/>
        <v>25222</v>
      </c>
      <c r="F132" s="10">
        <v>67227</v>
      </c>
      <c r="G132" s="10">
        <v>4099</v>
      </c>
      <c r="H132" s="56">
        <f t="shared" si="3"/>
        <v>71326</v>
      </c>
      <c r="I132" s="10"/>
      <c r="J132" s="10"/>
      <c r="K132" s="10"/>
      <c r="L132" s="22">
        <v>96548</v>
      </c>
    </row>
    <row r="133" spans="1:12" ht="15.75" customHeight="1" x14ac:dyDescent="0.2">
      <c r="A133" s="96"/>
      <c r="B133" s="52" t="s">
        <v>10</v>
      </c>
      <c r="C133" s="23">
        <v>22680</v>
      </c>
      <c r="D133" s="10">
        <v>2681</v>
      </c>
      <c r="E133" s="56">
        <f t="shared" si="2"/>
        <v>25361</v>
      </c>
      <c r="F133" s="10">
        <v>67512</v>
      </c>
      <c r="G133" s="10">
        <v>4089</v>
      </c>
      <c r="H133" s="56">
        <f t="shared" si="3"/>
        <v>71601</v>
      </c>
      <c r="I133" s="10"/>
      <c r="J133" s="10"/>
      <c r="K133" s="10"/>
      <c r="L133" s="22">
        <v>96962</v>
      </c>
    </row>
    <row r="134" spans="1:12" ht="15.75" customHeight="1" x14ac:dyDescent="0.2">
      <c r="A134" s="96"/>
      <c r="B134" s="52" t="s">
        <v>11</v>
      </c>
      <c r="C134" s="23">
        <v>22340</v>
      </c>
      <c r="D134" s="10">
        <v>2277</v>
      </c>
      <c r="E134" s="56">
        <f t="shared" si="2"/>
        <v>24617</v>
      </c>
      <c r="F134" s="10">
        <v>67927</v>
      </c>
      <c r="G134" s="10">
        <v>4485</v>
      </c>
      <c r="H134" s="56">
        <f t="shared" si="3"/>
        <v>72412</v>
      </c>
      <c r="I134" s="10"/>
      <c r="J134" s="10"/>
      <c r="K134" s="10"/>
      <c r="L134" s="22">
        <f t="shared" ref="L134:L141" si="4">+H134+E134</f>
        <v>97029</v>
      </c>
    </row>
    <row r="135" spans="1:12" ht="15.75" customHeight="1" x14ac:dyDescent="0.2">
      <c r="A135" s="96"/>
      <c r="B135" s="52" t="s">
        <v>12</v>
      </c>
      <c r="C135" s="23">
        <v>22065</v>
      </c>
      <c r="D135" s="25">
        <v>2363</v>
      </c>
      <c r="E135" s="56">
        <f t="shared" si="2"/>
        <v>24428</v>
      </c>
      <c r="F135" s="10">
        <v>68423</v>
      </c>
      <c r="G135" s="10">
        <v>4386</v>
      </c>
      <c r="H135" s="56">
        <f t="shared" si="3"/>
        <v>72809</v>
      </c>
      <c r="I135" s="10"/>
      <c r="J135" s="10"/>
      <c r="K135" s="10"/>
      <c r="L135" s="22">
        <f t="shared" si="4"/>
        <v>97237</v>
      </c>
    </row>
    <row r="136" spans="1:12" ht="15.75" customHeight="1" x14ac:dyDescent="0.2">
      <c r="A136" s="96"/>
      <c r="B136" s="52" t="s">
        <v>13</v>
      </c>
      <c r="C136" s="23">
        <v>21848</v>
      </c>
      <c r="D136" s="25">
        <v>2361</v>
      </c>
      <c r="E136" s="56">
        <f t="shared" si="2"/>
        <v>24209</v>
      </c>
      <c r="F136" s="10">
        <v>68581</v>
      </c>
      <c r="G136" s="10">
        <v>4339</v>
      </c>
      <c r="H136" s="56">
        <f t="shared" si="3"/>
        <v>72920</v>
      </c>
      <c r="I136" s="10"/>
      <c r="J136" s="10"/>
      <c r="K136" s="10"/>
      <c r="L136" s="22">
        <f t="shared" si="4"/>
        <v>97129</v>
      </c>
    </row>
    <row r="137" spans="1:12" ht="15.75" customHeight="1" x14ac:dyDescent="0.2">
      <c r="A137" s="96"/>
      <c r="B137" s="52" t="s">
        <v>14</v>
      </c>
      <c r="C137" s="23">
        <v>21078</v>
      </c>
      <c r="D137" s="25">
        <v>2333</v>
      </c>
      <c r="E137" s="56">
        <f t="shared" si="2"/>
        <v>23411</v>
      </c>
      <c r="F137" s="10">
        <v>69300</v>
      </c>
      <c r="G137" s="10">
        <v>4379</v>
      </c>
      <c r="H137" s="56">
        <f t="shared" si="3"/>
        <v>73679</v>
      </c>
      <c r="I137" s="10"/>
      <c r="J137" s="10"/>
      <c r="K137" s="10"/>
      <c r="L137" s="22">
        <f t="shared" si="4"/>
        <v>97090</v>
      </c>
    </row>
    <row r="138" spans="1:12" ht="15.75" customHeight="1" x14ac:dyDescent="0.2">
      <c r="A138" s="96"/>
      <c r="B138" s="52" t="s">
        <v>15</v>
      </c>
      <c r="C138" s="23">
        <v>19506</v>
      </c>
      <c r="D138" s="10">
        <v>2391</v>
      </c>
      <c r="E138" s="56">
        <f t="shared" si="2"/>
        <v>21897</v>
      </c>
      <c r="F138" s="10">
        <v>70814</v>
      </c>
      <c r="G138" s="10">
        <v>4315</v>
      </c>
      <c r="H138" s="56">
        <f t="shared" si="3"/>
        <v>75129</v>
      </c>
      <c r="I138" s="10"/>
      <c r="J138" s="10"/>
      <c r="K138" s="10"/>
      <c r="L138" s="22">
        <f t="shared" si="4"/>
        <v>97026</v>
      </c>
    </row>
    <row r="139" spans="1:12" ht="15.75" customHeight="1" x14ac:dyDescent="0.2">
      <c r="A139" s="96"/>
      <c r="B139" s="52" t="s">
        <v>16</v>
      </c>
      <c r="C139" s="23">
        <v>19992</v>
      </c>
      <c r="D139" s="10">
        <v>2417</v>
      </c>
      <c r="E139" s="56">
        <f t="shared" ref="E139:E148" si="5">C139+D139</f>
        <v>22409</v>
      </c>
      <c r="F139" s="10">
        <v>70926</v>
      </c>
      <c r="G139" s="10">
        <v>4258</v>
      </c>
      <c r="H139" s="56">
        <f t="shared" ref="H139:H148" si="6">F139+G139</f>
        <v>75184</v>
      </c>
      <c r="I139" s="10"/>
      <c r="J139" s="10"/>
      <c r="K139" s="10"/>
      <c r="L139" s="22">
        <f t="shared" si="4"/>
        <v>97593</v>
      </c>
    </row>
    <row r="140" spans="1:12" ht="15.75" customHeight="1" x14ac:dyDescent="0.2">
      <c r="A140" s="96"/>
      <c r="B140" s="52" t="s">
        <v>17</v>
      </c>
      <c r="C140" s="23">
        <v>20041</v>
      </c>
      <c r="D140" s="10">
        <v>2377</v>
      </c>
      <c r="E140" s="56">
        <f t="shared" si="5"/>
        <v>22418</v>
      </c>
      <c r="F140" s="10">
        <v>71690</v>
      </c>
      <c r="G140" s="10">
        <v>4263</v>
      </c>
      <c r="H140" s="56">
        <f t="shared" si="6"/>
        <v>75953</v>
      </c>
      <c r="I140" s="10"/>
      <c r="J140" s="10"/>
      <c r="K140" s="10"/>
      <c r="L140" s="22">
        <f t="shared" si="4"/>
        <v>98371</v>
      </c>
    </row>
    <row r="141" spans="1:12" ht="15.75" customHeight="1" thickBot="1" x14ac:dyDescent="0.25">
      <c r="A141" s="96"/>
      <c r="B141" s="53" t="s">
        <v>18</v>
      </c>
      <c r="C141" s="26">
        <v>19969</v>
      </c>
      <c r="D141" s="16">
        <v>2375</v>
      </c>
      <c r="E141" s="16">
        <f t="shared" si="5"/>
        <v>22344</v>
      </c>
      <c r="F141" s="16">
        <v>71388</v>
      </c>
      <c r="G141" s="16">
        <v>4128</v>
      </c>
      <c r="H141" s="16">
        <f t="shared" si="6"/>
        <v>75516</v>
      </c>
      <c r="I141" s="16"/>
      <c r="J141" s="16"/>
      <c r="K141" s="16"/>
      <c r="L141" s="22">
        <f t="shared" si="4"/>
        <v>97860</v>
      </c>
    </row>
    <row r="142" spans="1:12" ht="15.75" customHeight="1" x14ac:dyDescent="0.2">
      <c r="A142" s="98">
        <v>2023</v>
      </c>
      <c r="B142" s="51" t="s">
        <v>7</v>
      </c>
      <c r="C142" s="23">
        <v>21057</v>
      </c>
      <c r="D142" s="7">
        <v>2054</v>
      </c>
      <c r="E142" s="56">
        <f t="shared" si="5"/>
        <v>23111</v>
      </c>
      <c r="F142" s="7">
        <v>70612</v>
      </c>
      <c r="G142" s="7">
        <v>4491</v>
      </c>
      <c r="H142" s="56">
        <f t="shared" si="6"/>
        <v>75103</v>
      </c>
      <c r="I142" s="10">
        <v>417</v>
      </c>
      <c r="J142" s="10">
        <v>39</v>
      </c>
      <c r="K142" s="10">
        <f>I142+J142</f>
        <v>456</v>
      </c>
      <c r="L142" s="22">
        <f t="shared" ref="L142:L147" si="7">+H142+E142+I142+J142</f>
        <v>98670</v>
      </c>
    </row>
    <row r="143" spans="1:12" ht="15.75" customHeight="1" x14ac:dyDescent="0.2">
      <c r="A143" s="96"/>
      <c r="B143" s="52" t="s">
        <v>8</v>
      </c>
      <c r="C143" s="23">
        <v>21251</v>
      </c>
      <c r="D143" s="10">
        <v>2103</v>
      </c>
      <c r="E143" s="56">
        <f t="shared" si="5"/>
        <v>23354</v>
      </c>
      <c r="F143" s="10">
        <v>70686</v>
      </c>
      <c r="G143" s="10">
        <v>4510</v>
      </c>
      <c r="H143" s="56">
        <f t="shared" si="6"/>
        <v>75196</v>
      </c>
      <c r="I143" s="10">
        <v>408</v>
      </c>
      <c r="J143" s="10">
        <v>13</v>
      </c>
      <c r="K143" s="10">
        <f t="shared" ref="K143:K148" si="8">I143+J143</f>
        <v>421</v>
      </c>
      <c r="L143" s="22">
        <f t="shared" si="7"/>
        <v>98971</v>
      </c>
    </row>
    <row r="144" spans="1:12" ht="15.75" customHeight="1" x14ac:dyDescent="0.2">
      <c r="A144" s="96"/>
      <c r="B144" s="52" t="s">
        <v>9</v>
      </c>
      <c r="C144" s="23">
        <v>21076</v>
      </c>
      <c r="D144" s="10">
        <v>2054</v>
      </c>
      <c r="E144" s="56">
        <f t="shared" si="5"/>
        <v>23130</v>
      </c>
      <c r="F144" s="10">
        <v>70788</v>
      </c>
      <c r="G144" s="10">
        <v>4459</v>
      </c>
      <c r="H144" s="56">
        <f t="shared" si="6"/>
        <v>75247</v>
      </c>
      <c r="I144" s="10">
        <v>458</v>
      </c>
      <c r="J144" s="10">
        <v>91</v>
      </c>
      <c r="K144" s="10">
        <f t="shared" si="8"/>
        <v>549</v>
      </c>
      <c r="L144" s="22">
        <f t="shared" si="7"/>
        <v>98926</v>
      </c>
    </row>
    <row r="145" spans="1:12" ht="15.75" customHeight="1" x14ac:dyDescent="0.2">
      <c r="A145" s="96"/>
      <c r="B145" s="52" t="s">
        <v>10</v>
      </c>
      <c r="C145" s="23">
        <v>21225</v>
      </c>
      <c r="D145" s="10">
        <v>2077</v>
      </c>
      <c r="E145" s="56">
        <f t="shared" si="5"/>
        <v>23302</v>
      </c>
      <c r="F145" s="10">
        <v>70868</v>
      </c>
      <c r="G145" s="10">
        <v>4486</v>
      </c>
      <c r="H145" s="56">
        <f t="shared" si="6"/>
        <v>75354</v>
      </c>
      <c r="I145" s="10">
        <v>608</v>
      </c>
      <c r="J145" s="10">
        <v>22</v>
      </c>
      <c r="K145" s="10">
        <f t="shared" si="8"/>
        <v>630</v>
      </c>
      <c r="L145" s="22">
        <f t="shared" si="7"/>
        <v>99286</v>
      </c>
    </row>
    <row r="146" spans="1:12" ht="15.75" customHeight="1" x14ac:dyDescent="0.2">
      <c r="A146" s="96"/>
      <c r="B146" s="52" t="s">
        <v>11</v>
      </c>
      <c r="C146" s="23">
        <v>21707</v>
      </c>
      <c r="D146" s="10">
        <v>2124</v>
      </c>
      <c r="E146" s="56">
        <f t="shared" si="5"/>
        <v>23831</v>
      </c>
      <c r="F146" s="10">
        <v>71389</v>
      </c>
      <c r="G146" s="10">
        <v>4472</v>
      </c>
      <c r="H146" s="56">
        <f t="shared" si="6"/>
        <v>75861</v>
      </c>
      <c r="I146" s="10">
        <v>478</v>
      </c>
      <c r="J146" s="10">
        <v>13</v>
      </c>
      <c r="K146" s="10">
        <f t="shared" si="8"/>
        <v>491</v>
      </c>
      <c r="L146" s="22">
        <f t="shared" si="7"/>
        <v>100183</v>
      </c>
    </row>
    <row r="147" spans="1:12" ht="15.75" customHeight="1" x14ac:dyDescent="0.2">
      <c r="A147" s="96"/>
      <c r="B147" s="52" t="s">
        <v>12</v>
      </c>
      <c r="C147" s="23">
        <v>22028</v>
      </c>
      <c r="D147" s="25">
        <v>2146</v>
      </c>
      <c r="E147" s="56">
        <f t="shared" si="5"/>
        <v>24174</v>
      </c>
      <c r="F147" s="10">
        <v>71574</v>
      </c>
      <c r="G147" s="10">
        <v>4487</v>
      </c>
      <c r="H147" s="56">
        <f t="shared" si="6"/>
        <v>76061</v>
      </c>
      <c r="I147" s="10">
        <v>383</v>
      </c>
      <c r="J147" s="10">
        <v>20</v>
      </c>
      <c r="K147" s="10">
        <f t="shared" si="8"/>
        <v>403</v>
      </c>
      <c r="L147" s="22">
        <f t="shared" si="7"/>
        <v>100638</v>
      </c>
    </row>
    <row r="148" spans="1:12" ht="15.75" customHeight="1" x14ac:dyDescent="0.2">
      <c r="A148" s="96"/>
      <c r="B148" s="52" t="s">
        <v>13</v>
      </c>
      <c r="C148" s="23">
        <v>21993</v>
      </c>
      <c r="D148" s="25">
        <v>2124</v>
      </c>
      <c r="E148" s="56">
        <f t="shared" si="5"/>
        <v>24117</v>
      </c>
      <c r="F148" s="10">
        <v>72157</v>
      </c>
      <c r="G148" s="10">
        <v>4527</v>
      </c>
      <c r="H148" s="56">
        <f t="shared" si="6"/>
        <v>76684</v>
      </c>
      <c r="I148" s="10">
        <v>578</v>
      </c>
      <c r="J148" s="10">
        <v>15</v>
      </c>
      <c r="K148" s="10">
        <f t="shared" si="8"/>
        <v>593</v>
      </c>
      <c r="L148" s="22">
        <f t="shared" ref="L148:L156" si="9">+H148+E148+K148</f>
        <v>101394</v>
      </c>
    </row>
    <row r="149" spans="1:12" ht="15.75" customHeight="1" x14ac:dyDescent="0.2">
      <c r="A149" s="96"/>
      <c r="B149" s="52" t="s">
        <v>14</v>
      </c>
      <c r="C149" s="23">
        <v>22167</v>
      </c>
      <c r="D149" s="25">
        <v>2057</v>
      </c>
      <c r="E149" s="56">
        <v>24224</v>
      </c>
      <c r="F149" s="10">
        <v>72781</v>
      </c>
      <c r="G149" s="10">
        <v>4636</v>
      </c>
      <c r="H149" s="10">
        <v>77417</v>
      </c>
      <c r="I149" s="10">
        <v>506</v>
      </c>
      <c r="J149" s="10">
        <v>20</v>
      </c>
      <c r="K149" s="10">
        <v>526</v>
      </c>
      <c r="L149" s="22">
        <f t="shared" si="9"/>
        <v>102167</v>
      </c>
    </row>
    <row r="150" spans="1:12" ht="15.75" customHeight="1" x14ac:dyDescent="0.2">
      <c r="A150" s="96"/>
      <c r="B150" s="52" t="s">
        <v>15</v>
      </c>
      <c r="C150" s="23">
        <v>22098</v>
      </c>
      <c r="D150" s="10">
        <v>2008</v>
      </c>
      <c r="E150" s="56">
        <v>24106</v>
      </c>
      <c r="F150" s="10">
        <v>72968</v>
      </c>
      <c r="G150" s="10">
        <v>4623</v>
      </c>
      <c r="H150" s="10">
        <v>77591</v>
      </c>
      <c r="I150" s="10">
        <v>453</v>
      </c>
      <c r="J150" s="10">
        <v>41</v>
      </c>
      <c r="K150" s="10">
        <v>494</v>
      </c>
      <c r="L150" s="22">
        <f t="shared" si="9"/>
        <v>102191</v>
      </c>
    </row>
    <row r="151" spans="1:12" ht="15.75" customHeight="1" x14ac:dyDescent="0.2">
      <c r="A151" s="96"/>
      <c r="B151" s="52" t="s">
        <v>16</v>
      </c>
      <c r="C151" s="23">
        <v>22058</v>
      </c>
      <c r="D151" s="10">
        <v>2049</v>
      </c>
      <c r="E151" s="56">
        <v>24107</v>
      </c>
      <c r="F151" s="10">
        <v>73368</v>
      </c>
      <c r="G151" s="10">
        <v>4664</v>
      </c>
      <c r="H151" s="10">
        <v>78032</v>
      </c>
      <c r="I151" s="10">
        <v>306</v>
      </c>
      <c r="J151" s="10">
        <v>17</v>
      </c>
      <c r="K151" s="10">
        <v>323</v>
      </c>
      <c r="L151" s="22">
        <f t="shared" si="9"/>
        <v>102462</v>
      </c>
    </row>
    <row r="152" spans="1:12" ht="15.75" customHeight="1" x14ac:dyDescent="0.2">
      <c r="A152" s="96"/>
      <c r="B152" s="52" t="s">
        <v>17</v>
      </c>
      <c r="C152" s="23">
        <v>21853</v>
      </c>
      <c r="D152" s="10">
        <v>2045</v>
      </c>
      <c r="E152" s="56">
        <v>23898</v>
      </c>
      <c r="F152" s="10">
        <v>73304</v>
      </c>
      <c r="G152" s="10">
        <v>4641</v>
      </c>
      <c r="H152" s="10">
        <v>77945</v>
      </c>
      <c r="I152" s="10">
        <v>489</v>
      </c>
      <c r="J152" s="10">
        <v>11</v>
      </c>
      <c r="K152" s="10">
        <v>500</v>
      </c>
      <c r="L152" s="22">
        <f t="shared" si="9"/>
        <v>102343</v>
      </c>
    </row>
    <row r="153" spans="1:12" ht="15.75" customHeight="1" thickBot="1" x14ac:dyDescent="0.25">
      <c r="A153" s="96"/>
      <c r="B153" s="53" t="s">
        <v>18</v>
      </c>
      <c r="C153" s="26">
        <v>21745</v>
      </c>
      <c r="D153" s="16">
        <v>1988</v>
      </c>
      <c r="E153" s="16">
        <v>23733</v>
      </c>
      <c r="F153" s="16">
        <v>72943</v>
      </c>
      <c r="G153" s="16">
        <v>4622</v>
      </c>
      <c r="H153" s="16">
        <v>77565</v>
      </c>
      <c r="I153" s="16">
        <v>313</v>
      </c>
      <c r="J153" s="16">
        <v>11</v>
      </c>
      <c r="K153" s="16">
        <v>324</v>
      </c>
      <c r="L153" s="22">
        <f t="shared" si="9"/>
        <v>101622</v>
      </c>
    </row>
    <row r="154" spans="1:12" s="82" customFormat="1" ht="15.75" customHeight="1" x14ac:dyDescent="0.2">
      <c r="A154" s="98">
        <v>2024</v>
      </c>
      <c r="B154" s="52" t="s">
        <v>7</v>
      </c>
      <c r="C154" s="23">
        <v>21523</v>
      </c>
      <c r="D154" s="10">
        <v>1955</v>
      </c>
      <c r="E154" s="56">
        <v>23478</v>
      </c>
      <c r="F154" s="10">
        <v>73290</v>
      </c>
      <c r="G154" s="10">
        <v>4649</v>
      </c>
      <c r="H154" s="56">
        <v>77939</v>
      </c>
      <c r="I154" s="10">
        <v>339</v>
      </c>
      <c r="J154" s="10">
        <v>25</v>
      </c>
      <c r="K154" s="10">
        <v>364</v>
      </c>
      <c r="L154" s="22">
        <f t="shared" si="9"/>
        <v>101781</v>
      </c>
    </row>
    <row r="155" spans="1:12" s="82" customFormat="1" ht="15.75" customHeight="1" x14ac:dyDescent="0.2">
      <c r="A155" s="96"/>
      <c r="B155" s="52" t="s">
        <v>8</v>
      </c>
      <c r="C155" s="23">
        <v>21126</v>
      </c>
      <c r="D155" s="10">
        <v>1932</v>
      </c>
      <c r="E155" s="56">
        <v>23058</v>
      </c>
      <c r="F155" s="10">
        <v>73963</v>
      </c>
      <c r="G155" s="10">
        <v>4640</v>
      </c>
      <c r="H155" s="56">
        <v>78603</v>
      </c>
      <c r="I155" s="10">
        <v>399</v>
      </c>
      <c r="J155" s="10">
        <v>27</v>
      </c>
      <c r="K155" s="10">
        <v>426</v>
      </c>
      <c r="L155" s="22">
        <f t="shared" si="9"/>
        <v>102087</v>
      </c>
    </row>
    <row r="156" spans="1:12" s="82" customFormat="1" ht="15.75" customHeight="1" x14ac:dyDescent="0.2">
      <c r="A156" s="96"/>
      <c r="B156" s="52" t="s">
        <v>9</v>
      </c>
      <c r="C156" s="23">
        <v>20748</v>
      </c>
      <c r="D156" s="10">
        <v>1859</v>
      </c>
      <c r="E156" s="56">
        <v>22607</v>
      </c>
      <c r="F156" s="10">
        <v>74236</v>
      </c>
      <c r="G156" s="10">
        <v>4626</v>
      </c>
      <c r="H156" s="56">
        <v>78862</v>
      </c>
      <c r="I156" s="10">
        <v>353</v>
      </c>
      <c r="J156" s="10">
        <v>36</v>
      </c>
      <c r="K156" s="10">
        <v>389</v>
      </c>
      <c r="L156" s="22">
        <f t="shared" si="9"/>
        <v>101858</v>
      </c>
    </row>
    <row r="157" spans="1:12" s="82" customFormat="1" ht="15.75" customHeight="1" x14ac:dyDescent="0.2">
      <c r="A157" s="96"/>
      <c r="B157" s="52" t="s">
        <v>10</v>
      </c>
      <c r="C157" s="23"/>
      <c r="D157" s="10"/>
      <c r="E157" s="56"/>
      <c r="F157" s="10"/>
      <c r="G157" s="10"/>
      <c r="H157" s="56"/>
      <c r="I157" s="10"/>
      <c r="J157" s="10"/>
      <c r="K157" s="10"/>
      <c r="L157" s="22"/>
    </row>
    <row r="158" spans="1:12" s="82" customFormat="1" ht="15.75" customHeight="1" x14ac:dyDescent="0.2">
      <c r="A158" s="96"/>
      <c r="B158" s="52" t="s">
        <v>11</v>
      </c>
      <c r="C158" s="23"/>
      <c r="D158" s="10"/>
      <c r="E158" s="56"/>
      <c r="F158" s="10"/>
      <c r="G158" s="10"/>
      <c r="H158" s="56"/>
      <c r="I158" s="10"/>
      <c r="J158" s="10"/>
      <c r="K158" s="10"/>
      <c r="L158" s="22"/>
    </row>
    <row r="159" spans="1:12" s="82" customFormat="1" ht="15.75" customHeight="1" x14ac:dyDescent="0.2">
      <c r="A159" s="96"/>
      <c r="B159" s="52" t="s">
        <v>12</v>
      </c>
      <c r="C159" s="23"/>
      <c r="D159" s="10"/>
      <c r="E159" s="56"/>
      <c r="F159" s="10"/>
      <c r="G159" s="10"/>
      <c r="H159" s="56"/>
      <c r="I159" s="10"/>
      <c r="J159" s="10"/>
      <c r="K159" s="10"/>
      <c r="L159" s="22"/>
    </row>
    <row r="160" spans="1:12" s="82" customFormat="1" ht="15.75" customHeight="1" x14ac:dyDescent="0.2">
      <c r="A160" s="96"/>
      <c r="B160" s="52" t="s">
        <v>13</v>
      </c>
      <c r="C160" s="23"/>
      <c r="D160" s="10"/>
      <c r="E160" s="56"/>
      <c r="F160" s="10"/>
      <c r="G160" s="10"/>
      <c r="H160" s="56"/>
      <c r="I160" s="10"/>
      <c r="J160" s="10"/>
      <c r="K160" s="10"/>
      <c r="L160" s="22"/>
    </row>
    <row r="161" spans="1:12" s="82" customFormat="1" ht="15.75" customHeight="1" x14ac:dyDescent="0.2">
      <c r="A161" s="96"/>
      <c r="B161" s="52" t="s">
        <v>14</v>
      </c>
      <c r="C161" s="23"/>
      <c r="D161" s="10"/>
      <c r="E161" s="56"/>
      <c r="F161" s="10"/>
      <c r="G161" s="10"/>
      <c r="H161" s="56"/>
      <c r="I161" s="10"/>
      <c r="J161" s="10"/>
      <c r="K161" s="10"/>
      <c r="L161" s="22"/>
    </row>
    <row r="162" spans="1:12" s="82" customFormat="1" ht="15.75" customHeight="1" x14ac:dyDescent="0.2">
      <c r="A162" s="96"/>
      <c r="B162" s="52" t="s">
        <v>15</v>
      </c>
      <c r="C162" s="23"/>
      <c r="D162" s="10"/>
      <c r="E162" s="56"/>
      <c r="F162" s="10"/>
      <c r="G162" s="10"/>
      <c r="H162" s="56"/>
      <c r="I162" s="10"/>
      <c r="J162" s="10"/>
      <c r="K162" s="10"/>
      <c r="L162" s="22"/>
    </row>
    <row r="163" spans="1:12" s="82" customFormat="1" ht="15.75" customHeight="1" x14ac:dyDescent="0.2">
      <c r="A163" s="96"/>
      <c r="B163" s="52" t="s">
        <v>16</v>
      </c>
      <c r="C163" s="23"/>
      <c r="D163" s="10"/>
      <c r="E163" s="56"/>
      <c r="F163" s="10"/>
      <c r="G163" s="10"/>
      <c r="H163" s="56"/>
      <c r="I163" s="10"/>
      <c r="J163" s="10"/>
      <c r="K163" s="10"/>
      <c r="L163" s="22"/>
    </row>
    <row r="164" spans="1:12" s="82" customFormat="1" ht="15.75" customHeight="1" x14ac:dyDescent="0.2">
      <c r="A164" s="96"/>
      <c r="B164" s="52" t="s">
        <v>17</v>
      </c>
      <c r="C164" s="23"/>
      <c r="D164" s="10"/>
      <c r="E164" s="56"/>
      <c r="F164" s="10"/>
      <c r="G164" s="10"/>
      <c r="H164" s="56"/>
      <c r="I164" s="10"/>
      <c r="J164" s="10"/>
      <c r="K164" s="10"/>
      <c r="L164" s="22"/>
    </row>
    <row r="165" spans="1:12" s="82" customFormat="1" ht="15.75" customHeight="1" x14ac:dyDescent="0.2">
      <c r="A165" s="96"/>
      <c r="B165" s="52" t="s">
        <v>18</v>
      </c>
      <c r="C165" s="23"/>
      <c r="D165" s="10"/>
      <c r="E165" s="56"/>
      <c r="F165" s="10"/>
      <c r="G165" s="10"/>
      <c r="H165" s="56"/>
      <c r="I165" s="10"/>
      <c r="J165" s="10"/>
      <c r="K165" s="10"/>
      <c r="L165" s="22"/>
    </row>
    <row r="166" spans="1:12" s="82" customFormat="1" ht="15.75" customHeight="1" x14ac:dyDescent="0.2">
      <c r="A166" s="83"/>
      <c r="B166" s="84"/>
      <c r="C166" s="85"/>
      <c r="D166" s="85"/>
      <c r="E166" s="85"/>
      <c r="F166" s="85"/>
      <c r="G166" s="85"/>
      <c r="H166" s="85"/>
      <c r="I166" s="85"/>
      <c r="J166" s="85"/>
      <c r="K166" s="85"/>
      <c r="L166" s="87"/>
    </row>
    <row r="167" spans="1:12" s="82" customFormat="1" ht="15.75" customHeight="1" x14ac:dyDescent="0.2">
      <c r="A167" s="83"/>
      <c r="B167" s="84"/>
      <c r="C167" s="85"/>
      <c r="D167" s="85"/>
      <c r="E167" s="85"/>
      <c r="F167" s="85"/>
      <c r="G167" s="85"/>
      <c r="H167" s="85"/>
      <c r="I167" s="85"/>
      <c r="J167" s="85"/>
      <c r="K167" s="85"/>
      <c r="L167" s="87"/>
    </row>
    <row r="168" spans="1:12" s="82" customFormat="1" ht="15.75" customHeight="1" x14ac:dyDescent="0.2">
      <c r="A168" s="83"/>
      <c r="B168" s="84"/>
      <c r="C168" s="85"/>
      <c r="D168" s="85"/>
      <c r="E168" s="85"/>
      <c r="F168" s="85"/>
      <c r="G168" s="85"/>
      <c r="H168" s="85"/>
      <c r="I168" s="85"/>
      <c r="J168" s="85"/>
      <c r="K168" s="85"/>
      <c r="L168" s="87"/>
    </row>
    <row r="169" spans="1:12" ht="15" customHeight="1" x14ac:dyDescent="0.2">
      <c r="A169" s="72" t="s">
        <v>54</v>
      </c>
    </row>
  </sheetData>
  <mergeCells count="19">
    <mergeCell ref="A94:A105"/>
    <mergeCell ref="A106:A117"/>
    <mergeCell ref="A118:A129"/>
    <mergeCell ref="A130:A141"/>
    <mergeCell ref="A154:A165"/>
    <mergeCell ref="A5:L5"/>
    <mergeCell ref="A6:L6"/>
    <mergeCell ref="C8:E8"/>
    <mergeCell ref="F8:H8"/>
    <mergeCell ref="I8:K8"/>
    <mergeCell ref="L8:L9"/>
    <mergeCell ref="A142:A153"/>
    <mergeCell ref="A10:A21"/>
    <mergeCell ref="A22:A33"/>
    <mergeCell ref="A34:A45"/>
    <mergeCell ref="A46:A57"/>
    <mergeCell ref="A58:A69"/>
    <mergeCell ref="A70:A81"/>
    <mergeCell ref="A82:A93"/>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45" activePane="bottomRight" state="frozen"/>
      <selection pane="topRight" activeCell="B1" sqref="B1"/>
      <selection pane="bottomLeft" activeCell="A10" sqref="A10"/>
      <selection pane="bottomRight" activeCell="E155" sqref="E155:E156"/>
    </sheetView>
  </sheetViews>
  <sheetFormatPr baseColWidth="10" defaultColWidth="12.5703125" defaultRowHeight="15" customHeight="1" x14ac:dyDescent="0.2"/>
  <cols>
    <col min="1" max="1" width="12" style="35" customWidth="1"/>
    <col min="2" max="2" width="12.42578125" customWidth="1"/>
    <col min="3" max="3" width="17" style="35" customWidth="1"/>
    <col min="4" max="4" width="17.28515625" style="35" customWidth="1"/>
    <col min="5" max="5" width="13.42578125" customWidth="1"/>
    <col min="8" max="8" width="22.140625" customWidth="1"/>
    <col min="9" max="9" width="24.7109375" customWidth="1"/>
  </cols>
  <sheetData>
    <row r="1" spans="1:9" x14ac:dyDescent="0.2">
      <c r="B1" s="3"/>
      <c r="C1" s="2"/>
      <c r="D1" s="2"/>
      <c r="E1" s="2"/>
    </row>
    <row r="2" spans="1:9" x14ac:dyDescent="0.2">
      <c r="B2" s="3"/>
      <c r="C2" s="2"/>
      <c r="D2" s="2"/>
      <c r="E2" s="2"/>
    </row>
    <row r="3" spans="1:9" x14ac:dyDescent="0.2">
      <c r="B3" s="3"/>
      <c r="C3" s="2"/>
      <c r="D3" s="2"/>
      <c r="E3" s="2"/>
    </row>
    <row r="4" spans="1:9" x14ac:dyDescent="0.2">
      <c r="B4" s="3"/>
      <c r="C4" s="2"/>
      <c r="D4" s="2"/>
      <c r="E4" s="2"/>
    </row>
    <row r="5" spans="1:9" ht="15.75" customHeight="1" x14ac:dyDescent="0.2">
      <c r="A5" s="66" t="s">
        <v>48</v>
      </c>
      <c r="B5" s="66"/>
      <c r="C5" s="66"/>
      <c r="D5" s="66"/>
      <c r="E5" s="66"/>
    </row>
    <row r="6" spans="1:9" ht="16.5" customHeight="1" x14ac:dyDescent="0.25">
      <c r="A6" s="110" t="str">
        <f>'1. PPL INTRAMURAL'!A5:S5</f>
        <v>Periodo: enero 2012 - 31 de marzo de 2024</v>
      </c>
      <c r="B6" s="110"/>
      <c r="C6" s="110"/>
      <c r="D6" s="110"/>
      <c r="E6" s="110"/>
    </row>
    <row r="7" spans="1:9" s="59" customFormat="1" ht="16.5" customHeight="1" x14ac:dyDescent="0.25">
      <c r="A7" s="63"/>
      <c r="B7" s="63"/>
      <c r="C7" s="63"/>
      <c r="D7" s="63"/>
      <c r="E7" s="63"/>
    </row>
    <row r="8" spans="1:9" ht="18" customHeight="1" x14ac:dyDescent="0.2">
      <c r="B8" s="57"/>
      <c r="C8" s="111" t="s">
        <v>39</v>
      </c>
      <c r="D8" s="111"/>
      <c r="E8" s="105" t="s">
        <v>22</v>
      </c>
    </row>
    <row r="9" spans="1:9" s="65" customFormat="1" ht="19.5" customHeight="1" x14ac:dyDescent="0.2">
      <c r="A9" s="64" t="s">
        <v>31</v>
      </c>
      <c r="B9" s="64" t="s">
        <v>42</v>
      </c>
      <c r="C9" s="64" t="s">
        <v>37</v>
      </c>
      <c r="D9" s="64" t="s">
        <v>38</v>
      </c>
      <c r="E9" s="106"/>
    </row>
    <row r="10" spans="1:9" ht="14.25" x14ac:dyDescent="0.2">
      <c r="A10" s="96">
        <v>2012</v>
      </c>
      <c r="B10" s="54" t="s">
        <v>7</v>
      </c>
      <c r="C10" s="10">
        <f>'2. SITUA_JURIDICAPPL INTRAMURAL'!C10+'2. SITUA_JURIDICAPPL INTRAMURAL'!F10+'2. SITUA_JURIDICAPPL INTRAMURAL'!I10</f>
        <v>94659</v>
      </c>
      <c r="D10" s="10">
        <f>'2. SITUA_JURIDICAPPL INTRAMURAL'!D10+'2. SITUA_JURIDICAPPL INTRAMURAL'!G10+'2. SITUA_JURIDICAPPL INTRAMURAL'!J10</f>
        <v>7637</v>
      </c>
      <c r="E10" s="58">
        <f>C10+D10</f>
        <v>102296</v>
      </c>
      <c r="G10" s="43" t="s">
        <v>31</v>
      </c>
      <c r="H10" s="43" t="s">
        <v>59</v>
      </c>
      <c r="I10" s="43" t="s">
        <v>60</v>
      </c>
    </row>
    <row r="11" spans="1:9" ht="14.25" x14ac:dyDescent="0.2">
      <c r="A11" s="96"/>
      <c r="B11" s="52" t="s">
        <v>8</v>
      </c>
      <c r="C11" s="10">
        <f>'2. SITUA_JURIDICAPPL INTRAMURAL'!C11+'2. SITUA_JURIDICAPPL INTRAMURAL'!F11+'2. SITUA_JURIDICAPPL INTRAMURAL'!I11</f>
        <v>96781</v>
      </c>
      <c r="D11" s="10">
        <f>'2. SITUA_JURIDICAPPL INTRAMURAL'!D11+'2. SITUA_JURIDICAPPL INTRAMURAL'!G11+'2. SITUA_JURIDICAPPL INTRAMURAL'!J11</f>
        <v>7910</v>
      </c>
      <c r="E11" s="58">
        <f t="shared" ref="E11:E74" si="0">C11+D11</f>
        <v>104691</v>
      </c>
      <c r="G11" s="73">
        <v>2012</v>
      </c>
      <c r="H11" s="74">
        <f>AVERAGE(C10:C21)</f>
        <v>101548.33333333333</v>
      </c>
      <c r="I11" s="74">
        <f>AVERAGE(D10:D21)</f>
        <v>8273.75</v>
      </c>
    </row>
    <row r="12" spans="1:9" ht="14.25" x14ac:dyDescent="0.2">
      <c r="A12" s="96"/>
      <c r="B12" s="52" t="s">
        <v>9</v>
      </c>
      <c r="C12" s="10">
        <f>'2. SITUA_JURIDICAPPL INTRAMURAL'!C12+'2. SITUA_JURIDICAPPL INTRAMURAL'!F12+'2. SITUA_JURIDICAPPL INTRAMURAL'!I12</f>
        <v>98117</v>
      </c>
      <c r="D12" s="10">
        <f>'2. SITUA_JURIDICAPPL INTRAMURAL'!D12+'2. SITUA_JURIDICAPPL INTRAMURAL'!G12+'2. SITUA_JURIDICAPPL INTRAMURAL'!J12</f>
        <v>7994</v>
      </c>
      <c r="E12" s="58">
        <f t="shared" si="0"/>
        <v>106111</v>
      </c>
      <c r="G12" s="73">
        <v>2013</v>
      </c>
      <c r="H12" s="74">
        <f>AVERAGE(C22:C33)</f>
        <v>108988.33333333333</v>
      </c>
      <c r="I12" s="74">
        <f>AVERAGE(D22:D33)</f>
        <v>8997.9166666666661</v>
      </c>
    </row>
    <row r="13" spans="1:9" ht="14.25" x14ac:dyDescent="0.2">
      <c r="A13" s="96"/>
      <c r="B13" s="52" t="s">
        <v>10</v>
      </c>
      <c r="C13" s="10">
        <f>'2. SITUA_JURIDICAPPL INTRAMURAL'!C13+'2. SITUA_JURIDICAPPL INTRAMURAL'!F13+'2. SITUA_JURIDICAPPL INTRAMURAL'!I13</f>
        <v>99211</v>
      </c>
      <c r="D13" s="10">
        <f>'2. SITUA_JURIDICAPPL INTRAMURAL'!D13+'2. SITUA_JURIDICAPPL INTRAMURAL'!G13+'2. SITUA_JURIDICAPPL INTRAMURAL'!J13</f>
        <v>8109</v>
      </c>
      <c r="E13" s="58">
        <f t="shared" si="0"/>
        <v>107320</v>
      </c>
      <c r="G13" s="73">
        <v>2014</v>
      </c>
      <c r="H13" s="74">
        <f>AVERAGE(C34:C45)</f>
        <v>109009.66666666667</v>
      </c>
      <c r="I13" s="74">
        <f>AVERAGE(D34:D45)</f>
        <v>8379.4166666666661</v>
      </c>
    </row>
    <row r="14" spans="1:9" ht="14.25" x14ac:dyDescent="0.2">
      <c r="A14" s="96"/>
      <c r="B14" s="52" t="s">
        <v>11</v>
      </c>
      <c r="C14" s="10">
        <f>'2. SITUA_JURIDICAPPL INTRAMURAL'!C14+'2. SITUA_JURIDICAPPL INTRAMURAL'!F14+'2. SITUA_JURIDICAPPL INTRAMURAL'!I14</f>
        <v>100552</v>
      </c>
      <c r="D14" s="10">
        <f>'2. SITUA_JURIDICAPPL INTRAMURAL'!D14+'2. SITUA_JURIDICAPPL INTRAMURAL'!G14+'2. SITUA_JURIDICAPPL INTRAMURAL'!J14</f>
        <v>8233</v>
      </c>
      <c r="E14" s="58">
        <f t="shared" si="0"/>
        <v>108785</v>
      </c>
      <c r="G14" s="73">
        <v>2015</v>
      </c>
      <c r="H14" s="74">
        <f>AVERAGE(C46:C57)</f>
        <v>111689.08333333333</v>
      </c>
      <c r="I14" s="74">
        <f>AVERAGE(D46:D57)</f>
        <v>8351</v>
      </c>
    </row>
    <row r="15" spans="1:9" ht="14.25" x14ac:dyDescent="0.2">
      <c r="A15" s="96"/>
      <c r="B15" s="52" t="s">
        <v>12</v>
      </c>
      <c r="C15" s="10">
        <f>'2. SITUA_JURIDICAPPL INTRAMURAL'!C15+'2. SITUA_JURIDICAPPL INTRAMURAL'!F15+'2. SITUA_JURIDICAPPL INTRAMURAL'!I15</f>
        <v>101432</v>
      </c>
      <c r="D15" s="10">
        <f>'2. SITUA_JURIDICAPPL INTRAMURAL'!D15+'2. SITUA_JURIDICAPPL INTRAMURAL'!G15+'2. SITUA_JURIDICAPPL INTRAMURAL'!J15</f>
        <v>8277</v>
      </c>
      <c r="E15" s="58">
        <f t="shared" si="0"/>
        <v>109709</v>
      </c>
      <c r="G15" s="73">
        <v>2016</v>
      </c>
      <c r="H15" s="74">
        <f>AVERAGE(C58:C69)</f>
        <v>112747</v>
      </c>
      <c r="I15" s="74">
        <f>AVERAGE(D58:D69)</f>
        <v>8167</v>
      </c>
    </row>
    <row r="16" spans="1:9" ht="14.25" x14ac:dyDescent="0.2">
      <c r="A16" s="96"/>
      <c r="B16" s="52" t="s">
        <v>13</v>
      </c>
      <c r="C16" s="10">
        <f>'2. SITUA_JURIDICAPPL INTRAMURAL'!C16+'2. SITUA_JURIDICAPPL INTRAMURAL'!F16+'2. SITUA_JURIDICAPPL INTRAMURAL'!I16</f>
        <v>102653</v>
      </c>
      <c r="D16" s="10">
        <f>'2. SITUA_JURIDICAPPL INTRAMURAL'!D16+'2. SITUA_JURIDICAPPL INTRAMURAL'!G16+'2. SITUA_JURIDICAPPL INTRAMURAL'!J16</f>
        <v>8352</v>
      </c>
      <c r="E16" s="58">
        <f t="shared" si="0"/>
        <v>111005</v>
      </c>
      <c r="G16" s="73">
        <v>2017</v>
      </c>
      <c r="H16" s="74">
        <f>AVERAGE(C70:C81)</f>
        <v>108939.91666666667</v>
      </c>
      <c r="I16" s="74">
        <f>AVERAGE(D70:D81)</f>
        <v>7717.75</v>
      </c>
    </row>
    <row r="17" spans="1:9" ht="14.25" x14ac:dyDescent="0.2">
      <c r="A17" s="96"/>
      <c r="B17" s="52" t="s">
        <v>14</v>
      </c>
      <c r="C17" s="10">
        <f>'2. SITUA_JURIDICAPPL INTRAMURAL'!C17+'2. SITUA_JURIDICAPPL INTRAMURAL'!F17+'2. SITUA_JURIDICAPPL INTRAMURAL'!I17</f>
        <v>103501</v>
      </c>
      <c r="D17" s="10">
        <f>'2. SITUA_JURIDICAPPL INTRAMURAL'!D17+'2. SITUA_JURIDICAPPL INTRAMURAL'!G17+'2. SITUA_JURIDICAPPL INTRAMURAL'!J17</f>
        <v>8478</v>
      </c>
      <c r="E17" s="58">
        <f t="shared" si="0"/>
        <v>111979</v>
      </c>
      <c r="G17" s="73">
        <v>2018</v>
      </c>
      <c r="H17" s="74">
        <f>AVERAGE(C82:C93)</f>
        <v>109615.41666666667</v>
      </c>
      <c r="I17" s="74">
        <f>AVERAGE(D82:D93)</f>
        <v>7954.166666666667</v>
      </c>
    </row>
    <row r="18" spans="1:9" ht="14.25" x14ac:dyDescent="0.2">
      <c r="A18" s="96"/>
      <c r="B18" s="52" t="s">
        <v>15</v>
      </c>
      <c r="C18" s="10">
        <f>'2. SITUA_JURIDICAPPL INTRAMURAL'!C18+'2. SITUA_JURIDICAPPL INTRAMURAL'!F18+'2. SITUA_JURIDICAPPL INTRAMURAL'!I18</f>
        <v>104534</v>
      </c>
      <c r="D18" s="10">
        <f>'2. SITUA_JURIDICAPPL INTRAMURAL'!D18+'2. SITUA_JURIDICAPPL INTRAMURAL'!G18+'2. SITUA_JURIDICAPPL INTRAMURAL'!J18</f>
        <v>8570</v>
      </c>
      <c r="E18" s="58">
        <f t="shared" si="0"/>
        <v>113104</v>
      </c>
      <c r="G18" s="73">
        <v>2019</v>
      </c>
      <c r="H18" s="74">
        <f>AVERAGE(C94:C105)</f>
        <v>113308.83333333333</v>
      </c>
      <c r="I18" s="74">
        <f>AVERAGE(D94:D105)</f>
        <v>8538.5</v>
      </c>
    </row>
    <row r="19" spans="1:9" ht="14.25" x14ac:dyDescent="0.2">
      <c r="A19" s="96"/>
      <c r="B19" s="52" t="s">
        <v>16</v>
      </c>
      <c r="C19" s="10">
        <f>'2. SITUA_JURIDICAPPL INTRAMURAL'!C19+'2. SITUA_JURIDICAPPL INTRAMURAL'!F19+'2. SITUA_JURIDICAPPL INTRAMURAL'!I19</f>
        <v>105660</v>
      </c>
      <c r="D19" s="10">
        <f>'2. SITUA_JURIDICAPPL INTRAMURAL'!D19+'2. SITUA_JURIDICAPPL INTRAMURAL'!G19+'2. SITUA_JURIDICAPPL INTRAMURAL'!J19</f>
        <v>8624</v>
      </c>
      <c r="E19" s="58">
        <f t="shared" si="0"/>
        <v>114284</v>
      </c>
      <c r="G19" s="73">
        <v>2020</v>
      </c>
      <c r="H19" s="74">
        <f>AVERAGE(C106:C117)</f>
        <v>103182.75</v>
      </c>
      <c r="I19" s="74">
        <f>AVERAGE(D106:D117)</f>
        <v>7647.583333333333</v>
      </c>
    </row>
    <row r="20" spans="1:9" ht="14.25" x14ac:dyDescent="0.2">
      <c r="A20" s="96"/>
      <c r="B20" s="52" t="s">
        <v>17</v>
      </c>
      <c r="C20" s="10">
        <f>'2. SITUA_JURIDICAPPL INTRAMURAL'!C20+'2. SITUA_JURIDICAPPL INTRAMURAL'!F20+'2. SITUA_JURIDICAPPL INTRAMURAL'!I20</f>
        <v>106093</v>
      </c>
      <c r="D20" s="10">
        <f>'2. SITUA_JURIDICAPPL INTRAMURAL'!D20+'2. SITUA_JURIDICAPPL INTRAMURAL'!G20+'2. SITUA_JURIDICAPPL INTRAMURAL'!J20</f>
        <v>8604</v>
      </c>
      <c r="E20" s="58">
        <f t="shared" si="0"/>
        <v>114697</v>
      </c>
      <c r="G20" s="73">
        <v>2021</v>
      </c>
      <c r="H20" s="74">
        <f>AVERAGE(C118:C129)</f>
        <v>90002.916666666672</v>
      </c>
      <c r="I20" s="74">
        <f>AVERAGE(D118:D129)</f>
        <v>6834.583333333333</v>
      </c>
    </row>
    <row r="21" spans="1:9" ht="15.75" customHeight="1" thickBot="1" x14ac:dyDescent="0.25">
      <c r="A21" s="96"/>
      <c r="B21" s="53" t="s">
        <v>18</v>
      </c>
      <c r="C21" s="10">
        <f>'2. SITUA_JURIDICAPPL INTRAMURAL'!C21+'2. SITUA_JURIDICAPPL INTRAMURAL'!F21+'2. SITUA_JURIDICAPPL INTRAMURAL'!I21</f>
        <v>105387</v>
      </c>
      <c r="D21" s="10">
        <f>'2. SITUA_JURIDICAPPL INTRAMURAL'!D21+'2. SITUA_JURIDICAPPL INTRAMURAL'!G21+'2. SITUA_JURIDICAPPL INTRAMURAL'!J21</f>
        <v>8497</v>
      </c>
      <c r="E21" s="58">
        <f t="shared" si="0"/>
        <v>113884</v>
      </c>
      <c r="G21" s="73">
        <v>2022</v>
      </c>
      <c r="H21" s="74">
        <f>AVERAGE(C130:C141)</f>
        <v>90472.5</v>
      </c>
      <c r="I21" s="74">
        <f>AVERAGE(D130:D141)</f>
        <v>6703.416666666667</v>
      </c>
    </row>
    <row r="22" spans="1:9" ht="15.75" customHeight="1" x14ac:dyDescent="0.2">
      <c r="A22" s="98">
        <v>2013</v>
      </c>
      <c r="B22" s="51" t="s">
        <v>7</v>
      </c>
      <c r="C22" s="10">
        <f>'2. SITUA_JURIDICAPPL INTRAMURAL'!C22+'2. SITUA_JURIDICAPPL INTRAMURAL'!F22+'2. SITUA_JURIDICAPPL INTRAMURAL'!I22</f>
        <v>106293</v>
      </c>
      <c r="D22" s="10">
        <f>'2. SITUA_JURIDICAPPL INTRAMURAL'!D22+'2. SITUA_JURIDICAPPL INTRAMURAL'!G22+'2. SITUA_JURIDICAPPL INTRAMURAL'!J22</f>
        <v>8579</v>
      </c>
      <c r="E22" s="58">
        <f t="shared" si="0"/>
        <v>114872</v>
      </c>
      <c r="G22" s="73">
        <v>2023</v>
      </c>
      <c r="H22" s="74">
        <f>AVERAGE(C142:C153)</f>
        <v>94091.083333333328</v>
      </c>
      <c r="I22" s="74">
        <f>AVERAGE(D142:D153)</f>
        <v>6646.666666666667</v>
      </c>
    </row>
    <row r="23" spans="1:9" ht="15.75" customHeight="1" x14ac:dyDescent="0.2">
      <c r="A23" s="96"/>
      <c r="B23" s="52" t="s">
        <v>8</v>
      </c>
      <c r="C23" s="10">
        <f>'2. SITUA_JURIDICAPPL INTRAMURAL'!C23+'2. SITUA_JURIDICAPPL INTRAMURAL'!F23+'2. SITUA_JURIDICAPPL INTRAMURAL'!I23</f>
        <v>107057</v>
      </c>
      <c r="D23" s="10">
        <f>'2. SITUA_JURIDICAPPL INTRAMURAL'!D23+'2. SITUA_JURIDICAPPL INTRAMURAL'!G23+'2. SITUA_JURIDICAPPL INTRAMURAL'!J23</f>
        <v>8724</v>
      </c>
      <c r="E23" s="58">
        <f t="shared" si="0"/>
        <v>115781</v>
      </c>
      <c r="F23" s="79"/>
      <c r="G23" s="73">
        <v>2024</v>
      </c>
      <c r="H23" s="74">
        <f>AVERAGE(C154:C165)</f>
        <v>95325.666666666672</v>
      </c>
      <c r="I23" s="74">
        <f>AVERAGE(D154:D165)</f>
        <v>6583</v>
      </c>
    </row>
    <row r="24" spans="1:9" ht="15.75" customHeight="1" x14ac:dyDescent="0.2">
      <c r="A24" s="96"/>
      <c r="B24" s="52" t="s">
        <v>9</v>
      </c>
      <c r="C24" s="10">
        <f>'2. SITUA_JURIDICAPPL INTRAMURAL'!C24+'2. SITUA_JURIDICAPPL INTRAMURAL'!F24+'2. SITUA_JURIDICAPPL INTRAMURAL'!I24</f>
        <v>107556</v>
      </c>
      <c r="D24" s="10">
        <f>'2. SITUA_JURIDICAPPL INTRAMURAL'!D24+'2. SITUA_JURIDICAPPL INTRAMURAL'!G24+'2. SITUA_JURIDICAPPL INTRAMURAL'!J24</f>
        <v>8814</v>
      </c>
      <c r="E24" s="58">
        <f t="shared" si="0"/>
        <v>116370</v>
      </c>
      <c r="G24" s="78" t="s">
        <v>54</v>
      </c>
    </row>
    <row r="25" spans="1:9" ht="15.75" customHeight="1" x14ac:dyDescent="0.2">
      <c r="A25" s="96"/>
      <c r="B25" s="52" t="s">
        <v>10</v>
      </c>
      <c r="C25" s="10">
        <f>'2. SITUA_JURIDICAPPL INTRAMURAL'!C25+'2. SITUA_JURIDICAPPL INTRAMURAL'!F25+'2. SITUA_JURIDICAPPL INTRAMURAL'!I25</f>
        <v>107695</v>
      </c>
      <c r="D25" s="10">
        <f>'2. SITUA_JURIDICAPPL INTRAMURAL'!D25+'2. SITUA_JURIDICAPPL INTRAMURAL'!G25+'2. SITUA_JURIDICAPPL INTRAMURAL'!J25</f>
        <v>9320</v>
      </c>
      <c r="E25" s="58">
        <f t="shared" si="0"/>
        <v>117015</v>
      </c>
    </row>
    <row r="26" spans="1:9" ht="15.75" customHeight="1" x14ac:dyDescent="0.2">
      <c r="A26" s="96"/>
      <c r="B26" s="52" t="s">
        <v>11</v>
      </c>
      <c r="C26" s="10">
        <f>'2. SITUA_JURIDICAPPL INTRAMURAL'!C26+'2. SITUA_JURIDICAPPL INTRAMURAL'!F26+'2. SITUA_JURIDICAPPL INTRAMURAL'!I26</f>
        <v>108550</v>
      </c>
      <c r="D26" s="10">
        <f>'2. SITUA_JURIDICAPPL INTRAMURAL'!D26+'2. SITUA_JURIDICAPPL INTRAMURAL'!G26+'2. SITUA_JURIDICAPPL INTRAMURAL'!J26</f>
        <v>8978</v>
      </c>
      <c r="E26" s="58">
        <f t="shared" si="0"/>
        <v>117528</v>
      </c>
    </row>
    <row r="27" spans="1:9" ht="15.75" customHeight="1" x14ac:dyDescent="0.2">
      <c r="A27" s="96"/>
      <c r="B27" s="52" t="s">
        <v>12</v>
      </c>
      <c r="C27" s="10">
        <f>'2. SITUA_JURIDICAPPL INTRAMURAL'!C27+'2. SITUA_JURIDICAPPL INTRAMURAL'!F27+'2. SITUA_JURIDICAPPL INTRAMURAL'!I27</f>
        <v>108882</v>
      </c>
      <c r="D27" s="10">
        <f>'2. SITUA_JURIDICAPPL INTRAMURAL'!D27+'2. SITUA_JURIDICAPPL INTRAMURAL'!G27+'2. SITUA_JURIDICAPPL INTRAMURAL'!J27</f>
        <v>8978</v>
      </c>
      <c r="E27" s="58">
        <f t="shared" si="0"/>
        <v>117860</v>
      </c>
    </row>
    <row r="28" spans="1:9" ht="15.75" customHeight="1" x14ac:dyDescent="0.2">
      <c r="A28" s="96"/>
      <c r="B28" s="52" t="s">
        <v>13</v>
      </c>
      <c r="C28" s="10">
        <f>'2. SITUA_JURIDICAPPL INTRAMURAL'!C28+'2. SITUA_JURIDICAPPL INTRAMURAL'!F28+'2. SITUA_JURIDICAPPL INTRAMURAL'!I28</f>
        <v>109156</v>
      </c>
      <c r="D28" s="10">
        <f>'2. SITUA_JURIDICAPPL INTRAMURAL'!D28+'2. SITUA_JURIDICAPPL INTRAMURAL'!G28+'2. SITUA_JURIDICAPPL INTRAMURAL'!J28</f>
        <v>9045</v>
      </c>
      <c r="E28" s="58">
        <f t="shared" si="0"/>
        <v>118201</v>
      </c>
    </row>
    <row r="29" spans="1:9" ht="15.75" customHeight="1" x14ac:dyDescent="0.2">
      <c r="A29" s="96"/>
      <c r="B29" s="52" t="s">
        <v>14</v>
      </c>
      <c r="C29" s="10">
        <f>'2. SITUA_JURIDICAPPL INTRAMURAL'!C29+'2. SITUA_JURIDICAPPL INTRAMURAL'!F29+'2. SITUA_JURIDICAPPL INTRAMURAL'!I29</f>
        <v>109392</v>
      </c>
      <c r="D29" s="10">
        <f>'2. SITUA_JURIDICAPPL INTRAMURAL'!D29+'2. SITUA_JURIDICAPPL INTRAMURAL'!G29+'2. SITUA_JURIDICAPPL INTRAMURAL'!J29</f>
        <v>9086</v>
      </c>
      <c r="E29" s="58">
        <f t="shared" si="0"/>
        <v>118478</v>
      </c>
    </row>
    <row r="30" spans="1:9" ht="15.75" customHeight="1" x14ac:dyDescent="0.2">
      <c r="A30" s="96"/>
      <c r="B30" s="52" t="s">
        <v>15</v>
      </c>
      <c r="C30" s="10">
        <f>'2. SITUA_JURIDICAPPL INTRAMURAL'!C30+'2. SITUA_JURIDICAPPL INTRAMURAL'!F30+'2. SITUA_JURIDICAPPL INTRAMURAL'!I30</f>
        <v>110203</v>
      </c>
      <c r="D30" s="10">
        <f>'2. SITUA_JURIDICAPPL INTRAMURAL'!D30+'2. SITUA_JURIDICAPPL INTRAMURAL'!G30+'2. SITUA_JURIDICAPPL INTRAMURAL'!J30</f>
        <v>9147</v>
      </c>
      <c r="E30" s="58">
        <f t="shared" si="0"/>
        <v>119350</v>
      </c>
    </row>
    <row r="31" spans="1:9" ht="15.75" customHeight="1" x14ac:dyDescent="0.2">
      <c r="A31" s="96"/>
      <c r="B31" s="52" t="s">
        <v>16</v>
      </c>
      <c r="C31" s="10">
        <f>'2. SITUA_JURIDICAPPL INTRAMURAL'!C31+'2. SITUA_JURIDICAPPL INTRAMURAL'!F31+'2. SITUA_JURIDICAPPL INTRAMURAL'!I31</f>
        <v>110877</v>
      </c>
      <c r="D31" s="10">
        <f>'2. SITUA_JURIDICAPPL INTRAMURAL'!D31+'2. SITUA_JURIDICAPPL INTRAMURAL'!G31+'2. SITUA_JURIDICAPPL INTRAMURAL'!J31</f>
        <v>9161</v>
      </c>
      <c r="E31" s="58">
        <f t="shared" si="0"/>
        <v>120038</v>
      </c>
    </row>
    <row r="32" spans="1:9" ht="15.75" customHeight="1" x14ac:dyDescent="0.2">
      <c r="A32" s="96"/>
      <c r="B32" s="52" t="s">
        <v>17</v>
      </c>
      <c r="C32" s="10">
        <f>'2. SITUA_JURIDICAPPL INTRAMURAL'!C32+'2. SITUA_JURIDICAPPL INTRAMURAL'!F32+'2. SITUA_JURIDICAPPL INTRAMURAL'!I32</f>
        <v>111153</v>
      </c>
      <c r="D32" s="10">
        <f>'2. SITUA_JURIDICAPPL INTRAMURAL'!D32+'2. SITUA_JURIDICAPPL INTRAMURAL'!G32+'2. SITUA_JURIDICAPPL INTRAMURAL'!J32</f>
        <v>9157</v>
      </c>
      <c r="E32" s="58">
        <f t="shared" si="0"/>
        <v>120310</v>
      </c>
    </row>
    <row r="33" spans="1:5" ht="15.75" customHeight="1" thickBot="1" x14ac:dyDescent="0.25">
      <c r="A33" s="96"/>
      <c r="B33" s="53" t="s">
        <v>18</v>
      </c>
      <c r="C33" s="10">
        <f>'2. SITUA_JURIDICAPPL INTRAMURAL'!C33+'2. SITUA_JURIDICAPPL INTRAMURAL'!F33+'2. SITUA_JURIDICAPPL INTRAMURAL'!I33</f>
        <v>111046</v>
      </c>
      <c r="D33" s="10">
        <f>'2. SITUA_JURIDICAPPL INTRAMURAL'!D33+'2. SITUA_JURIDICAPPL INTRAMURAL'!G33+'2. SITUA_JURIDICAPPL INTRAMURAL'!J33</f>
        <v>8986</v>
      </c>
      <c r="E33" s="58">
        <f t="shared" si="0"/>
        <v>120032</v>
      </c>
    </row>
    <row r="34" spans="1:5" ht="15.75" customHeight="1" x14ac:dyDescent="0.2">
      <c r="A34" s="98">
        <v>2014</v>
      </c>
      <c r="B34" s="51" t="s">
        <v>7</v>
      </c>
      <c r="C34" s="10">
        <f>'2. SITUA_JURIDICAPPL INTRAMURAL'!C34+'2. SITUA_JURIDICAPPL INTRAMURAL'!F34+'2. SITUA_JURIDICAPPL INTRAMURAL'!I34</f>
        <v>111646</v>
      </c>
      <c r="D34" s="10">
        <f>'2. SITUA_JURIDICAPPL INTRAMURAL'!D34+'2. SITUA_JURIDICAPPL INTRAMURAL'!G34+'2. SITUA_JURIDICAPPL INTRAMURAL'!J34</f>
        <v>8977</v>
      </c>
      <c r="E34" s="58">
        <f t="shared" si="0"/>
        <v>120623</v>
      </c>
    </row>
    <row r="35" spans="1:5" ht="15.75" customHeight="1" x14ac:dyDescent="0.2">
      <c r="A35" s="96"/>
      <c r="B35" s="52" t="s">
        <v>8</v>
      </c>
      <c r="C35" s="10">
        <f>'2. SITUA_JURIDICAPPL INTRAMURAL'!C35+'2. SITUA_JURIDICAPPL INTRAMURAL'!F35+'2. SITUA_JURIDICAPPL INTRAMURAL'!I35</f>
        <v>110997</v>
      </c>
      <c r="D35" s="10">
        <f>'2. SITUA_JURIDICAPPL INTRAMURAL'!D35+'2. SITUA_JURIDICAPPL INTRAMURAL'!G35+'2. SITUA_JURIDICAPPL INTRAMURAL'!J35</f>
        <v>8818</v>
      </c>
      <c r="E35" s="58">
        <f t="shared" si="0"/>
        <v>119815</v>
      </c>
    </row>
    <row r="36" spans="1:5" ht="15.75" customHeight="1" x14ac:dyDescent="0.2">
      <c r="A36" s="96"/>
      <c r="B36" s="52" t="s">
        <v>9</v>
      </c>
      <c r="C36" s="10">
        <f>'2. SITUA_JURIDICAPPL INTRAMURAL'!C36+'2. SITUA_JURIDICAPPL INTRAMURAL'!F36+'2. SITUA_JURIDICAPPL INTRAMURAL'!I36</f>
        <v>110251</v>
      </c>
      <c r="D36" s="10">
        <f>'2. SITUA_JURIDICAPPL INTRAMURAL'!D36+'2. SITUA_JURIDICAPPL INTRAMURAL'!G36+'2. SITUA_JURIDICAPPL INTRAMURAL'!J36</f>
        <v>8717</v>
      </c>
      <c r="E36" s="58">
        <f t="shared" si="0"/>
        <v>118968</v>
      </c>
    </row>
    <row r="37" spans="1:5" ht="15.75" customHeight="1" x14ac:dyDescent="0.2">
      <c r="A37" s="96"/>
      <c r="B37" s="52" t="s">
        <v>10</v>
      </c>
      <c r="C37" s="10">
        <f>'2. SITUA_JURIDICAPPL INTRAMURAL'!C37+'2. SITUA_JURIDICAPPL INTRAMURAL'!F37+'2. SITUA_JURIDICAPPL INTRAMURAL'!I37</f>
        <v>109493</v>
      </c>
      <c r="D37" s="10">
        <f>'2. SITUA_JURIDICAPPL INTRAMURAL'!D37+'2. SITUA_JURIDICAPPL INTRAMURAL'!G37+'2. SITUA_JURIDICAPPL INTRAMURAL'!J37</f>
        <v>8482</v>
      </c>
      <c r="E37" s="58">
        <f t="shared" si="0"/>
        <v>117975</v>
      </c>
    </row>
    <row r="38" spans="1:5" ht="15.75" customHeight="1" x14ac:dyDescent="0.2">
      <c r="A38" s="96"/>
      <c r="B38" s="52" t="s">
        <v>11</v>
      </c>
      <c r="C38" s="10">
        <f>'2. SITUA_JURIDICAPPL INTRAMURAL'!C38+'2. SITUA_JURIDICAPPL INTRAMURAL'!F38+'2. SITUA_JURIDICAPPL INTRAMURAL'!I38</f>
        <v>108956</v>
      </c>
      <c r="D38" s="10">
        <f>'2. SITUA_JURIDICAPPL INTRAMURAL'!D38+'2. SITUA_JURIDICAPPL INTRAMURAL'!G38+'2. SITUA_JURIDICAPPL INTRAMURAL'!J38</f>
        <v>8355</v>
      </c>
      <c r="E38" s="58">
        <f t="shared" si="0"/>
        <v>117311</v>
      </c>
    </row>
    <row r="39" spans="1:5" ht="15.75" customHeight="1" x14ac:dyDescent="0.2">
      <c r="A39" s="96"/>
      <c r="B39" s="52" t="s">
        <v>12</v>
      </c>
      <c r="C39" s="10">
        <f>'2. SITUA_JURIDICAPPL INTRAMURAL'!C39+'2. SITUA_JURIDICAPPL INTRAMURAL'!F39+'2. SITUA_JURIDICAPPL INTRAMURAL'!I39</f>
        <v>108929</v>
      </c>
      <c r="D39" s="10">
        <f>'2. SITUA_JURIDICAPPL INTRAMURAL'!D39+'2. SITUA_JURIDICAPPL INTRAMURAL'!G39+'2. SITUA_JURIDICAPPL INTRAMURAL'!J39</f>
        <v>8302</v>
      </c>
      <c r="E39" s="58">
        <f t="shared" si="0"/>
        <v>117231</v>
      </c>
    </row>
    <row r="40" spans="1:5" ht="15.75" customHeight="1" x14ac:dyDescent="0.2">
      <c r="A40" s="96"/>
      <c r="B40" s="52" t="s">
        <v>13</v>
      </c>
      <c r="C40" s="10">
        <f>'2. SITUA_JURIDICAPPL INTRAMURAL'!C40+'2. SITUA_JURIDICAPPL INTRAMURAL'!F40+'2. SITUA_JURIDICAPPL INTRAMURAL'!I40</f>
        <v>108887</v>
      </c>
      <c r="D40" s="10">
        <f>'2. SITUA_JURIDICAPPL INTRAMURAL'!D40+'2. SITUA_JURIDICAPPL INTRAMURAL'!G40+'2. SITUA_JURIDICAPPL INTRAMURAL'!J40</f>
        <v>8243</v>
      </c>
      <c r="E40" s="58">
        <f t="shared" si="0"/>
        <v>117130</v>
      </c>
    </row>
    <row r="41" spans="1:5" ht="15.75" customHeight="1" x14ac:dyDescent="0.2">
      <c r="A41" s="96"/>
      <c r="B41" s="52" t="s">
        <v>14</v>
      </c>
      <c r="C41" s="10">
        <f>'2. SITUA_JURIDICAPPL INTRAMURAL'!C41+'2. SITUA_JURIDICAPPL INTRAMURAL'!F41+'2. SITUA_JURIDICAPPL INTRAMURAL'!I41</f>
        <v>108626</v>
      </c>
      <c r="D41" s="10">
        <f>'2. SITUA_JURIDICAPPL INTRAMURAL'!D41+'2. SITUA_JURIDICAPPL INTRAMURAL'!G41+'2. SITUA_JURIDICAPPL INTRAMURAL'!J41</f>
        <v>8247</v>
      </c>
      <c r="E41" s="58">
        <f t="shared" si="0"/>
        <v>116873</v>
      </c>
    </row>
    <row r="42" spans="1:5" ht="15.75" customHeight="1" x14ac:dyDescent="0.2">
      <c r="A42" s="96"/>
      <c r="B42" s="52" t="s">
        <v>15</v>
      </c>
      <c r="C42" s="10">
        <f>'2. SITUA_JURIDICAPPL INTRAMURAL'!C42+'2. SITUA_JURIDICAPPL INTRAMURAL'!F42+'2. SITUA_JURIDICAPPL INTRAMURAL'!I42</f>
        <v>108845</v>
      </c>
      <c r="D42" s="10">
        <f>'2. SITUA_JURIDICAPPL INTRAMURAL'!D42+'2. SITUA_JURIDICAPPL INTRAMURAL'!G42+'2. SITUA_JURIDICAPPL INTRAMURAL'!J42</f>
        <v>8192</v>
      </c>
      <c r="E42" s="58">
        <f t="shared" si="0"/>
        <v>117037</v>
      </c>
    </row>
    <row r="43" spans="1:5" ht="15.75" customHeight="1" x14ac:dyDescent="0.2">
      <c r="A43" s="96"/>
      <c r="B43" s="52" t="s">
        <v>16</v>
      </c>
      <c r="C43" s="10">
        <f>'2. SITUA_JURIDICAPPL INTRAMURAL'!C43+'2. SITUA_JURIDICAPPL INTRAMURAL'!F43+'2. SITUA_JURIDICAPPL INTRAMURAL'!I43</f>
        <v>108301</v>
      </c>
      <c r="D43" s="10">
        <f>'2. SITUA_JURIDICAPPL INTRAMURAL'!D43+'2. SITUA_JURIDICAPPL INTRAMURAL'!G43+'2. SITUA_JURIDICAPPL INTRAMURAL'!J43</f>
        <v>8148</v>
      </c>
      <c r="E43" s="58">
        <f t="shared" si="0"/>
        <v>116449</v>
      </c>
    </row>
    <row r="44" spans="1:5" ht="15.75" customHeight="1" x14ac:dyDescent="0.2">
      <c r="A44" s="96"/>
      <c r="B44" s="52" t="s">
        <v>17</v>
      </c>
      <c r="C44" s="10">
        <f>'2. SITUA_JURIDICAPPL INTRAMURAL'!C44+'2. SITUA_JURIDICAPPL INTRAMURAL'!F44+'2. SITUA_JURIDICAPPL INTRAMURAL'!I44</f>
        <v>107510</v>
      </c>
      <c r="D44" s="10">
        <f>'2. SITUA_JURIDICAPPL INTRAMURAL'!D44+'2. SITUA_JURIDICAPPL INTRAMURAL'!G44+'2. SITUA_JURIDICAPPL INTRAMURAL'!J44</f>
        <v>8124</v>
      </c>
      <c r="E44" s="58">
        <f t="shared" si="0"/>
        <v>115634</v>
      </c>
    </row>
    <row r="45" spans="1:5" ht="15.75" customHeight="1" thickBot="1" x14ac:dyDescent="0.25">
      <c r="A45" s="96"/>
      <c r="B45" s="53" t="s">
        <v>18</v>
      </c>
      <c r="C45" s="10">
        <f>'2. SITUA_JURIDICAPPL INTRAMURAL'!C45+'2. SITUA_JURIDICAPPL INTRAMURAL'!F45+'2. SITUA_JURIDICAPPL INTRAMURAL'!I45</f>
        <v>105675</v>
      </c>
      <c r="D45" s="10">
        <f>'2. SITUA_JURIDICAPPL INTRAMURAL'!D45+'2. SITUA_JURIDICAPPL INTRAMURAL'!G45+'2. SITUA_JURIDICAPPL INTRAMURAL'!J45</f>
        <v>7948</v>
      </c>
      <c r="E45" s="58">
        <f t="shared" si="0"/>
        <v>113623</v>
      </c>
    </row>
    <row r="46" spans="1:5" ht="15.75" customHeight="1" x14ac:dyDescent="0.2">
      <c r="A46" s="98">
        <v>2015</v>
      </c>
      <c r="B46" s="51" t="s">
        <v>7</v>
      </c>
      <c r="C46" s="10">
        <f>'2. SITUA_JURIDICAPPL INTRAMURAL'!C46+'2. SITUA_JURIDICAPPL INTRAMURAL'!F46+'2. SITUA_JURIDICAPPL INTRAMURAL'!I46</f>
        <v>108640</v>
      </c>
      <c r="D46" s="10">
        <f>'2. SITUA_JURIDICAPPL INTRAMURAL'!D46+'2. SITUA_JURIDICAPPL INTRAMURAL'!G46+'2. SITUA_JURIDICAPPL INTRAMURAL'!J46</f>
        <v>8120</v>
      </c>
      <c r="E46" s="58">
        <f t="shared" si="0"/>
        <v>116760</v>
      </c>
    </row>
    <row r="47" spans="1:5" ht="15.75" customHeight="1" x14ac:dyDescent="0.2">
      <c r="A47" s="96"/>
      <c r="B47" s="52" t="s">
        <v>8</v>
      </c>
      <c r="C47" s="10">
        <f>'2. SITUA_JURIDICAPPL INTRAMURAL'!C47+'2. SITUA_JURIDICAPPL INTRAMURAL'!F47+'2. SITUA_JURIDICAPPL INTRAMURAL'!I47</f>
        <v>109879</v>
      </c>
      <c r="D47" s="10">
        <f>'2. SITUA_JURIDICAPPL INTRAMURAL'!D47+'2. SITUA_JURIDICAPPL INTRAMURAL'!G47+'2. SITUA_JURIDICAPPL INTRAMURAL'!J47</f>
        <v>8180</v>
      </c>
      <c r="E47" s="58">
        <f t="shared" si="0"/>
        <v>118059</v>
      </c>
    </row>
    <row r="48" spans="1:5" ht="15.75" customHeight="1" x14ac:dyDescent="0.2">
      <c r="A48" s="96"/>
      <c r="B48" s="52" t="s">
        <v>9</v>
      </c>
      <c r="C48" s="10">
        <f>'2. SITUA_JURIDICAPPL INTRAMURAL'!C48+'2. SITUA_JURIDICAPPL INTRAMURAL'!F48+'2. SITUA_JURIDICAPPL INTRAMURAL'!I48</f>
        <v>110359</v>
      </c>
      <c r="D48" s="10">
        <f>'2. SITUA_JURIDICAPPL INTRAMURAL'!D48+'2. SITUA_JURIDICAPPL INTRAMURAL'!G48+'2. SITUA_JURIDICAPPL INTRAMURAL'!J48</f>
        <v>8299</v>
      </c>
      <c r="E48" s="58">
        <f t="shared" si="0"/>
        <v>118658</v>
      </c>
    </row>
    <row r="49" spans="1:5" ht="15.75" customHeight="1" x14ac:dyDescent="0.2">
      <c r="A49" s="96"/>
      <c r="B49" s="52" t="s">
        <v>10</v>
      </c>
      <c r="C49" s="10">
        <f>'2. SITUA_JURIDICAPPL INTRAMURAL'!C49+'2. SITUA_JURIDICAPPL INTRAMURAL'!F49+'2. SITUA_JURIDICAPPL INTRAMURAL'!I49</f>
        <v>111022</v>
      </c>
      <c r="D49" s="10">
        <f>'2. SITUA_JURIDICAPPL INTRAMURAL'!D49+'2. SITUA_JURIDICAPPL INTRAMURAL'!G49+'2. SITUA_JURIDICAPPL INTRAMURAL'!J49</f>
        <v>8356</v>
      </c>
      <c r="E49" s="58">
        <f t="shared" si="0"/>
        <v>119378</v>
      </c>
    </row>
    <row r="50" spans="1:5" ht="15.75" customHeight="1" x14ac:dyDescent="0.2">
      <c r="A50" s="96"/>
      <c r="B50" s="52" t="s">
        <v>11</v>
      </c>
      <c r="C50" s="10">
        <f>'2. SITUA_JURIDICAPPL INTRAMURAL'!C50+'2. SITUA_JURIDICAPPL INTRAMURAL'!F50+'2. SITUA_JURIDICAPPL INTRAMURAL'!I50</f>
        <v>111779</v>
      </c>
      <c r="D50" s="10">
        <f>'2. SITUA_JURIDICAPPL INTRAMURAL'!D50+'2. SITUA_JURIDICAPPL INTRAMURAL'!G50+'2. SITUA_JURIDICAPPL INTRAMURAL'!J50</f>
        <v>8421</v>
      </c>
      <c r="E50" s="58">
        <f t="shared" si="0"/>
        <v>120200</v>
      </c>
    </row>
    <row r="51" spans="1:5" ht="15.75" customHeight="1" x14ac:dyDescent="0.2">
      <c r="A51" s="96"/>
      <c r="B51" s="52" t="s">
        <v>12</v>
      </c>
      <c r="C51" s="10">
        <f>'2. SITUA_JURIDICAPPL INTRAMURAL'!C51+'2. SITUA_JURIDICAPPL INTRAMURAL'!F51+'2. SITUA_JURIDICAPPL INTRAMURAL'!I51</f>
        <v>112423</v>
      </c>
      <c r="D51" s="10">
        <f>'2. SITUA_JURIDICAPPL INTRAMURAL'!D51+'2. SITUA_JURIDICAPPL INTRAMURAL'!G51+'2. SITUA_JURIDICAPPL INTRAMURAL'!J51</f>
        <v>8482</v>
      </c>
      <c r="E51" s="58">
        <f t="shared" si="0"/>
        <v>120905</v>
      </c>
    </row>
    <row r="52" spans="1:5" ht="15.75" customHeight="1" x14ac:dyDescent="0.2">
      <c r="A52" s="96"/>
      <c r="B52" s="52" t="s">
        <v>13</v>
      </c>
      <c r="C52" s="10">
        <f>'2. SITUA_JURIDICAPPL INTRAMURAL'!C52+'2. SITUA_JURIDICAPPL INTRAMURAL'!F52+'2. SITUA_JURIDICAPPL INTRAMURAL'!I52</f>
        <v>112388</v>
      </c>
      <c r="D52" s="10">
        <f>'2. SITUA_JURIDICAPPL INTRAMURAL'!D52+'2. SITUA_JURIDICAPPL INTRAMURAL'!G52+'2. SITUA_JURIDICAPPL INTRAMURAL'!J52</f>
        <v>8452</v>
      </c>
      <c r="E52" s="58">
        <f t="shared" si="0"/>
        <v>120840</v>
      </c>
    </row>
    <row r="53" spans="1:5" ht="15.75" customHeight="1" x14ac:dyDescent="0.2">
      <c r="A53" s="96"/>
      <c r="B53" s="52" t="s">
        <v>14</v>
      </c>
      <c r="C53" s="10">
        <f>'2. SITUA_JURIDICAPPL INTRAMURAL'!C53+'2. SITUA_JURIDICAPPL INTRAMURAL'!F53+'2. SITUA_JURIDICAPPL INTRAMURAL'!I53</f>
        <v>112820</v>
      </c>
      <c r="D53" s="10">
        <f>'2. SITUA_JURIDICAPPL INTRAMURAL'!D53+'2. SITUA_JURIDICAPPL INTRAMURAL'!G53+'2. SITUA_JURIDICAPPL INTRAMURAL'!J53</f>
        <v>8437</v>
      </c>
      <c r="E53" s="58">
        <f t="shared" si="0"/>
        <v>121257</v>
      </c>
    </row>
    <row r="54" spans="1:5" ht="15.75" customHeight="1" x14ac:dyDescent="0.2">
      <c r="A54" s="96"/>
      <c r="B54" s="52" t="s">
        <v>15</v>
      </c>
      <c r="C54" s="10">
        <f>'2. SITUA_JURIDICAPPL INTRAMURAL'!C54+'2. SITUA_JURIDICAPPL INTRAMURAL'!F54+'2. SITUA_JURIDICAPPL INTRAMURAL'!I54</f>
        <v>112959</v>
      </c>
      <c r="D54" s="10">
        <f>'2. SITUA_JURIDICAPPL INTRAMURAL'!D54+'2. SITUA_JURIDICAPPL INTRAMURAL'!G54+'2. SITUA_JURIDICAPPL INTRAMURAL'!J54</f>
        <v>8430</v>
      </c>
      <c r="E54" s="58">
        <f t="shared" si="0"/>
        <v>121389</v>
      </c>
    </row>
    <row r="55" spans="1:5" ht="15.75" customHeight="1" x14ac:dyDescent="0.2">
      <c r="A55" s="96"/>
      <c r="B55" s="52" t="s">
        <v>16</v>
      </c>
      <c r="C55" s="10">
        <f>'2. SITUA_JURIDICAPPL INTRAMURAL'!C55+'2. SITUA_JURIDICAPPL INTRAMURAL'!F55+'2. SITUA_JURIDICAPPL INTRAMURAL'!I55</f>
        <v>112921</v>
      </c>
      <c r="D55" s="10">
        <f>'2. SITUA_JURIDICAPPL INTRAMURAL'!D55+'2. SITUA_JURIDICAPPL INTRAMURAL'!G55+'2. SITUA_JURIDICAPPL INTRAMURAL'!J55</f>
        <v>8374</v>
      </c>
      <c r="E55" s="58">
        <f t="shared" si="0"/>
        <v>121295</v>
      </c>
    </row>
    <row r="56" spans="1:5" ht="15.75" customHeight="1" x14ac:dyDescent="0.2">
      <c r="A56" s="96"/>
      <c r="B56" s="52" t="s">
        <v>17</v>
      </c>
      <c r="C56" s="10">
        <f>'2. SITUA_JURIDICAPPL INTRAMURAL'!C56+'2. SITUA_JURIDICAPPL INTRAMURAL'!F56+'2. SITUA_JURIDICAPPL INTRAMURAL'!I56</f>
        <v>112891</v>
      </c>
      <c r="D56" s="10">
        <f>'2. SITUA_JURIDICAPPL INTRAMURAL'!D56+'2. SITUA_JURIDICAPPL INTRAMURAL'!G56+'2. SITUA_JURIDICAPPL INTRAMURAL'!J56</f>
        <v>8405</v>
      </c>
      <c r="E56" s="58">
        <f t="shared" si="0"/>
        <v>121296</v>
      </c>
    </row>
    <row r="57" spans="1:5" ht="15.75" customHeight="1" thickBot="1" x14ac:dyDescent="0.25">
      <c r="A57" s="96"/>
      <c r="B57" s="53" t="s">
        <v>18</v>
      </c>
      <c r="C57" s="10">
        <f>'2. SITUA_JURIDICAPPL INTRAMURAL'!C57+'2. SITUA_JURIDICAPPL INTRAMURAL'!F57+'2. SITUA_JURIDICAPPL INTRAMURAL'!I57</f>
        <v>112188</v>
      </c>
      <c r="D57" s="10">
        <f>'2. SITUA_JURIDICAPPL INTRAMURAL'!D57+'2. SITUA_JURIDICAPPL INTRAMURAL'!G57+'2. SITUA_JURIDICAPPL INTRAMURAL'!J57</f>
        <v>8256</v>
      </c>
      <c r="E57" s="58">
        <f t="shared" si="0"/>
        <v>120444</v>
      </c>
    </row>
    <row r="58" spans="1:5" ht="15.75" customHeight="1" x14ac:dyDescent="0.2">
      <c r="A58" s="98">
        <v>2016</v>
      </c>
      <c r="B58" s="51" t="s">
        <v>7</v>
      </c>
      <c r="C58" s="10">
        <f>'2. SITUA_JURIDICAPPL INTRAMURAL'!C58+'2. SITUA_JURIDICAPPL INTRAMURAL'!F58+'2. SITUA_JURIDICAPPL INTRAMURAL'!I58</f>
        <v>112496</v>
      </c>
      <c r="D58" s="10">
        <f>'2. SITUA_JURIDICAPPL INTRAMURAL'!D58+'2. SITUA_JURIDICAPPL INTRAMURAL'!G58+'2. SITUA_JURIDICAPPL INTRAMURAL'!J58</f>
        <v>8240</v>
      </c>
      <c r="E58" s="58">
        <f t="shared" si="0"/>
        <v>120736</v>
      </c>
    </row>
    <row r="59" spans="1:5" ht="15.75" customHeight="1" x14ac:dyDescent="0.2">
      <c r="A59" s="96"/>
      <c r="B59" s="52" t="s">
        <v>8</v>
      </c>
      <c r="C59" s="10">
        <f>'2. SITUA_JURIDICAPPL INTRAMURAL'!C59+'2. SITUA_JURIDICAPPL INTRAMURAL'!F59+'2. SITUA_JURIDICAPPL INTRAMURAL'!I59</f>
        <v>113083</v>
      </c>
      <c r="D59" s="10">
        <f>'2. SITUA_JURIDICAPPL INTRAMURAL'!D59+'2. SITUA_JURIDICAPPL INTRAMURAL'!G59+'2. SITUA_JURIDICAPPL INTRAMURAL'!J59</f>
        <v>8273</v>
      </c>
      <c r="E59" s="58">
        <f t="shared" si="0"/>
        <v>121356</v>
      </c>
    </row>
    <row r="60" spans="1:5" ht="15.75" customHeight="1" x14ac:dyDescent="0.2">
      <c r="A60" s="96"/>
      <c r="B60" s="52" t="s">
        <v>9</v>
      </c>
      <c r="C60" s="10">
        <f>'2. SITUA_JURIDICAPPL INTRAMURAL'!C60+'2. SITUA_JURIDICAPPL INTRAMURAL'!F60+'2. SITUA_JURIDICAPPL INTRAMURAL'!I60</f>
        <v>113625</v>
      </c>
      <c r="D60" s="10">
        <f>'2. SITUA_JURIDICAPPL INTRAMURAL'!D60+'2. SITUA_JURIDICAPPL INTRAMURAL'!G60+'2. SITUA_JURIDICAPPL INTRAMURAL'!J60</f>
        <v>8395</v>
      </c>
      <c r="E60" s="58">
        <f t="shared" si="0"/>
        <v>122020</v>
      </c>
    </row>
    <row r="61" spans="1:5" ht="15.75" customHeight="1" x14ac:dyDescent="0.2">
      <c r="A61" s="96"/>
      <c r="B61" s="52" t="s">
        <v>10</v>
      </c>
      <c r="C61" s="10">
        <f>'2. SITUA_JURIDICAPPL INTRAMURAL'!C61+'2. SITUA_JURIDICAPPL INTRAMURAL'!F61+'2. SITUA_JURIDICAPPL INTRAMURAL'!I61</f>
        <v>113617</v>
      </c>
      <c r="D61" s="10">
        <f>'2. SITUA_JURIDICAPPL INTRAMURAL'!D61+'2. SITUA_JURIDICAPPL INTRAMURAL'!G61+'2. SITUA_JURIDICAPPL INTRAMURAL'!J61</f>
        <v>8399</v>
      </c>
      <c r="E61" s="58">
        <f t="shared" si="0"/>
        <v>122016</v>
      </c>
    </row>
    <row r="62" spans="1:5" ht="15.75" customHeight="1" x14ac:dyDescent="0.2">
      <c r="A62" s="96"/>
      <c r="B62" s="52" t="s">
        <v>11</v>
      </c>
      <c r="C62" s="10">
        <f>'2. SITUA_JURIDICAPPL INTRAMURAL'!C62+'2. SITUA_JURIDICAPPL INTRAMURAL'!F62+'2. SITUA_JURIDICAPPL INTRAMURAL'!I62</f>
        <v>113579</v>
      </c>
      <c r="D62" s="10">
        <f>'2. SITUA_JURIDICAPPL INTRAMURAL'!D62+'2. SITUA_JURIDICAPPL INTRAMURAL'!G62+'2. SITUA_JURIDICAPPL INTRAMURAL'!J62</f>
        <v>8366</v>
      </c>
      <c r="E62" s="58">
        <f t="shared" si="0"/>
        <v>121945</v>
      </c>
    </row>
    <row r="63" spans="1:5" ht="15.75" customHeight="1" x14ac:dyDescent="0.2">
      <c r="A63" s="96"/>
      <c r="B63" s="52" t="s">
        <v>12</v>
      </c>
      <c r="C63" s="10">
        <f>'2. SITUA_JURIDICAPPL INTRAMURAL'!C63+'2. SITUA_JURIDICAPPL INTRAMURAL'!F63+'2. SITUA_JURIDICAPPL INTRAMURAL'!I63</f>
        <v>112907</v>
      </c>
      <c r="D63" s="10">
        <f>'2. SITUA_JURIDICAPPL INTRAMURAL'!D63+'2. SITUA_JURIDICAPPL INTRAMURAL'!G63+'2. SITUA_JURIDICAPPL INTRAMURAL'!J63</f>
        <v>8323</v>
      </c>
      <c r="E63" s="58">
        <f t="shared" si="0"/>
        <v>121230</v>
      </c>
    </row>
    <row r="64" spans="1:5" ht="15.75" customHeight="1" x14ac:dyDescent="0.2">
      <c r="A64" s="96"/>
      <c r="B64" s="52" t="s">
        <v>13</v>
      </c>
      <c r="C64" s="10">
        <f>'2. SITUA_JURIDICAPPL INTRAMURAL'!C64+'2. SITUA_JURIDICAPPL INTRAMURAL'!F64+'2. SITUA_JURIDICAPPL INTRAMURAL'!I64</f>
        <v>112446</v>
      </c>
      <c r="D64" s="10">
        <f>'2. SITUA_JURIDICAPPL INTRAMURAL'!D64+'2. SITUA_JURIDICAPPL INTRAMURAL'!G64+'2. SITUA_JURIDICAPPL INTRAMURAL'!J64</f>
        <v>8211</v>
      </c>
      <c r="E64" s="58">
        <f t="shared" si="0"/>
        <v>120657</v>
      </c>
    </row>
    <row r="65" spans="1:5" ht="15.75" customHeight="1" x14ac:dyDescent="0.2">
      <c r="A65" s="96"/>
      <c r="B65" s="52" t="s">
        <v>14</v>
      </c>
      <c r="C65" s="10">
        <f>'2. SITUA_JURIDICAPPL INTRAMURAL'!C65+'2. SITUA_JURIDICAPPL INTRAMURAL'!F65+'2. SITUA_JURIDICAPPL INTRAMURAL'!I65</f>
        <v>112669</v>
      </c>
      <c r="D65" s="10">
        <f>'2. SITUA_JURIDICAPPL INTRAMURAL'!D65+'2. SITUA_JURIDICAPPL INTRAMURAL'!G65+'2. SITUA_JURIDICAPPL INTRAMURAL'!J65</f>
        <v>8052</v>
      </c>
      <c r="E65" s="58">
        <f t="shared" si="0"/>
        <v>120721</v>
      </c>
    </row>
    <row r="66" spans="1:5" ht="15.75" customHeight="1" x14ac:dyDescent="0.2">
      <c r="A66" s="96"/>
      <c r="B66" s="52" t="s">
        <v>15</v>
      </c>
      <c r="C66" s="10">
        <f>'2. SITUA_JURIDICAPPL INTRAMURAL'!C66+'2. SITUA_JURIDICAPPL INTRAMURAL'!F66+'2. SITUA_JURIDICAPPL INTRAMURAL'!I66</f>
        <v>112853</v>
      </c>
      <c r="D66" s="10">
        <f>'2. SITUA_JURIDICAPPL INTRAMURAL'!D66+'2. SITUA_JURIDICAPPL INTRAMURAL'!G66+'2. SITUA_JURIDICAPPL INTRAMURAL'!J66</f>
        <v>8061</v>
      </c>
      <c r="E66" s="58">
        <f t="shared" si="0"/>
        <v>120914</v>
      </c>
    </row>
    <row r="67" spans="1:5" ht="15.75" customHeight="1" x14ac:dyDescent="0.2">
      <c r="A67" s="96"/>
      <c r="B67" s="52" t="s">
        <v>16</v>
      </c>
      <c r="C67" s="10">
        <f>'2. SITUA_JURIDICAPPL INTRAMURAL'!C67+'2. SITUA_JURIDICAPPL INTRAMURAL'!F67+'2. SITUA_JURIDICAPPL INTRAMURAL'!I67</f>
        <v>112663</v>
      </c>
      <c r="D67" s="10">
        <f>'2. SITUA_JURIDICAPPL INTRAMURAL'!D67+'2. SITUA_JURIDICAPPL INTRAMURAL'!G67+'2. SITUA_JURIDICAPPL INTRAMURAL'!J67</f>
        <v>8005</v>
      </c>
      <c r="E67" s="58">
        <f t="shared" si="0"/>
        <v>120668</v>
      </c>
    </row>
    <row r="68" spans="1:5" ht="15.75" customHeight="1" x14ac:dyDescent="0.2">
      <c r="A68" s="96"/>
      <c r="B68" s="52" t="s">
        <v>17</v>
      </c>
      <c r="C68" s="10">
        <f>'2. SITUA_JURIDICAPPL INTRAMURAL'!C68+'2. SITUA_JURIDICAPPL INTRAMURAL'!F68+'2. SITUA_JURIDICAPPL INTRAMURAL'!I68</f>
        <v>112273</v>
      </c>
      <c r="D68" s="10">
        <f>'2. SITUA_JURIDICAPPL INTRAMURAL'!D68+'2. SITUA_JURIDICAPPL INTRAMURAL'!G68+'2. SITUA_JURIDICAPPL INTRAMURAL'!J68</f>
        <v>7900</v>
      </c>
      <c r="E68" s="58">
        <f t="shared" si="0"/>
        <v>120173</v>
      </c>
    </row>
    <row r="69" spans="1:5" ht="15.75" customHeight="1" thickBot="1" x14ac:dyDescent="0.25">
      <c r="A69" s="96"/>
      <c r="B69" s="53" t="s">
        <v>18</v>
      </c>
      <c r="C69" s="10">
        <f>'2. SITUA_JURIDICAPPL INTRAMURAL'!C69+'2. SITUA_JURIDICAPPL INTRAMURAL'!F69+'2. SITUA_JURIDICAPPL INTRAMURAL'!I69</f>
        <v>110753</v>
      </c>
      <c r="D69" s="10">
        <f>'2. SITUA_JURIDICAPPL INTRAMURAL'!D69+'2. SITUA_JURIDICAPPL INTRAMURAL'!G69+'2. SITUA_JURIDICAPPL INTRAMURAL'!J69</f>
        <v>7779</v>
      </c>
      <c r="E69" s="58">
        <f t="shared" si="0"/>
        <v>118532</v>
      </c>
    </row>
    <row r="70" spans="1:5" ht="15.75" customHeight="1" x14ac:dyDescent="0.2">
      <c r="A70" s="98">
        <v>2017</v>
      </c>
      <c r="B70" s="51" t="s">
        <v>7</v>
      </c>
      <c r="C70" s="10">
        <f>'2. SITUA_JURIDICAPPL INTRAMURAL'!C70+'2. SITUA_JURIDICAPPL INTRAMURAL'!F70+'2. SITUA_JURIDICAPPL INTRAMURAL'!I70</f>
        <v>111125</v>
      </c>
      <c r="D70" s="10">
        <f>'2. SITUA_JURIDICAPPL INTRAMURAL'!D70+'2. SITUA_JURIDICAPPL INTRAMURAL'!G70+'2. SITUA_JURIDICAPPL INTRAMURAL'!J70</f>
        <v>7800</v>
      </c>
      <c r="E70" s="58">
        <f t="shared" si="0"/>
        <v>118925</v>
      </c>
    </row>
    <row r="71" spans="1:5" ht="15.75" customHeight="1" x14ac:dyDescent="0.2">
      <c r="A71" s="96"/>
      <c r="B71" s="52" t="s">
        <v>8</v>
      </c>
      <c r="C71" s="10">
        <f>'2. SITUA_JURIDICAPPL INTRAMURAL'!C71+'2. SITUA_JURIDICAPPL INTRAMURAL'!F71+'2. SITUA_JURIDICAPPL INTRAMURAL'!I71</f>
        <v>111390</v>
      </c>
      <c r="D71" s="10">
        <f>'2. SITUA_JURIDICAPPL INTRAMURAL'!D71+'2. SITUA_JURIDICAPPL INTRAMURAL'!G71+'2. SITUA_JURIDICAPPL INTRAMURAL'!J71</f>
        <v>7879</v>
      </c>
      <c r="E71" s="58">
        <f t="shared" si="0"/>
        <v>119269</v>
      </c>
    </row>
    <row r="72" spans="1:5" ht="15.75" customHeight="1" x14ac:dyDescent="0.2">
      <c r="A72" s="96"/>
      <c r="B72" s="52" t="s">
        <v>9</v>
      </c>
      <c r="C72" s="10">
        <f>'2. SITUA_JURIDICAPPL INTRAMURAL'!C72+'2. SITUA_JURIDICAPPL INTRAMURAL'!F72+'2. SITUA_JURIDICAPPL INTRAMURAL'!I72</f>
        <v>110356</v>
      </c>
      <c r="D72" s="10">
        <f>'2. SITUA_JURIDICAPPL INTRAMURAL'!D72+'2. SITUA_JURIDICAPPL INTRAMURAL'!G72+'2. SITUA_JURIDICAPPL INTRAMURAL'!J72</f>
        <v>7830</v>
      </c>
      <c r="E72" s="58">
        <f t="shared" si="0"/>
        <v>118186</v>
      </c>
    </row>
    <row r="73" spans="1:5" ht="15.75" customHeight="1" x14ac:dyDescent="0.2">
      <c r="A73" s="96"/>
      <c r="B73" s="52" t="s">
        <v>10</v>
      </c>
      <c r="C73" s="10">
        <f>'2. SITUA_JURIDICAPPL INTRAMURAL'!C73+'2. SITUA_JURIDICAPPL INTRAMURAL'!F73+'2. SITUA_JURIDICAPPL INTRAMURAL'!I73</f>
        <v>109392</v>
      </c>
      <c r="D73" s="10">
        <f>'2. SITUA_JURIDICAPPL INTRAMURAL'!D73+'2. SITUA_JURIDICAPPL INTRAMURAL'!G73+'2. SITUA_JURIDICAPPL INTRAMURAL'!J73</f>
        <v>7727</v>
      </c>
      <c r="E73" s="58">
        <f t="shared" si="0"/>
        <v>117119</v>
      </c>
    </row>
    <row r="74" spans="1:5" ht="15.75" customHeight="1" x14ac:dyDescent="0.2">
      <c r="A74" s="96"/>
      <c r="B74" s="52" t="s">
        <v>11</v>
      </c>
      <c r="C74" s="10">
        <f>'2. SITUA_JURIDICAPPL INTRAMURAL'!C74+'2. SITUA_JURIDICAPPL INTRAMURAL'!F74+'2. SITUA_JURIDICAPPL INTRAMURAL'!I74</f>
        <v>108206</v>
      </c>
      <c r="D74" s="10">
        <f>'2. SITUA_JURIDICAPPL INTRAMURAL'!D74+'2. SITUA_JURIDICAPPL INTRAMURAL'!G74+'2. SITUA_JURIDICAPPL INTRAMURAL'!J74</f>
        <v>7672</v>
      </c>
      <c r="E74" s="58">
        <f t="shared" si="0"/>
        <v>115878</v>
      </c>
    </row>
    <row r="75" spans="1:5" ht="15.75" customHeight="1" x14ac:dyDescent="0.2">
      <c r="A75" s="96"/>
      <c r="B75" s="52" t="s">
        <v>12</v>
      </c>
      <c r="C75" s="10">
        <f>'2. SITUA_JURIDICAPPL INTRAMURAL'!C75+'2. SITUA_JURIDICAPPL INTRAMURAL'!F75+'2. SITUA_JURIDICAPPL INTRAMURAL'!I75</f>
        <v>107936</v>
      </c>
      <c r="D75" s="10">
        <f>'2. SITUA_JURIDICAPPL INTRAMURAL'!D75+'2. SITUA_JURIDICAPPL INTRAMURAL'!G75+'2. SITUA_JURIDICAPPL INTRAMURAL'!J75</f>
        <v>7692</v>
      </c>
      <c r="E75" s="58">
        <f t="shared" ref="E75:E138" si="1">C75+D75</f>
        <v>115628</v>
      </c>
    </row>
    <row r="76" spans="1:5" ht="15.75" customHeight="1" x14ac:dyDescent="0.2">
      <c r="A76" s="96"/>
      <c r="B76" s="52" t="s">
        <v>13</v>
      </c>
      <c r="C76" s="10">
        <f>'2. SITUA_JURIDICAPPL INTRAMURAL'!C76+'2. SITUA_JURIDICAPPL INTRAMURAL'!F76+'2. SITUA_JURIDICAPPL INTRAMURAL'!I76</f>
        <v>109052</v>
      </c>
      <c r="D76" s="10">
        <f>'2. SITUA_JURIDICAPPL INTRAMURAL'!D76+'2. SITUA_JURIDICAPPL INTRAMURAL'!G76+'2. SITUA_JURIDICAPPL INTRAMURAL'!J76</f>
        <v>7721</v>
      </c>
      <c r="E76" s="58">
        <f t="shared" si="1"/>
        <v>116773</v>
      </c>
    </row>
    <row r="77" spans="1:5" ht="15.75" customHeight="1" x14ac:dyDescent="0.2">
      <c r="A77" s="96"/>
      <c r="B77" s="52" t="s">
        <v>14</v>
      </c>
      <c r="C77" s="10">
        <f>'2. SITUA_JURIDICAPPL INTRAMURAL'!C77+'2. SITUA_JURIDICAPPL INTRAMURAL'!F77+'2. SITUA_JURIDICAPPL INTRAMURAL'!I77</f>
        <v>108694</v>
      </c>
      <c r="D77" s="10">
        <f>'2. SITUA_JURIDICAPPL INTRAMURAL'!D77+'2. SITUA_JURIDICAPPL INTRAMURAL'!G77+'2. SITUA_JURIDICAPPL INTRAMURAL'!J77</f>
        <v>7679</v>
      </c>
      <c r="E77" s="58">
        <f t="shared" si="1"/>
        <v>116373</v>
      </c>
    </row>
    <row r="78" spans="1:5" ht="15.75" customHeight="1" x14ac:dyDescent="0.2">
      <c r="A78" s="96"/>
      <c r="B78" s="52" t="s">
        <v>15</v>
      </c>
      <c r="C78" s="10">
        <f>'2. SITUA_JURIDICAPPL INTRAMURAL'!C78+'2. SITUA_JURIDICAPPL INTRAMURAL'!F78+'2. SITUA_JURIDICAPPL INTRAMURAL'!I78</f>
        <v>108093</v>
      </c>
      <c r="D78" s="10">
        <f>'2. SITUA_JURIDICAPPL INTRAMURAL'!D78+'2. SITUA_JURIDICAPPL INTRAMURAL'!G78+'2. SITUA_JURIDICAPPL INTRAMURAL'!J78</f>
        <v>7615</v>
      </c>
      <c r="E78" s="58">
        <f t="shared" si="1"/>
        <v>115708</v>
      </c>
    </row>
    <row r="79" spans="1:5" ht="15.75" customHeight="1" x14ac:dyDescent="0.2">
      <c r="A79" s="96"/>
      <c r="B79" s="52" t="s">
        <v>16</v>
      </c>
      <c r="C79" s="10">
        <f>'2. SITUA_JURIDICAPPL INTRAMURAL'!C79+'2. SITUA_JURIDICAPPL INTRAMURAL'!F79+'2. SITUA_JURIDICAPPL INTRAMURAL'!I79</f>
        <v>108050</v>
      </c>
      <c r="D79" s="10">
        <f>'2. SITUA_JURIDICAPPL INTRAMURAL'!D79+'2. SITUA_JURIDICAPPL INTRAMURAL'!G79+'2. SITUA_JURIDICAPPL INTRAMURAL'!J79</f>
        <v>7671</v>
      </c>
      <c r="E79" s="58">
        <f t="shared" si="1"/>
        <v>115721</v>
      </c>
    </row>
    <row r="80" spans="1:5" ht="15.75" customHeight="1" x14ac:dyDescent="0.2">
      <c r="A80" s="96"/>
      <c r="B80" s="52" t="s">
        <v>17</v>
      </c>
      <c r="C80" s="10">
        <f>'2. SITUA_JURIDICAPPL INTRAMURAL'!C80+'2. SITUA_JURIDICAPPL INTRAMURAL'!F80+'2. SITUA_JURIDICAPPL INTRAMURAL'!I80</f>
        <v>107849</v>
      </c>
      <c r="D80" s="10">
        <f>'2. SITUA_JURIDICAPPL INTRAMURAL'!D80+'2. SITUA_JURIDICAPPL INTRAMURAL'!G80+'2. SITUA_JURIDICAPPL INTRAMURAL'!J80</f>
        <v>7713</v>
      </c>
      <c r="E80" s="58">
        <f t="shared" si="1"/>
        <v>115562</v>
      </c>
    </row>
    <row r="81" spans="1:5" ht="15.75" customHeight="1" thickBot="1" x14ac:dyDescent="0.25">
      <c r="A81" s="96"/>
      <c r="B81" s="53" t="s">
        <v>18</v>
      </c>
      <c r="C81" s="10">
        <f>'2. SITUA_JURIDICAPPL INTRAMURAL'!C81+'2. SITUA_JURIDICAPPL INTRAMURAL'!F81+'2. SITUA_JURIDICAPPL INTRAMURAL'!I81</f>
        <v>107136</v>
      </c>
      <c r="D81" s="10">
        <f>'2. SITUA_JURIDICAPPL INTRAMURAL'!D81+'2. SITUA_JURIDICAPPL INTRAMURAL'!G81+'2. SITUA_JURIDICAPPL INTRAMURAL'!J81</f>
        <v>7614</v>
      </c>
      <c r="E81" s="58">
        <f t="shared" si="1"/>
        <v>114750</v>
      </c>
    </row>
    <row r="82" spans="1:5" ht="15.75" customHeight="1" x14ac:dyDescent="0.2">
      <c r="A82" s="98">
        <v>2018</v>
      </c>
      <c r="B82" s="51" t="s">
        <v>7</v>
      </c>
      <c r="C82" s="10">
        <f>'2. SITUA_JURIDICAPPL INTRAMURAL'!C82+'2. SITUA_JURIDICAPPL INTRAMURAL'!F82+'2. SITUA_JURIDICAPPL INTRAMURAL'!I82</f>
        <v>107794</v>
      </c>
      <c r="D82" s="10">
        <f>'2. SITUA_JURIDICAPPL INTRAMURAL'!D82+'2. SITUA_JURIDICAPPL INTRAMURAL'!G82+'2. SITUA_JURIDICAPPL INTRAMURAL'!J82</f>
        <v>7602</v>
      </c>
      <c r="E82" s="58">
        <f t="shared" si="1"/>
        <v>115396</v>
      </c>
    </row>
    <row r="83" spans="1:5" ht="15.75" customHeight="1" x14ac:dyDescent="0.2">
      <c r="A83" s="96"/>
      <c r="B83" s="52" t="s">
        <v>8</v>
      </c>
      <c r="C83" s="10">
        <f>'2. SITUA_JURIDICAPPL INTRAMURAL'!C83+'2. SITUA_JURIDICAPPL INTRAMURAL'!F83+'2. SITUA_JURIDICAPPL INTRAMURAL'!I83</f>
        <v>107826</v>
      </c>
      <c r="D83" s="10">
        <f>'2. SITUA_JURIDICAPPL INTRAMURAL'!D83+'2. SITUA_JURIDICAPPL INTRAMURAL'!G83+'2. SITUA_JURIDICAPPL INTRAMURAL'!J83</f>
        <v>7662</v>
      </c>
      <c r="E83" s="58">
        <f t="shared" si="1"/>
        <v>115488</v>
      </c>
    </row>
    <row r="84" spans="1:5" ht="15.75" customHeight="1" x14ac:dyDescent="0.2">
      <c r="A84" s="96"/>
      <c r="B84" s="52" t="s">
        <v>9</v>
      </c>
      <c r="C84" s="10">
        <f>'2. SITUA_JURIDICAPPL INTRAMURAL'!C84+'2. SITUA_JURIDICAPPL INTRAMURAL'!F84+'2. SITUA_JURIDICAPPL INTRAMURAL'!I84</f>
        <v>107821</v>
      </c>
      <c r="D84" s="10">
        <f>'2. SITUA_JURIDICAPPL INTRAMURAL'!D84+'2. SITUA_JURIDICAPPL INTRAMURAL'!G84+'2. SITUA_JURIDICAPPL INTRAMURAL'!J84</f>
        <v>7742</v>
      </c>
      <c r="E84" s="58">
        <f t="shared" si="1"/>
        <v>115563</v>
      </c>
    </row>
    <row r="85" spans="1:5" ht="15.75" customHeight="1" x14ac:dyDescent="0.2">
      <c r="A85" s="96"/>
      <c r="B85" s="52" t="s">
        <v>10</v>
      </c>
      <c r="C85" s="10">
        <f>'2. SITUA_JURIDICAPPL INTRAMURAL'!C85+'2. SITUA_JURIDICAPPL INTRAMURAL'!F85+'2. SITUA_JURIDICAPPL INTRAMURAL'!I85</f>
        <v>108252</v>
      </c>
      <c r="D85" s="10">
        <f>'2. SITUA_JURIDICAPPL INTRAMURAL'!D85+'2. SITUA_JURIDICAPPL INTRAMURAL'!G85+'2. SITUA_JURIDICAPPL INTRAMURAL'!J85</f>
        <v>7806</v>
      </c>
      <c r="E85" s="58">
        <f t="shared" si="1"/>
        <v>116058</v>
      </c>
    </row>
    <row r="86" spans="1:5" ht="15.75" customHeight="1" x14ac:dyDescent="0.2">
      <c r="A86" s="96"/>
      <c r="B86" s="52" t="s">
        <v>11</v>
      </c>
      <c r="C86" s="10">
        <f>'2. SITUA_JURIDICAPPL INTRAMURAL'!C86+'2. SITUA_JURIDICAPPL INTRAMURAL'!F86+'2. SITUA_JURIDICAPPL INTRAMURAL'!I86</f>
        <v>109204</v>
      </c>
      <c r="D86" s="10">
        <f>'2. SITUA_JURIDICAPPL INTRAMURAL'!D86+'2. SITUA_JURIDICAPPL INTRAMURAL'!G86+'2. SITUA_JURIDICAPPL INTRAMURAL'!J86</f>
        <v>7822</v>
      </c>
      <c r="E86" s="58">
        <f t="shared" si="1"/>
        <v>117026</v>
      </c>
    </row>
    <row r="87" spans="1:5" ht="15.75" customHeight="1" x14ac:dyDescent="0.2">
      <c r="A87" s="96"/>
      <c r="B87" s="52" t="s">
        <v>12</v>
      </c>
      <c r="C87" s="10">
        <f>'2. SITUA_JURIDICAPPL INTRAMURAL'!C87+'2. SITUA_JURIDICAPPL INTRAMURAL'!F87+'2. SITUA_JURIDICAPPL INTRAMURAL'!I87</f>
        <v>109748</v>
      </c>
      <c r="D87" s="10">
        <f>'2. SITUA_JURIDICAPPL INTRAMURAL'!D87+'2. SITUA_JURIDICAPPL INTRAMURAL'!G87+'2. SITUA_JURIDICAPPL INTRAMURAL'!J87</f>
        <v>7944</v>
      </c>
      <c r="E87" s="58">
        <f t="shared" si="1"/>
        <v>117692</v>
      </c>
    </row>
    <row r="88" spans="1:5" ht="15.75" customHeight="1" x14ac:dyDescent="0.2">
      <c r="A88" s="96"/>
      <c r="B88" s="52" t="s">
        <v>13</v>
      </c>
      <c r="C88" s="10">
        <f>'2. SITUA_JURIDICAPPL INTRAMURAL'!C88+'2. SITUA_JURIDICAPPL INTRAMURAL'!F88+'2. SITUA_JURIDICAPPL INTRAMURAL'!I88</f>
        <v>110227</v>
      </c>
      <c r="D88" s="10">
        <f>'2. SITUA_JURIDICAPPL INTRAMURAL'!D88+'2. SITUA_JURIDICAPPL INTRAMURAL'!G88+'2. SITUA_JURIDICAPPL INTRAMURAL'!J88</f>
        <v>8026</v>
      </c>
      <c r="E88" s="58">
        <f t="shared" si="1"/>
        <v>118253</v>
      </c>
    </row>
    <row r="89" spans="1:5" ht="15.75" customHeight="1" x14ac:dyDescent="0.2">
      <c r="A89" s="96"/>
      <c r="B89" s="52" t="s">
        <v>14</v>
      </c>
      <c r="C89" s="10">
        <f>'2. SITUA_JURIDICAPPL INTRAMURAL'!C89+'2. SITUA_JURIDICAPPL INTRAMURAL'!F89+'2. SITUA_JURIDICAPPL INTRAMURAL'!I89</f>
        <v>110672</v>
      </c>
      <c r="D89" s="10">
        <f>'2. SITUA_JURIDICAPPL INTRAMURAL'!D89+'2. SITUA_JURIDICAPPL INTRAMURAL'!G89+'2. SITUA_JURIDICAPPL INTRAMURAL'!J89</f>
        <v>8036</v>
      </c>
      <c r="E89" s="58">
        <f t="shared" si="1"/>
        <v>118708</v>
      </c>
    </row>
    <row r="90" spans="1:5" ht="15.75" customHeight="1" x14ac:dyDescent="0.2">
      <c r="A90" s="96"/>
      <c r="B90" s="52" t="s">
        <v>15</v>
      </c>
      <c r="C90" s="10">
        <f>'2. SITUA_JURIDICAPPL INTRAMURAL'!C90+'2. SITUA_JURIDICAPPL INTRAMURAL'!F90+'2. SITUA_JURIDICAPPL INTRAMURAL'!I90</f>
        <v>111046</v>
      </c>
      <c r="D90" s="10">
        <f>'2. SITUA_JURIDICAPPL INTRAMURAL'!D90+'2. SITUA_JURIDICAPPL INTRAMURAL'!G90+'2. SITUA_JURIDICAPPL INTRAMURAL'!J90</f>
        <v>8079</v>
      </c>
      <c r="E90" s="58">
        <f t="shared" si="1"/>
        <v>119125</v>
      </c>
    </row>
    <row r="91" spans="1:5" ht="15.75" customHeight="1" x14ac:dyDescent="0.2">
      <c r="A91" s="96"/>
      <c r="B91" s="52" t="s">
        <v>16</v>
      </c>
      <c r="C91" s="10">
        <f>'2. SITUA_JURIDICAPPL INTRAMURAL'!C91+'2. SITUA_JURIDICAPPL INTRAMURAL'!F91+'2. SITUA_JURIDICAPPL INTRAMURAL'!I91</f>
        <v>111289</v>
      </c>
      <c r="D91" s="10">
        <f>'2. SITUA_JURIDICAPPL INTRAMURAL'!D91+'2. SITUA_JURIDICAPPL INTRAMURAL'!G91+'2. SITUA_JURIDICAPPL INTRAMURAL'!J91</f>
        <v>8233</v>
      </c>
      <c r="E91" s="58">
        <f t="shared" si="1"/>
        <v>119522</v>
      </c>
    </row>
    <row r="92" spans="1:5" ht="15.75" customHeight="1" x14ac:dyDescent="0.2">
      <c r="A92" s="96"/>
      <c r="B92" s="52" t="s">
        <v>17</v>
      </c>
      <c r="C92" s="10">
        <f>'2. SITUA_JURIDICAPPL INTRAMURAL'!C92+'2. SITUA_JURIDICAPPL INTRAMURAL'!F92+'2. SITUA_JURIDICAPPL INTRAMURAL'!I92</f>
        <v>111212</v>
      </c>
      <c r="D92" s="10">
        <f>'2. SITUA_JURIDICAPPL INTRAMURAL'!D92+'2. SITUA_JURIDICAPPL INTRAMURAL'!G92+'2. SITUA_JURIDICAPPL INTRAMURAL'!J92</f>
        <v>8279</v>
      </c>
      <c r="E92" s="58">
        <f t="shared" si="1"/>
        <v>119491</v>
      </c>
    </row>
    <row r="93" spans="1:5" ht="15.75" customHeight="1" thickBot="1" x14ac:dyDescent="0.25">
      <c r="A93" s="96"/>
      <c r="B93" s="53" t="s">
        <v>18</v>
      </c>
      <c r="C93" s="10">
        <f>'2. SITUA_JURIDICAPPL INTRAMURAL'!C93+'2. SITUA_JURIDICAPPL INTRAMURAL'!F93+'2. SITUA_JURIDICAPPL INTRAMURAL'!I93</f>
        <v>110294</v>
      </c>
      <c r="D93" s="10">
        <f>'2. SITUA_JURIDICAPPL INTRAMURAL'!D93+'2. SITUA_JURIDICAPPL INTRAMURAL'!G93+'2. SITUA_JURIDICAPPL INTRAMURAL'!J93</f>
        <v>8219</v>
      </c>
      <c r="E93" s="58">
        <f t="shared" si="1"/>
        <v>118513</v>
      </c>
    </row>
    <row r="94" spans="1:5" ht="15.75" customHeight="1" x14ac:dyDescent="0.2">
      <c r="A94" s="98">
        <v>2019</v>
      </c>
      <c r="B94" s="51" t="s">
        <v>7</v>
      </c>
      <c r="C94" s="10">
        <f>'2. SITUA_JURIDICAPPL INTRAMURAL'!C94+'2. SITUA_JURIDICAPPL INTRAMURAL'!F94+'2. SITUA_JURIDICAPPL INTRAMURAL'!I94</f>
        <v>110571</v>
      </c>
      <c r="D94" s="10">
        <f>'2. SITUA_JURIDICAPPL INTRAMURAL'!D94+'2. SITUA_JURIDICAPPL INTRAMURAL'!G94+'2. SITUA_JURIDICAPPL INTRAMURAL'!J94</f>
        <v>8198</v>
      </c>
      <c r="E94" s="58">
        <f t="shared" si="1"/>
        <v>118769</v>
      </c>
    </row>
    <row r="95" spans="1:5" ht="15.75" customHeight="1" x14ac:dyDescent="0.2">
      <c r="A95" s="96"/>
      <c r="B95" s="52" t="s">
        <v>8</v>
      </c>
      <c r="C95" s="10">
        <f>'2. SITUA_JURIDICAPPL INTRAMURAL'!C95+'2. SITUA_JURIDICAPPL INTRAMURAL'!F95+'2. SITUA_JURIDICAPPL INTRAMURAL'!I95</f>
        <v>111171</v>
      </c>
      <c r="D95" s="10">
        <f>'2. SITUA_JURIDICAPPL INTRAMURAL'!D95+'2. SITUA_JURIDICAPPL INTRAMURAL'!G95+'2. SITUA_JURIDICAPPL INTRAMURAL'!J95</f>
        <v>8242</v>
      </c>
      <c r="E95" s="58">
        <f t="shared" si="1"/>
        <v>119413</v>
      </c>
    </row>
    <row r="96" spans="1:5" ht="15.75" customHeight="1" x14ac:dyDescent="0.2">
      <c r="A96" s="96"/>
      <c r="B96" s="52" t="s">
        <v>9</v>
      </c>
      <c r="C96" s="10">
        <f>'2. SITUA_JURIDICAPPL INTRAMURAL'!C96+'2. SITUA_JURIDICAPPL INTRAMURAL'!F96+'2. SITUA_JURIDICAPPL INTRAMURAL'!I96</f>
        <v>111772</v>
      </c>
      <c r="D96" s="10">
        <f>'2. SITUA_JURIDICAPPL INTRAMURAL'!D96+'2. SITUA_JURIDICAPPL INTRAMURAL'!G96+'2. SITUA_JURIDICAPPL INTRAMURAL'!J96</f>
        <v>8250</v>
      </c>
      <c r="E96" s="58">
        <f t="shared" si="1"/>
        <v>120022</v>
      </c>
    </row>
    <row r="97" spans="1:5" ht="15.75" customHeight="1" x14ac:dyDescent="0.2">
      <c r="A97" s="96"/>
      <c r="B97" s="52" t="s">
        <v>10</v>
      </c>
      <c r="C97" s="10">
        <f>'2. SITUA_JURIDICAPPL INTRAMURAL'!C97+'2. SITUA_JURIDICAPPL INTRAMURAL'!F97+'2. SITUA_JURIDICAPPL INTRAMURAL'!I97</f>
        <v>112550</v>
      </c>
      <c r="D97" s="10">
        <f>'2. SITUA_JURIDICAPPL INTRAMURAL'!D97+'2. SITUA_JURIDICAPPL INTRAMURAL'!G97+'2. SITUA_JURIDICAPPL INTRAMURAL'!J97</f>
        <v>8325</v>
      </c>
      <c r="E97" s="58">
        <f t="shared" si="1"/>
        <v>120875</v>
      </c>
    </row>
    <row r="98" spans="1:5" ht="15.75" customHeight="1" x14ac:dyDescent="0.2">
      <c r="A98" s="96"/>
      <c r="B98" s="52" t="s">
        <v>11</v>
      </c>
      <c r="C98" s="10">
        <f>'2. SITUA_JURIDICAPPL INTRAMURAL'!C98+'2. SITUA_JURIDICAPPL INTRAMURAL'!F98+'2. SITUA_JURIDICAPPL INTRAMURAL'!I98</f>
        <v>113049</v>
      </c>
      <c r="D98" s="10">
        <f>'2. SITUA_JURIDICAPPL INTRAMURAL'!D98+'2. SITUA_JURIDICAPPL INTRAMURAL'!G98+'2. SITUA_JURIDICAPPL INTRAMURAL'!J98</f>
        <v>8438</v>
      </c>
      <c r="E98" s="58">
        <f t="shared" si="1"/>
        <v>121487</v>
      </c>
    </row>
    <row r="99" spans="1:5" ht="15.75" customHeight="1" x14ac:dyDescent="0.2">
      <c r="A99" s="96"/>
      <c r="B99" s="52" t="s">
        <v>12</v>
      </c>
      <c r="C99" s="10">
        <f>'2. SITUA_JURIDICAPPL INTRAMURAL'!C99+'2. SITUA_JURIDICAPPL INTRAMURAL'!F99+'2. SITUA_JURIDICAPPL INTRAMURAL'!I99</f>
        <v>113948</v>
      </c>
      <c r="D99" s="10">
        <f>'2. SITUA_JURIDICAPPL INTRAMURAL'!D99+'2. SITUA_JURIDICAPPL INTRAMURAL'!G99+'2. SITUA_JURIDICAPPL INTRAMURAL'!J99</f>
        <v>8469</v>
      </c>
      <c r="E99" s="58">
        <f t="shared" si="1"/>
        <v>122417</v>
      </c>
    </row>
    <row r="100" spans="1:5" ht="15.75" customHeight="1" x14ac:dyDescent="0.2">
      <c r="A100" s="96"/>
      <c r="B100" s="52" t="s">
        <v>13</v>
      </c>
      <c r="C100" s="10">
        <f>'2. SITUA_JURIDICAPPL INTRAMURAL'!C100+'2. SITUA_JURIDICAPPL INTRAMURAL'!F100+'2. SITUA_JURIDICAPPL INTRAMURAL'!I100</f>
        <v>114458</v>
      </c>
      <c r="D100" s="10">
        <f>'2. SITUA_JURIDICAPPL INTRAMURAL'!D100+'2. SITUA_JURIDICAPPL INTRAMURAL'!G100+'2. SITUA_JURIDICAPPL INTRAMURAL'!J100</f>
        <v>8620</v>
      </c>
      <c r="E100" s="58">
        <f t="shared" si="1"/>
        <v>123078</v>
      </c>
    </row>
    <row r="101" spans="1:5" ht="15.75" customHeight="1" x14ac:dyDescent="0.2">
      <c r="A101" s="96"/>
      <c r="B101" s="52" t="s">
        <v>14</v>
      </c>
      <c r="C101" s="10">
        <f>'2. SITUA_JURIDICAPPL INTRAMURAL'!C101+'2. SITUA_JURIDICAPPL INTRAMURAL'!F101+'2. SITUA_JURIDICAPPL INTRAMURAL'!I101</f>
        <v>115071</v>
      </c>
      <c r="D101" s="10">
        <f>'2. SITUA_JURIDICAPPL INTRAMURAL'!D101+'2. SITUA_JURIDICAPPL INTRAMURAL'!G101+'2. SITUA_JURIDICAPPL INTRAMURAL'!J101</f>
        <v>8647</v>
      </c>
      <c r="E101" s="58">
        <f t="shared" si="1"/>
        <v>123718</v>
      </c>
    </row>
    <row r="102" spans="1:5" ht="15.75" customHeight="1" x14ac:dyDescent="0.2">
      <c r="A102" s="96"/>
      <c r="B102" s="52" t="s">
        <v>15</v>
      </c>
      <c r="C102" s="10">
        <f>'2. SITUA_JURIDICAPPL INTRAMURAL'!C102+'2. SITUA_JURIDICAPPL INTRAMURAL'!F102+'2. SITUA_JURIDICAPPL INTRAMURAL'!I102</f>
        <v>113461</v>
      </c>
      <c r="D102" s="10">
        <f>'2. SITUA_JURIDICAPPL INTRAMURAL'!D102+'2. SITUA_JURIDICAPPL INTRAMURAL'!G102+'2. SITUA_JURIDICAPPL INTRAMURAL'!J102</f>
        <v>8741</v>
      </c>
      <c r="E102" s="58">
        <f t="shared" si="1"/>
        <v>122202</v>
      </c>
    </row>
    <row r="103" spans="1:5" ht="15.75" customHeight="1" x14ac:dyDescent="0.2">
      <c r="A103" s="96"/>
      <c r="B103" s="52" t="s">
        <v>16</v>
      </c>
      <c r="C103" s="10">
        <f>'2. SITUA_JURIDICAPPL INTRAMURAL'!C103+'2. SITUA_JURIDICAPPL INTRAMURAL'!F103+'2. SITUA_JURIDICAPPL INTRAMURAL'!I103</f>
        <v>112692</v>
      </c>
      <c r="D103" s="10">
        <f>'2. SITUA_JURIDICAPPL INTRAMURAL'!D103+'2. SITUA_JURIDICAPPL INTRAMURAL'!G103+'2. SITUA_JURIDICAPPL INTRAMURAL'!J103</f>
        <v>8925</v>
      </c>
      <c r="E103" s="58">
        <f t="shared" si="1"/>
        <v>121617</v>
      </c>
    </row>
    <row r="104" spans="1:5" ht="15.75" customHeight="1" x14ac:dyDescent="0.2">
      <c r="A104" s="96"/>
      <c r="B104" s="52" t="s">
        <v>17</v>
      </c>
      <c r="C104" s="10">
        <f>'2. SITUA_JURIDICAPPL INTRAMURAL'!C104+'2. SITUA_JURIDICAPPL INTRAMURAL'!F104+'2. SITUA_JURIDICAPPL INTRAMURAL'!I104</f>
        <v>115918</v>
      </c>
      <c r="D104" s="10">
        <f>'2. SITUA_JURIDICAPPL INTRAMURAL'!D104+'2. SITUA_JURIDICAPPL INTRAMURAL'!G104+'2. SITUA_JURIDICAPPL INTRAMURAL'!J104</f>
        <v>8850</v>
      </c>
      <c r="E104" s="58">
        <f t="shared" si="1"/>
        <v>124768</v>
      </c>
    </row>
    <row r="105" spans="1:5" ht="15.75" customHeight="1" thickBot="1" x14ac:dyDescent="0.25">
      <c r="A105" s="96"/>
      <c r="B105" s="53" t="s">
        <v>18</v>
      </c>
      <c r="C105" s="10">
        <f>'2. SITUA_JURIDICAPPL INTRAMURAL'!C105+'2. SITUA_JURIDICAPPL INTRAMURAL'!F105+'2. SITUA_JURIDICAPPL INTRAMURAL'!I105</f>
        <v>115045</v>
      </c>
      <c r="D105" s="10">
        <f>'2. SITUA_JURIDICAPPL INTRAMURAL'!D105+'2. SITUA_JURIDICAPPL INTRAMURAL'!G105+'2. SITUA_JURIDICAPPL INTRAMURAL'!J105</f>
        <v>8757</v>
      </c>
      <c r="E105" s="58">
        <f t="shared" si="1"/>
        <v>123802</v>
      </c>
    </row>
    <row r="106" spans="1:5" ht="15.75" customHeight="1" x14ac:dyDescent="0.2">
      <c r="A106" s="98">
        <v>2020</v>
      </c>
      <c r="B106" s="51" t="s">
        <v>7</v>
      </c>
      <c r="C106" s="10">
        <f>'2. SITUA_JURIDICAPPL INTRAMURAL'!C106+'2. SITUA_JURIDICAPPL INTRAMURAL'!F106+'2. SITUA_JURIDICAPPL INTRAMURAL'!I106</f>
        <v>115429</v>
      </c>
      <c r="D106" s="10">
        <f>'2. SITUA_JURIDICAPPL INTRAMURAL'!D106+'2. SITUA_JURIDICAPPL INTRAMURAL'!G106+'2. SITUA_JURIDICAPPL INTRAMURAL'!J106</f>
        <v>8759</v>
      </c>
      <c r="E106" s="58">
        <f t="shared" si="1"/>
        <v>124188</v>
      </c>
    </row>
    <row r="107" spans="1:5" ht="15.75" customHeight="1" x14ac:dyDescent="0.2">
      <c r="A107" s="96"/>
      <c r="B107" s="52" t="s">
        <v>8</v>
      </c>
      <c r="C107" s="10">
        <f>'2. SITUA_JURIDICAPPL INTRAMURAL'!C107+'2. SITUA_JURIDICAPPL INTRAMURAL'!F107+'2. SITUA_JURIDICAPPL INTRAMURAL'!I107</f>
        <v>115408</v>
      </c>
      <c r="D107" s="10">
        <f>'2. SITUA_JURIDICAPPL INTRAMURAL'!D107+'2. SITUA_JURIDICAPPL INTRAMURAL'!G107+'2. SITUA_JURIDICAPPL INTRAMURAL'!J107</f>
        <v>8697</v>
      </c>
      <c r="E107" s="58">
        <f t="shared" si="1"/>
        <v>124105</v>
      </c>
    </row>
    <row r="108" spans="1:5" ht="15.75" customHeight="1" x14ac:dyDescent="0.2">
      <c r="A108" s="96"/>
      <c r="B108" s="52" t="s">
        <v>9</v>
      </c>
      <c r="C108" s="10">
        <f>'2. SITUA_JURIDICAPPL INTRAMURAL'!C108+'2. SITUA_JURIDICAPPL INTRAMURAL'!F108+'2. SITUA_JURIDICAPPL INTRAMURAL'!I108</f>
        <v>113555</v>
      </c>
      <c r="D108" s="10">
        <f>'2. SITUA_JURIDICAPPL INTRAMURAL'!D108+'2. SITUA_JURIDICAPPL INTRAMURAL'!G108+'2. SITUA_JURIDICAPPL INTRAMURAL'!J108</f>
        <v>8524</v>
      </c>
      <c r="E108" s="58">
        <f t="shared" si="1"/>
        <v>122079</v>
      </c>
    </row>
    <row r="109" spans="1:5" ht="15.75" customHeight="1" x14ac:dyDescent="0.2">
      <c r="A109" s="96"/>
      <c r="B109" s="52" t="s">
        <v>10</v>
      </c>
      <c r="C109" s="10">
        <f>'2. SITUA_JURIDICAPPL INTRAMURAL'!C109+'2. SITUA_JURIDICAPPL INTRAMURAL'!F109+'2. SITUA_JURIDICAPPL INTRAMURAL'!I109</f>
        <v>109246</v>
      </c>
      <c r="D109" s="10">
        <f>'2. SITUA_JURIDICAPPL INTRAMURAL'!D109+'2. SITUA_JURIDICAPPL INTRAMURAL'!G109+'2. SITUA_JURIDICAPPL INTRAMURAL'!J109</f>
        <v>8090</v>
      </c>
      <c r="E109" s="58">
        <f t="shared" si="1"/>
        <v>117336</v>
      </c>
    </row>
    <row r="110" spans="1:5" ht="15.75" customHeight="1" x14ac:dyDescent="0.2">
      <c r="A110" s="96"/>
      <c r="B110" s="52" t="s">
        <v>11</v>
      </c>
      <c r="C110" s="10">
        <f>'2. SITUA_JURIDICAPPL INTRAMURAL'!C110+'2. SITUA_JURIDICAPPL INTRAMURAL'!F110+'2. SITUA_JURIDICAPPL INTRAMURAL'!I110</f>
        <v>104394</v>
      </c>
      <c r="D110" s="10">
        <f>'2. SITUA_JURIDICAPPL INTRAMURAL'!D110+'2. SITUA_JURIDICAPPL INTRAMURAL'!G110+'2. SITUA_JURIDICAPPL INTRAMURAL'!J110</f>
        <v>7645</v>
      </c>
      <c r="E110" s="58">
        <f t="shared" si="1"/>
        <v>112039</v>
      </c>
    </row>
    <row r="111" spans="1:5" ht="15.75" customHeight="1" x14ac:dyDescent="0.2">
      <c r="A111" s="96"/>
      <c r="B111" s="52" t="s">
        <v>12</v>
      </c>
      <c r="C111" s="10">
        <f>'2. SITUA_JURIDICAPPL INTRAMURAL'!C111+'2. SITUA_JURIDICAPPL INTRAMURAL'!F111+'2. SITUA_JURIDICAPPL INTRAMURAL'!I111</f>
        <v>100758</v>
      </c>
      <c r="D111" s="10">
        <f>'2. SITUA_JURIDICAPPL INTRAMURAL'!D111+'2. SITUA_JURIDICAPPL INTRAMURAL'!G111+'2. SITUA_JURIDICAPPL INTRAMURAL'!J111</f>
        <v>7296</v>
      </c>
      <c r="E111" s="58">
        <f t="shared" si="1"/>
        <v>108054</v>
      </c>
    </row>
    <row r="112" spans="1:5" ht="15.75" customHeight="1" x14ac:dyDescent="0.2">
      <c r="A112" s="96"/>
      <c r="B112" s="52" t="s">
        <v>13</v>
      </c>
      <c r="C112" s="10">
        <f>'2. SITUA_JURIDICAPPL INTRAMURAL'!C112+'2. SITUA_JURIDICAPPL INTRAMURAL'!F112+'2. SITUA_JURIDICAPPL INTRAMURAL'!I112</f>
        <v>97282</v>
      </c>
      <c r="D112" s="10">
        <f>'2. SITUA_JURIDICAPPL INTRAMURAL'!D112+'2. SITUA_JURIDICAPPL INTRAMURAL'!G112+'2. SITUA_JURIDICAPPL INTRAMURAL'!J112</f>
        <v>7033</v>
      </c>
      <c r="E112" s="58">
        <f t="shared" si="1"/>
        <v>104315</v>
      </c>
    </row>
    <row r="113" spans="1:5" ht="15.75" customHeight="1" x14ac:dyDescent="0.2">
      <c r="A113" s="96"/>
      <c r="B113" s="52" t="s">
        <v>14</v>
      </c>
      <c r="C113" s="10">
        <f>'2. SITUA_JURIDICAPPL INTRAMURAL'!C113+'2. SITUA_JURIDICAPPL INTRAMURAL'!F113+'2. SITUA_JURIDICAPPL INTRAMURAL'!I113</f>
        <v>95032</v>
      </c>
      <c r="D113" s="10">
        <f>'2. SITUA_JURIDICAPPL INTRAMURAL'!D113+'2. SITUA_JURIDICAPPL INTRAMURAL'!G113+'2. SITUA_JURIDICAPPL INTRAMURAL'!J113</f>
        <v>6832</v>
      </c>
      <c r="E113" s="58">
        <f t="shared" si="1"/>
        <v>101864</v>
      </c>
    </row>
    <row r="114" spans="1:5" ht="15.75" customHeight="1" x14ac:dyDescent="0.2">
      <c r="A114" s="96"/>
      <c r="B114" s="52" t="s">
        <v>15</v>
      </c>
      <c r="C114" s="10">
        <f>'2. SITUA_JURIDICAPPL INTRAMURAL'!C114+'2. SITUA_JURIDICAPPL INTRAMURAL'!F114+'2. SITUA_JURIDICAPPL INTRAMURAL'!I114</f>
        <v>115408</v>
      </c>
      <c r="D114" s="10">
        <f>'2. SITUA_JURIDICAPPL INTRAMURAL'!D114+'2. SITUA_JURIDICAPPL INTRAMURAL'!G114+'2. SITUA_JURIDICAPPL INTRAMURAL'!J114</f>
        <v>8697</v>
      </c>
      <c r="E114" s="58">
        <f t="shared" si="1"/>
        <v>124105</v>
      </c>
    </row>
    <row r="115" spans="1:5" ht="15.75" customHeight="1" x14ac:dyDescent="0.2">
      <c r="A115" s="96"/>
      <c r="B115" s="52" t="s">
        <v>16</v>
      </c>
      <c r="C115" s="10">
        <f>'2. SITUA_JURIDICAPPL INTRAMURAL'!C115+'2. SITUA_JURIDICAPPL INTRAMURAL'!F115+'2. SITUA_JURIDICAPPL INTRAMURAL'!I115</f>
        <v>91546</v>
      </c>
      <c r="D115" s="10">
        <f>'2. SITUA_JURIDICAPPL INTRAMURAL'!D115+'2. SITUA_JURIDICAPPL INTRAMURAL'!G115+'2. SITUA_JURIDICAPPL INTRAMURAL'!J115</f>
        <v>6626</v>
      </c>
      <c r="E115" s="58">
        <f t="shared" si="1"/>
        <v>98172</v>
      </c>
    </row>
    <row r="116" spans="1:5" ht="15.75" customHeight="1" x14ac:dyDescent="0.2">
      <c r="A116" s="96"/>
      <c r="B116" s="52" t="s">
        <v>17</v>
      </c>
      <c r="C116" s="10">
        <f>'2. SITUA_JURIDICAPPL INTRAMURAL'!C116+'2. SITUA_JURIDICAPPL INTRAMURAL'!F116+'2. SITUA_JURIDICAPPL INTRAMURAL'!I116</f>
        <v>90690</v>
      </c>
      <c r="D116" s="10">
        <f>'2. SITUA_JURIDICAPPL INTRAMURAL'!D116+'2. SITUA_JURIDICAPPL INTRAMURAL'!G116+'2. SITUA_JURIDICAPPL INTRAMURAL'!J116</f>
        <v>6732</v>
      </c>
      <c r="E116" s="58">
        <f t="shared" si="1"/>
        <v>97422</v>
      </c>
    </row>
    <row r="117" spans="1:5" ht="15.75" customHeight="1" thickBot="1" x14ac:dyDescent="0.25">
      <c r="A117" s="96"/>
      <c r="B117" s="53" t="s">
        <v>18</v>
      </c>
      <c r="C117" s="10">
        <f>'2. SITUA_JURIDICAPPL INTRAMURAL'!C117+'2. SITUA_JURIDICAPPL INTRAMURAL'!F117+'2. SITUA_JURIDICAPPL INTRAMURAL'!I117</f>
        <v>89445</v>
      </c>
      <c r="D117" s="10">
        <f>'2. SITUA_JURIDICAPPL INTRAMURAL'!D117+'2. SITUA_JURIDICAPPL INTRAMURAL'!G117+'2. SITUA_JURIDICAPPL INTRAMURAL'!J117</f>
        <v>6840</v>
      </c>
      <c r="E117" s="58">
        <f t="shared" si="1"/>
        <v>96285</v>
      </c>
    </row>
    <row r="118" spans="1:5" ht="15.75" customHeight="1" x14ac:dyDescent="0.2">
      <c r="A118" s="98">
        <v>2021</v>
      </c>
      <c r="B118" s="51" t="s">
        <v>7</v>
      </c>
      <c r="C118" s="10">
        <f>'2. SITUA_JURIDICAPPL INTRAMURAL'!C118+'2. SITUA_JURIDICAPPL INTRAMURAL'!F118+'2. SITUA_JURIDICAPPL INTRAMURAL'!I118</f>
        <v>89877</v>
      </c>
      <c r="D118" s="10">
        <f>'2. SITUA_JURIDICAPPL INTRAMURAL'!D118+'2. SITUA_JURIDICAPPL INTRAMURAL'!G118+'2. SITUA_JURIDICAPPL INTRAMURAL'!J118</f>
        <v>6898</v>
      </c>
      <c r="E118" s="58">
        <f t="shared" si="1"/>
        <v>96775</v>
      </c>
    </row>
    <row r="119" spans="1:5" ht="15.75" customHeight="1" x14ac:dyDescent="0.2">
      <c r="A119" s="96"/>
      <c r="B119" s="52" t="s">
        <v>8</v>
      </c>
      <c r="C119" s="10">
        <f>'2. SITUA_JURIDICAPPL INTRAMURAL'!C119+'2. SITUA_JURIDICAPPL INTRAMURAL'!F119+'2. SITUA_JURIDICAPPL INTRAMURAL'!I119</f>
        <v>90115</v>
      </c>
      <c r="D119" s="10">
        <f>'2. SITUA_JURIDICAPPL INTRAMURAL'!D119+'2. SITUA_JURIDICAPPL INTRAMURAL'!G119+'2. SITUA_JURIDICAPPL INTRAMURAL'!J119</f>
        <v>6920</v>
      </c>
      <c r="E119" s="58">
        <f t="shared" si="1"/>
        <v>97035</v>
      </c>
    </row>
    <row r="120" spans="1:5" ht="15.75" customHeight="1" x14ac:dyDescent="0.2">
      <c r="A120" s="96"/>
      <c r="B120" s="52" t="s">
        <v>9</v>
      </c>
      <c r="C120" s="10">
        <f>'2. SITUA_JURIDICAPPL INTRAMURAL'!C120+'2. SITUA_JURIDICAPPL INTRAMURAL'!F120+'2. SITUA_JURIDICAPPL INTRAMURAL'!I120</f>
        <v>90420</v>
      </c>
      <c r="D120" s="10">
        <f>'2. SITUA_JURIDICAPPL INTRAMURAL'!D120+'2. SITUA_JURIDICAPPL INTRAMURAL'!G120+'2. SITUA_JURIDICAPPL INTRAMURAL'!J120</f>
        <v>6989</v>
      </c>
      <c r="E120" s="58">
        <f t="shared" si="1"/>
        <v>97409</v>
      </c>
    </row>
    <row r="121" spans="1:5" ht="15.75" customHeight="1" x14ac:dyDescent="0.2">
      <c r="A121" s="96"/>
      <c r="B121" s="52" t="s">
        <v>10</v>
      </c>
      <c r="C121" s="10">
        <f>'2. SITUA_JURIDICAPPL INTRAMURAL'!C121+'2. SITUA_JURIDICAPPL INTRAMURAL'!F121+'2. SITUA_JURIDICAPPL INTRAMURAL'!I121</f>
        <v>90260</v>
      </c>
      <c r="D121" s="10">
        <f>'2. SITUA_JURIDICAPPL INTRAMURAL'!D121+'2. SITUA_JURIDICAPPL INTRAMURAL'!G121+'2. SITUA_JURIDICAPPL INTRAMURAL'!J121</f>
        <v>6911</v>
      </c>
      <c r="E121" s="58">
        <f t="shared" si="1"/>
        <v>97171</v>
      </c>
    </row>
    <row r="122" spans="1:5" ht="15.75" customHeight="1" x14ac:dyDescent="0.2">
      <c r="A122" s="96"/>
      <c r="B122" s="52" t="s">
        <v>11</v>
      </c>
      <c r="C122" s="10">
        <f>'2. SITUA_JURIDICAPPL INTRAMURAL'!C122+'2. SITUA_JURIDICAPPL INTRAMURAL'!F122+'2. SITUA_JURIDICAPPL INTRAMURAL'!I122</f>
        <v>89725</v>
      </c>
      <c r="D122" s="10">
        <f>'2. SITUA_JURIDICAPPL INTRAMURAL'!D122+'2. SITUA_JURIDICAPPL INTRAMURAL'!G122+'2. SITUA_JURIDICAPPL INTRAMURAL'!J122</f>
        <v>6864</v>
      </c>
      <c r="E122" s="58">
        <f t="shared" si="1"/>
        <v>96589</v>
      </c>
    </row>
    <row r="123" spans="1:5" ht="15.75" customHeight="1" x14ac:dyDescent="0.2">
      <c r="A123" s="96"/>
      <c r="B123" s="52" t="s">
        <v>12</v>
      </c>
      <c r="C123" s="10">
        <f>'2. SITUA_JURIDICAPPL INTRAMURAL'!C123+'2. SITUA_JURIDICAPPL INTRAMURAL'!F123+'2. SITUA_JURIDICAPPL INTRAMURAL'!I123</f>
        <v>89606</v>
      </c>
      <c r="D123" s="10">
        <f>'2. SITUA_JURIDICAPPL INTRAMURAL'!D123+'2. SITUA_JURIDICAPPL INTRAMURAL'!G123+'2. SITUA_JURIDICAPPL INTRAMURAL'!J123</f>
        <v>6794</v>
      </c>
      <c r="E123" s="58">
        <f t="shared" si="1"/>
        <v>96400</v>
      </c>
    </row>
    <row r="124" spans="1:5" ht="15.75" customHeight="1" x14ac:dyDescent="0.2">
      <c r="A124" s="96"/>
      <c r="B124" s="52" t="s">
        <v>13</v>
      </c>
      <c r="C124" s="10">
        <f>'2. SITUA_JURIDICAPPL INTRAMURAL'!C124+'2. SITUA_JURIDICAPPL INTRAMURAL'!F124+'2. SITUA_JURIDICAPPL INTRAMURAL'!I124</f>
        <v>89530</v>
      </c>
      <c r="D124" s="10">
        <f>'2. SITUA_JURIDICAPPL INTRAMURAL'!D124+'2. SITUA_JURIDICAPPL INTRAMURAL'!G124+'2. SITUA_JURIDICAPPL INTRAMURAL'!J124</f>
        <v>6856</v>
      </c>
      <c r="E124" s="58">
        <f t="shared" si="1"/>
        <v>96386</v>
      </c>
    </row>
    <row r="125" spans="1:5" ht="15.75" customHeight="1" x14ac:dyDescent="0.2">
      <c r="A125" s="96"/>
      <c r="B125" s="52" t="s">
        <v>14</v>
      </c>
      <c r="C125" s="10">
        <f>'2. SITUA_JURIDICAPPL INTRAMURAL'!C125+'2. SITUA_JURIDICAPPL INTRAMURAL'!F125+'2. SITUA_JURIDICAPPL INTRAMURAL'!I125</f>
        <v>89569</v>
      </c>
      <c r="D125" s="10">
        <f>'2. SITUA_JURIDICAPPL INTRAMURAL'!D125+'2. SITUA_JURIDICAPPL INTRAMURAL'!G125+'2. SITUA_JURIDICAPPL INTRAMURAL'!J125</f>
        <v>6816</v>
      </c>
      <c r="E125" s="58">
        <f t="shared" si="1"/>
        <v>96385</v>
      </c>
    </row>
    <row r="126" spans="1:5" ht="15.75" customHeight="1" x14ac:dyDescent="0.2">
      <c r="A126" s="96"/>
      <c r="B126" s="52" t="s">
        <v>15</v>
      </c>
      <c r="C126" s="10">
        <f>'2. SITUA_JURIDICAPPL INTRAMURAL'!C126+'2. SITUA_JURIDICAPPL INTRAMURAL'!F126+'2. SITUA_JURIDICAPPL INTRAMURAL'!I126</f>
        <v>90054</v>
      </c>
      <c r="D126" s="10">
        <f>'2. SITUA_JURIDICAPPL INTRAMURAL'!D126+'2. SITUA_JURIDICAPPL INTRAMURAL'!G126+'2. SITUA_JURIDICAPPL INTRAMURAL'!J126</f>
        <v>6765</v>
      </c>
      <c r="E126" s="58">
        <f t="shared" si="1"/>
        <v>96819</v>
      </c>
    </row>
    <row r="127" spans="1:5" ht="15.75" customHeight="1" x14ac:dyDescent="0.2">
      <c r="A127" s="96"/>
      <c r="B127" s="52" t="s">
        <v>16</v>
      </c>
      <c r="C127" s="10">
        <f>'2. SITUA_JURIDICAPPL INTRAMURAL'!C127+'2. SITUA_JURIDICAPPL INTRAMURAL'!F127+'2. SITUA_JURIDICAPPL INTRAMURAL'!I127</f>
        <v>90163</v>
      </c>
      <c r="D127" s="10">
        <f>'2. SITUA_JURIDICAPPL INTRAMURAL'!D127+'2. SITUA_JURIDICAPPL INTRAMURAL'!G127+'2. SITUA_JURIDICAPPL INTRAMURAL'!J127</f>
        <v>6735</v>
      </c>
      <c r="E127" s="58">
        <f t="shared" si="1"/>
        <v>96898</v>
      </c>
    </row>
    <row r="128" spans="1:5" ht="15.75" customHeight="1" x14ac:dyDescent="0.2">
      <c r="A128" s="96"/>
      <c r="B128" s="52" t="s">
        <v>17</v>
      </c>
      <c r="C128" s="10">
        <f>'2. SITUA_JURIDICAPPL INTRAMURAL'!C128+'2. SITUA_JURIDICAPPL INTRAMURAL'!F128+'2. SITUA_JURIDICAPPL INTRAMURAL'!I128</f>
        <v>90475</v>
      </c>
      <c r="D128" s="10">
        <f>'2. SITUA_JURIDICAPPL INTRAMURAL'!D128+'2. SITUA_JURIDICAPPL INTRAMURAL'!G128+'2. SITUA_JURIDICAPPL INTRAMURAL'!J128</f>
        <v>6795</v>
      </c>
      <c r="E128" s="58">
        <f t="shared" si="1"/>
        <v>97270</v>
      </c>
    </row>
    <row r="129" spans="1:8" ht="15.75" customHeight="1" thickBot="1" x14ac:dyDescent="0.25">
      <c r="A129" s="96"/>
      <c r="B129" s="53" t="s">
        <v>18</v>
      </c>
      <c r="C129" s="10">
        <f>'2. SITUA_JURIDICAPPL INTRAMURAL'!C129+'2. SITUA_JURIDICAPPL INTRAMURAL'!F129+'2. SITUA_JURIDICAPPL INTRAMURAL'!I129</f>
        <v>90241</v>
      </c>
      <c r="D129" s="10">
        <f>'2. SITUA_JURIDICAPPL INTRAMURAL'!D129+'2. SITUA_JURIDICAPPL INTRAMURAL'!G129+'2. SITUA_JURIDICAPPL INTRAMURAL'!J129</f>
        <v>6672</v>
      </c>
      <c r="E129" s="58">
        <f t="shared" si="1"/>
        <v>96913</v>
      </c>
    </row>
    <row r="130" spans="1:8" ht="15.75" customHeight="1" x14ac:dyDescent="0.2">
      <c r="A130" s="98">
        <v>2022</v>
      </c>
      <c r="B130" s="51" t="s">
        <v>7</v>
      </c>
      <c r="C130" s="10">
        <f>'2. SITUA_JURIDICAPPL INTRAMURAL'!C130+'2. SITUA_JURIDICAPPL INTRAMURAL'!F130+'2. SITUA_JURIDICAPPL INTRAMURAL'!I130</f>
        <v>89865</v>
      </c>
      <c r="D130" s="10">
        <f>'2. SITUA_JURIDICAPPL INTRAMURAL'!D130+'2. SITUA_JURIDICAPPL INTRAMURAL'!G130+'2. SITUA_JURIDICAPPL INTRAMURAL'!J130</f>
        <v>6698</v>
      </c>
      <c r="E130" s="58">
        <f t="shared" si="1"/>
        <v>96563</v>
      </c>
    </row>
    <row r="131" spans="1:8" ht="15.75" customHeight="1" x14ac:dyDescent="0.2">
      <c r="A131" s="96"/>
      <c r="B131" s="52" t="s">
        <v>8</v>
      </c>
      <c r="C131" s="10">
        <f>'2. SITUA_JURIDICAPPL INTRAMURAL'!C131+'2. SITUA_JURIDICAPPL INTRAMURAL'!F131+'2. SITUA_JURIDICAPPL INTRAMURAL'!I131</f>
        <v>89960</v>
      </c>
      <c r="D131" s="10">
        <f>'2. SITUA_JURIDICAPPL INTRAMURAL'!D131+'2. SITUA_JURIDICAPPL INTRAMURAL'!G131+'2. SITUA_JURIDICAPPL INTRAMURAL'!J131</f>
        <v>6743</v>
      </c>
      <c r="E131" s="58">
        <f t="shared" si="1"/>
        <v>96703</v>
      </c>
    </row>
    <row r="132" spans="1:8" ht="15.75" customHeight="1" x14ac:dyDescent="0.2">
      <c r="A132" s="96"/>
      <c r="B132" s="52" t="s">
        <v>9</v>
      </c>
      <c r="C132" s="10">
        <f>'2. SITUA_JURIDICAPPL INTRAMURAL'!C132+'2. SITUA_JURIDICAPPL INTRAMURAL'!F132+'2. SITUA_JURIDICAPPL INTRAMURAL'!I132</f>
        <v>89765</v>
      </c>
      <c r="D132" s="10">
        <f>'2. SITUA_JURIDICAPPL INTRAMURAL'!D132+'2. SITUA_JURIDICAPPL INTRAMURAL'!G132+'2. SITUA_JURIDICAPPL INTRAMURAL'!J132</f>
        <v>6783</v>
      </c>
      <c r="E132" s="58">
        <f t="shared" si="1"/>
        <v>96548</v>
      </c>
    </row>
    <row r="133" spans="1:8" ht="15.75" customHeight="1" x14ac:dyDescent="0.2">
      <c r="A133" s="96"/>
      <c r="B133" s="52" t="s">
        <v>10</v>
      </c>
      <c r="C133" s="10">
        <f>'2. SITUA_JURIDICAPPL INTRAMURAL'!C133+'2. SITUA_JURIDICAPPL INTRAMURAL'!F133+'2. SITUA_JURIDICAPPL INTRAMURAL'!I133</f>
        <v>90192</v>
      </c>
      <c r="D133" s="10">
        <f>'2. SITUA_JURIDICAPPL INTRAMURAL'!D133+'2. SITUA_JURIDICAPPL INTRAMURAL'!G133+'2. SITUA_JURIDICAPPL INTRAMURAL'!J133</f>
        <v>6770</v>
      </c>
      <c r="E133" s="58">
        <f t="shared" si="1"/>
        <v>96962</v>
      </c>
    </row>
    <row r="134" spans="1:8" ht="15.75" customHeight="1" x14ac:dyDescent="0.2">
      <c r="A134" s="96"/>
      <c r="B134" s="52" t="s">
        <v>11</v>
      </c>
      <c r="C134" s="10">
        <f>'2. SITUA_JURIDICAPPL INTRAMURAL'!C134+'2. SITUA_JURIDICAPPL INTRAMURAL'!F134+'2. SITUA_JURIDICAPPL INTRAMURAL'!I134</f>
        <v>90267</v>
      </c>
      <c r="D134" s="10">
        <f>'2. SITUA_JURIDICAPPL INTRAMURAL'!D134+'2. SITUA_JURIDICAPPL INTRAMURAL'!G134+'2. SITUA_JURIDICAPPL INTRAMURAL'!J134</f>
        <v>6762</v>
      </c>
      <c r="E134" s="58">
        <f t="shared" si="1"/>
        <v>97029</v>
      </c>
    </row>
    <row r="135" spans="1:8" ht="15.75" customHeight="1" x14ac:dyDescent="0.2">
      <c r="A135" s="96"/>
      <c r="B135" s="52" t="s">
        <v>12</v>
      </c>
      <c r="C135" s="10">
        <f>'2. SITUA_JURIDICAPPL INTRAMURAL'!C135+'2. SITUA_JURIDICAPPL INTRAMURAL'!F135+'2. SITUA_JURIDICAPPL INTRAMURAL'!I135</f>
        <v>90488</v>
      </c>
      <c r="D135" s="10">
        <f>'2. SITUA_JURIDICAPPL INTRAMURAL'!D135+'2. SITUA_JURIDICAPPL INTRAMURAL'!G135+'2. SITUA_JURIDICAPPL INTRAMURAL'!J135</f>
        <v>6749</v>
      </c>
      <c r="E135" s="58">
        <f t="shared" si="1"/>
        <v>97237</v>
      </c>
    </row>
    <row r="136" spans="1:8" ht="15.75" customHeight="1" x14ac:dyDescent="0.2">
      <c r="A136" s="96"/>
      <c r="B136" s="52" t="s">
        <v>13</v>
      </c>
      <c r="C136" s="10">
        <f>'2. SITUA_JURIDICAPPL INTRAMURAL'!C136+'2. SITUA_JURIDICAPPL INTRAMURAL'!F136+'2. SITUA_JURIDICAPPL INTRAMURAL'!I136</f>
        <v>90429</v>
      </c>
      <c r="D136" s="10">
        <f>'2. SITUA_JURIDICAPPL INTRAMURAL'!D136+'2. SITUA_JURIDICAPPL INTRAMURAL'!G136+'2. SITUA_JURIDICAPPL INTRAMURAL'!J136</f>
        <v>6700</v>
      </c>
      <c r="E136" s="58">
        <f t="shared" si="1"/>
        <v>97129</v>
      </c>
    </row>
    <row r="137" spans="1:8" ht="15.75" customHeight="1" x14ac:dyDescent="0.2">
      <c r="A137" s="96"/>
      <c r="B137" s="52" t="s">
        <v>14</v>
      </c>
      <c r="C137" s="10">
        <f>'2. SITUA_JURIDICAPPL INTRAMURAL'!C137+'2. SITUA_JURIDICAPPL INTRAMURAL'!F137+'2. SITUA_JURIDICAPPL INTRAMURAL'!I137</f>
        <v>90378</v>
      </c>
      <c r="D137" s="10">
        <f>'2. SITUA_JURIDICAPPL INTRAMURAL'!D137+'2. SITUA_JURIDICAPPL INTRAMURAL'!G137+'2. SITUA_JURIDICAPPL INTRAMURAL'!J137</f>
        <v>6712</v>
      </c>
      <c r="E137" s="58">
        <f t="shared" si="1"/>
        <v>97090</v>
      </c>
    </row>
    <row r="138" spans="1:8" ht="15.75" customHeight="1" x14ac:dyDescent="0.2">
      <c r="A138" s="96"/>
      <c r="B138" s="52" t="s">
        <v>15</v>
      </c>
      <c r="C138" s="10">
        <f>'2. SITUA_JURIDICAPPL INTRAMURAL'!C138+'2. SITUA_JURIDICAPPL INTRAMURAL'!F138+'2. SITUA_JURIDICAPPL INTRAMURAL'!I138</f>
        <v>90320</v>
      </c>
      <c r="D138" s="10">
        <f>'2. SITUA_JURIDICAPPL INTRAMURAL'!D138+'2. SITUA_JURIDICAPPL INTRAMURAL'!G138+'2. SITUA_JURIDICAPPL INTRAMURAL'!J138</f>
        <v>6706</v>
      </c>
      <c r="E138" s="58">
        <f t="shared" si="1"/>
        <v>97026</v>
      </c>
    </row>
    <row r="139" spans="1:8" ht="15.75" customHeight="1" x14ac:dyDescent="0.2">
      <c r="A139" s="96"/>
      <c r="B139" s="52" t="s">
        <v>16</v>
      </c>
      <c r="C139" s="10">
        <f>'2. SITUA_JURIDICAPPL INTRAMURAL'!C139+'2. SITUA_JURIDICAPPL INTRAMURAL'!F139+'2. SITUA_JURIDICAPPL INTRAMURAL'!I139</f>
        <v>90918</v>
      </c>
      <c r="D139" s="10">
        <f>'2. SITUA_JURIDICAPPL INTRAMURAL'!D139+'2. SITUA_JURIDICAPPL INTRAMURAL'!G139+'2. SITUA_JURIDICAPPL INTRAMURAL'!J139</f>
        <v>6675</v>
      </c>
      <c r="E139" s="58">
        <f t="shared" ref="E139:E156" si="2">C139+D139</f>
        <v>97593</v>
      </c>
    </row>
    <row r="140" spans="1:8" ht="15.75" customHeight="1" x14ac:dyDescent="0.2">
      <c r="A140" s="96"/>
      <c r="B140" s="52" t="s">
        <v>17</v>
      </c>
      <c r="C140" s="10">
        <f>'2. SITUA_JURIDICAPPL INTRAMURAL'!C140+'2. SITUA_JURIDICAPPL INTRAMURAL'!F140+'2. SITUA_JURIDICAPPL INTRAMURAL'!I140</f>
        <v>91731</v>
      </c>
      <c r="D140" s="10">
        <f>'2. SITUA_JURIDICAPPL INTRAMURAL'!D140+'2. SITUA_JURIDICAPPL INTRAMURAL'!G140+'2. SITUA_JURIDICAPPL INTRAMURAL'!J140</f>
        <v>6640</v>
      </c>
      <c r="E140" s="58">
        <f t="shared" si="2"/>
        <v>98371</v>
      </c>
    </row>
    <row r="141" spans="1:8" ht="15.75" customHeight="1" thickBot="1" x14ac:dyDescent="0.25">
      <c r="A141" s="96"/>
      <c r="B141" s="53" t="s">
        <v>18</v>
      </c>
      <c r="C141" s="10">
        <f>'2. SITUA_JURIDICAPPL INTRAMURAL'!C141+'2. SITUA_JURIDICAPPL INTRAMURAL'!F141+'2. SITUA_JURIDICAPPL INTRAMURAL'!I141</f>
        <v>91357</v>
      </c>
      <c r="D141" s="10">
        <f>'2. SITUA_JURIDICAPPL INTRAMURAL'!D141+'2. SITUA_JURIDICAPPL INTRAMURAL'!G141+'2. SITUA_JURIDICAPPL INTRAMURAL'!J141</f>
        <v>6503</v>
      </c>
      <c r="E141" s="58">
        <f t="shared" si="2"/>
        <v>97860</v>
      </c>
    </row>
    <row r="142" spans="1:8" ht="15.75" customHeight="1" x14ac:dyDescent="0.2">
      <c r="A142" s="98">
        <v>2023</v>
      </c>
      <c r="B142" s="51" t="s">
        <v>7</v>
      </c>
      <c r="C142" s="10">
        <f>'2. SITUA_JURIDICAPPL INTRAMURAL'!C142+'2. SITUA_JURIDICAPPL INTRAMURAL'!F142+'2. SITUA_JURIDICAPPL INTRAMURAL'!I142</f>
        <v>92086</v>
      </c>
      <c r="D142" s="10">
        <f>'2. SITUA_JURIDICAPPL INTRAMURAL'!D142+'2. SITUA_JURIDICAPPL INTRAMURAL'!G142+'2. SITUA_JURIDICAPPL INTRAMURAL'!J142</f>
        <v>6584</v>
      </c>
      <c r="E142" s="58">
        <f t="shared" si="2"/>
        <v>98670</v>
      </c>
    </row>
    <row r="143" spans="1:8" ht="15.75" customHeight="1" x14ac:dyDescent="0.2">
      <c r="A143" s="96"/>
      <c r="B143" s="52" t="s">
        <v>8</v>
      </c>
      <c r="C143" s="10">
        <f>'2. SITUA_JURIDICAPPL INTRAMURAL'!C143+'2. SITUA_JURIDICAPPL INTRAMURAL'!F143+'2. SITUA_JURIDICAPPL INTRAMURAL'!I143</f>
        <v>92345</v>
      </c>
      <c r="D143" s="10">
        <f>'2. SITUA_JURIDICAPPL INTRAMURAL'!D143+'2. SITUA_JURIDICAPPL INTRAMURAL'!G143+'2. SITUA_JURIDICAPPL INTRAMURAL'!J143</f>
        <v>6626</v>
      </c>
      <c r="E143" s="58">
        <f t="shared" si="2"/>
        <v>98971</v>
      </c>
      <c r="G143" s="80"/>
      <c r="H143" s="75"/>
    </row>
    <row r="144" spans="1:8" ht="15.75" customHeight="1" x14ac:dyDescent="0.2">
      <c r="A144" s="96"/>
      <c r="B144" s="52" t="s">
        <v>9</v>
      </c>
      <c r="C144" s="10">
        <f>'2. SITUA_JURIDICAPPL INTRAMURAL'!C144+'2. SITUA_JURIDICAPPL INTRAMURAL'!F144+'2. SITUA_JURIDICAPPL INTRAMURAL'!I144</f>
        <v>92322</v>
      </c>
      <c r="D144" s="10">
        <f>'2. SITUA_JURIDICAPPL INTRAMURAL'!D144+'2. SITUA_JURIDICAPPL INTRAMURAL'!G144+'2. SITUA_JURIDICAPPL INTRAMURAL'!J144</f>
        <v>6604</v>
      </c>
      <c r="E144" s="58">
        <f t="shared" si="2"/>
        <v>98926</v>
      </c>
    </row>
    <row r="145" spans="1:5" ht="15.75" customHeight="1" x14ac:dyDescent="0.2">
      <c r="A145" s="96"/>
      <c r="B145" s="52" t="s">
        <v>10</v>
      </c>
      <c r="C145" s="10">
        <f>'2. SITUA_JURIDICAPPL INTRAMURAL'!C145+'2. SITUA_JURIDICAPPL INTRAMURAL'!F145+'2. SITUA_JURIDICAPPL INTRAMURAL'!I145</f>
        <v>92701</v>
      </c>
      <c r="D145" s="10">
        <f>'2. SITUA_JURIDICAPPL INTRAMURAL'!D145+'2. SITUA_JURIDICAPPL INTRAMURAL'!G145+'2. SITUA_JURIDICAPPL INTRAMURAL'!J145</f>
        <v>6585</v>
      </c>
      <c r="E145" s="58">
        <f t="shared" si="2"/>
        <v>99286</v>
      </c>
    </row>
    <row r="146" spans="1:5" ht="15.75" customHeight="1" x14ac:dyDescent="0.2">
      <c r="A146" s="96"/>
      <c r="B146" s="52" t="s">
        <v>11</v>
      </c>
      <c r="C146" s="10">
        <f>'2. SITUA_JURIDICAPPL INTRAMURAL'!C146+'2. SITUA_JURIDICAPPL INTRAMURAL'!F146+'2. SITUA_JURIDICAPPL INTRAMURAL'!I146</f>
        <v>93574</v>
      </c>
      <c r="D146" s="10">
        <f>'2. SITUA_JURIDICAPPL INTRAMURAL'!D146+'2. SITUA_JURIDICAPPL INTRAMURAL'!G146+'2. SITUA_JURIDICAPPL INTRAMURAL'!J146</f>
        <v>6609</v>
      </c>
      <c r="E146" s="58">
        <f t="shared" si="2"/>
        <v>100183</v>
      </c>
    </row>
    <row r="147" spans="1:5" ht="15.75" customHeight="1" x14ac:dyDescent="0.2">
      <c r="A147" s="96"/>
      <c r="B147" s="52" t="s">
        <v>12</v>
      </c>
      <c r="C147" s="10">
        <f>'2. SITUA_JURIDICAPPL INTRAMURAL'!C147+'2. SITUA_JURIDICAPPL INTRAMURAL'!F147+'2. SITUA_JURIDICAPPL INTRAMURAL'!I147</f>
        <v>93985</v>
      </c>
      <c r="D147" s="10">
        <f>'2. SITUA_JURIDICAPPL INTRAMURAL'!D147+'2. SITUA_JURIDICAPPL INTRAMURAL'!G147+'2. SITUA_JURIDICAPPL INTRAMURAL'!J147</f>
        <v>6653</v>
      </c>
      <c r="E147" s="58">
        <f t="shared" si="2"/>
        <v>100638</v>
      </c>
    </row>
    <row r="148" spans="1:5" ht="15.75" customHeight="1" x14ac:dyDescent="0.2">
      <c r="A148" s="96"/>
      <c r="B148" s="52" t="s">
        <v>13</v>
      </c>
      <c r="C148" s="10">
        <f>'2. SITUA_JURIDICAPPL INTRAMURAL'!C148+'2. SITUA_JURIDICAPPL INTRAMURAL'!F148+'2. SITUA_JURIDICAPPL INTRAMURAL'!I148</f>
        <v>94728</v>
      </c>
      <c r="D148" s="10">
        <f>'2. SITUA_JURIDICAPPL INTRAMURAL'!D148+'2. SITUA_JURIDICAPPL INTRAMURAL'!G148+'2. SITUA_JURIDICAPPL INTRAMURAL'!J148</f>
        <v>6666</v>
      </c>
      <c r="E148" s="58">
        <f t="shared" si="2"/>
        <v>101394</v>
      </c>
    </row>
    <row r="149" spans="1:5" ht="15.75" customHeight="1" x14ac:dyDescent="0.2">
      <c r="A149" s="96"/>
      <c r="B149" s="52" t="s">
        <v>14</v>
      </c>
      <c r="C149" s="10">
        <v>95454</v>
      </c>
      <c r="D149" s="10">
        <v>6713</v>
      </c>
      <c r="E149" s="58">
        <f t="shared" si="2"/>
        <v>102167</v>
      </c>
    </row>
    <row r="150" spans="1:5" ht="15.75" customHeight="1" x14ac:dyDescent="0.2">
      <c r="A150" s="96"/>
      <c r="B150" s="52" t="s">
        <v>15</v>
      </c>
      <c r="C150" s="10">
        <v>95519</v>
      </c>
      <c r="D150" s="10">
        <v>6672</v>
      </c>
      <c r="E150" s="58">
        <f t="shared" si="2"/>
        <v>102191</v>
      </c>
    </row>
    <row r="151" spans="1:5" ht="15.75" customHeight="1" x14ac:dyDescent="0.2">
      <c r="A151" s="96"/>
      <c r="B151" s="52" t="s">
        <v>16</v>
      </c>
      <c r="C151" s="10">
        <v>95732</v>
      </c>
      <c r="D151" s="10">
        <v>6730</v>
      </c>
      <c r="E151" s="58">
        <f t="shared" si="2"/>
        <v>102462</v>
      </c>
    </row>
    <row r="152" spans="1:5" ht="15.75" customHeight="1" x14ac:dyDescent="0.2">
      <c r="A152" s="96"/>
      <c r="B152" s="52" t="s">
        <v>17</v>
      </c>
      <c r="C152" s="10">
        <v>95646</v>
      </c>
      <c r="D152" s="10">
        <v>6697</v>
      </c>
      <c r="E152" s="58">
        <f t="shared" si="2"/>
        <v>102343</v>
      </c>
    </row>
    <row r="153" spans="1:5" ht="15.75" customHeight="1" thickBot="1" x14ac:dyDescent="0.25">
      <c r="A153" s="96"/>
      <c r="B153" s="53" t="s">
        <v>18</v>
      </c>
      <c r="C153" s="16">
        <v>95001</v>
      </c>
      <c r="D153" s="16">
        <v>6621</v>
      </c>
      <c r="E153" s="58">
        <f t="shared" si="2"/>
        <v>101622</v>
      </c>
    </row>
    <row r="154" spans="1:5" s="82" customFormat="1" ht="15.75" customHeight="1" x14ac:dyDescent="0.2">
      <c r="A154" s="98">
        <v>2024</v>
      </c>
      <c r="B154" s="52" t="s">
        <v>7</v>
      </c>
      <c r="C154" s="10">
        <v>95152</v>
      </c>
      <c r="D154" s="10">
        <v>6629</v>
      </c>
      <c r="E154" s="58">
        <f t="shared" si="2"/>
        <v>101781</v>
      </c>
    </row>
    <row r="155" spans="1:5" s="82" customFormat="1" ht="15.75" customHeight="1" x14ac:dyDescent="0.2">
      <c r="A155" s="96"/>
      <c r="B155" s="52" t="s">
        <v>8</v>
      </c>
      <c r="C155" s="10">
        <v>95488</v>
      </c>
      <c r="D155" s="10">
        <v>6599</v>
      </c>
      <c r="E155" s="58">
        <f t="shared" si="2"/>
        <v>102087</v>
      </c>
    </row>
    <row r="156" spans="1:5" s="82" customFormat="1" ht="15.75" customHeight="1" x14ac:dyDescent="0.2">
      <c r="A156" s="96"/>
      <c r="B156" s="52" t="s">
        <v>9</v>
      </c>
      <c r="C156" s="10">
        <v>95337</v>
      </c>
      <c r="D156" s="10">
        <v>6521</v>
      </c>
      <c r="E156" s="58">
        <f t="shared" si="2"/>
        <v>101858</v>
      </c>
    </row>
    <row r="157" spans="1:5" s="82" customFormat="1" ht="15.75" customHeight="1" x14ac:dyDescent="0.2">
      <c r="A157" s="96"/>
      <c r="B157" s="52" t="s">
        <v>10</v>
      </c>
      <c r="C157" s="10"/>
      <c r="D157" s="10"/>
      <c r="E157" s="58"/>
    </row>
    <row r="158" spans="1:5" s="82" customFormat="1" ht="15.75" customHeight="1" x14ac:dyDescent="0.2">
      <c r="A158" s="96"/>
      <c r="B158" s="52" t="s">
        <v>11</v>
      </c>
      <c r="C158" s="10"/>
      <c r="D158" s="10"/>
      <c r="E158" s="58"/>
    </row>
    <row r="159" spans="1:5" s="82" customFormat="1" ht="15.75" customHeight="1" x14ac:dyDescent="0.2">
      <c r="A159" s="96"/>
      <c r="B159" s="52" t="s">
        <v>12</v>
      </c>
      <c r="C159" s="10"/>
      <c r="D159" s="10"/>
      <c r="E159" s="58"/>
    </row>
    <row r="160" spans="1:5" s="82" customFormat="1" ht="15.75" customHeight="1" x14ac:dyDescent="0.2">
      <c r="A160" s="96"/>
      <c r="B160" s="52" t="s">
        <v>13</v>
      </c>
      <c r="C160" s="10"/>
      <c r="D160" s="10"/>
      <c r="E160" s="58"/>
    </row>
    <row r="161" spans="1:5" s="82" customFormat="1" ht="15.75" customHeight="1" x14ac:dyDescent="0.2">
      <c r="A161" s="96"/>
      <c r="B161" s="52" t="s">
        <v>14</v>
      </c>
      <c r="C161" s="10"/>
      <c r="D161" s="10"/>
      <c r="E161" s="58"/>
    </row>
    <row r="162" spans="1:5" s="82" customFormat="1" ht="15.75" customHeight="1" x14ac:dyDescent="0.2">
      <c r="A162" s="96"/>
      <c r="B162" s="52" t="s">
        <v>15</v>
      </c>
      <c r="C162" s="10"/>
      <c r="D162" s="10"/>
      <c r="E162" s="58"/>
    </row>
    <row r="163" spans="1:5" s="82" customFormat="1" ht="15.75" customHeight="1" x14ac:dyDescent="0.2">
      <c r="A163" s="96"/>
      <c r="B163" s="52" t="s">
        <v>16</v>
      </c>
      <c r="C163" s="10"/>
      <c r="D163" s="10"/>
      <c r="E163" s="58"/>
    </row>
    <row r="164" spans="1:5" s="82" customFormat="1" ht="15.75" customHeight="1" x14ac:dyDescent="0.2">
      <c r="A164" s="96"/>
      <c r="B164" s="52" t="s">
        <v>17</v>
      </c>
      <c r="C164" s="10"/>
      <c r="D164" s="10"/>
      <c r="E164" s="58"/>
    </row>
    <row r="165" spans="1:5" s="82" customFormat="1" ht="15.75" customHeight="1" x14ac:dyDescent="0.2">
      <c r="A165" s="96"/>
      <c r="B165" s="52" t="s">
        <v>18</v>
      </c>
      <c r="C165" s="10"/>
      <c r="D165" s="10"/>
      <c r="E165" s="58"/>
    </row>
    <row r="166" spans="1:5" ht="15" customHeight="1" x14ac:dyDescent="0.2">
      <c r="A166" s="72" t="s">
        <v>54</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147" activePane="bottomRight" state="frozen"/>
      <selection pane="topRight" activeCell="B1" sqref="B1"/>
      <selection pane="bottomLeft" activeCell="A10" sqref="A10"/>
      <selection pane="bottomRight" activeCell="K162" sqref="K162"/>
    </sheetView>
  </sheetViews>
  <sheetFormatPr baseColWidth="10" defaultColWidth="12.5703125" defaultRowHeight="15" customHeight="1" x14ac:dyDescent="0.2"/>
  <cols>
    <col min="1" max="1" width="12.5703125" style="59"/>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3"/>
      <c r="C1" s="2"/>
      <c r="D1" s="2"/>
      <c r="E1" s="2"/>
      <c r="F1" s="2"/>
      <c r="G1" s="2"/>
      <c r="H1" s="2"/>
      <c r="I1" s="2"/>
    </row>
    <row r="2" spans="1:13" x14ac:dyDescent="0.2">
      <c r="B2" s="3"/>
      <c r="C2" s="2"/>
      <c r="D2" s="2"/>
      <c r="E2" s="2"/>
      <c r="F2" s="2"/>
      <c r="G2" s="2"/>
      <c r="H2" s="2"/>
      <c r="I2" s="2"/>
    </row>
    <row r="3" spans="1:13" x14ac:dyDescent="0.2">
      <c r="B3" s="3"/>
      <c r="C3" s="2"/>
      <c r="D3" s="2"/>
      <c r="E3" s="2"/>
      <c r="F3" s="2"/>
      <c r="G3" s="2"/>
      <c r="H3" s="2"/>
      <c r="I3" s="2"/>
    </row>
    <row r="4" spans="1:13" x14ac:dyDescent="0.2">
      <c r="B4" s="3"/>
      <c r="C4" s="2"/>
      <c r="D4" s="2"/>
      <c r="E4" s="2"/>
      <c r="F4" s="2"/>
      <c r="G4" s="2"/>
      <c r="H4" s="2"/>
      <c r="I4" s="2"/>
    </row>
    <row r="5" spans="1:13" ht="18" x14ac:dyDescent="0.2">
      <c r="B5" s="112" t="s">
        <v>25</v>
      </c>
      <c r="C5" s="89"/>
      <c r="D5" s="89"/>
      <c r="E5" s="89"/>
      <c r="F5" s="89"/>
      <c r="G5" s="89"/>
      <c r="H5" s="89"/>
      <c r="I5" s="89"/>
    </row>
    <row r="6" spans="1:13" ht="15.75" customHeight="1" x14ac:dyDescent="0.2">
      <c r="A6" s="91" t="str">
        <f>'1. PPL INTRAMURAL'!A5:S5</f>
        <v>Periodo: enero 2012 - 31 de marzo de 2024</v>
      </c>
      <c r="B6" s="91"/>
      <c r="C6" s="91"/>
      <c r="D6" s="91"/>
      <c r="E6" s="91"/>
      <c r="F6" s="91"/>
      <c r="G6" s="91"/>
      <c r="H6" s="91"/>
      <c r="I6" s="91"/>
    </row>
    <row r="7" spans="1:13" s="59" customFormat="1" ht="15.75" customHeight="1" x14ac:dyDescent="0.2">
      <c r="B7" s="60"/>
      <c r="C7" s="62"/>
      <c r="D7" s="62"/>
      <c r="E7" s="62"/>
      <c r="F7" s="62"/>
      <c r="G7" s="62"/>
      <c r="H7" s="62"/>
      <c r="I7" s="62"/>
    </row>
    <row r="8" spans="1:13" x14ac:dyDescent="0.25">
      <c r="B8" s="34"/>
      <c r="C8" s="107" t="s">
        <v>26</v>
      </c>
      <c r="D8" s="113"/>
      <c r="E8" s="114"/>
      <c r="F8" s="115" t="s">
        <v>27</v>
      </c>
      <c r="G8" s="116"/>
      <c r="H8" s="117"/>
      <c r="I8" s="118" t="s">
        <v>52</v>
      </c>
    </row>
    <row r="9" spans="1:13" thickBot="1" x14ac:dyDescent="0.25">
      <c r="A9" s="64" t="s">
        <v>31</v>
      </c>
      <c r="B9" s="67" t="s">
        <v>53</v>
      </c>
      <c r="C9" s="68" t="s">
        <v>37</v>
      </c>
      <c r="D9" s="68" t="s">
        <v>38</v>
      </c>
      <c r="E9" s="69" t="s">
        <v>50</v>
      </c>
      <c r="F9" s="69" t="s">
        <v>37</v>
      </c>
      <c r="G9" s="69" t="s">
        <v>38</v>
      </c>
      <c r="H9" s="69" t="s">
        <v>51</v>
      </c>
      <c r="I9" s="119"/>
    </row>
    <row r="10" spans="1:13" ht="14.25" customHeight="1" x14ac:dyDescent="0.2">
      <c r="A10" s="96">
        <v>2012</v>
      </c>
      <c r="B10" s="70" t="s">
        <v>7</v>
      </c>
      <c r="C10" s="28">
        <v>8372</v>
      </c>
      <c r="D10" s="29">
        <v>1999</v>
      </c>
      <c r="E10" s="7">
        <v>10371</v>
      </c>
      <c r="F10" s="29">
        <v>6417</v>
      </c>
      <c r="G10" s="29">
        <v>2351</v>
      </c>
      <c r="H10" s="7">
        <v>8768</v>
      </c>
      <c r="I10" s="21">
        <v>19139</v>
      </c>
      <c r="L10" s="43" t="s">
        <v>31</v>
      </c>
      <c r="M10" s="43" t="s">
        <v>56</v>
      </c>
    </row>
    <row r="11" spans="1:13" ht="14.25" x14ac:dyDescent="0.2">
      <c r="A11" s="96"/>
      <c r="B11" s="71" t="s">
        <v>8</v>
      </c>
      <c r="C11" s="30">
        <v>8576</v>
      </c>
      <c r="D11" s="31">
        <v>1997</v>
      </c>
      <c r="E11" s="10">
        <v>10573</v>
      </c>
      <c r="F11" s="31">
        <v>6542</v>
      </c>
      <c r="G11" s="31">
        <v>2375</v>
      </c>
      <c r="H11" s="10">
        <v>8917</v>
      </c>
      <c r="I11" s="22">
        <v>19490</v>
      </c>
      <c r="L11" s="73">
        <v>2012</v>
      </c>
      <c r="M11" s="74">
        <f>AVERAGE(I10:I21)</f>
        <v>21098.25</v>
      </c>
    </row>
    <row r="12" spans="1:13" ht="14.25" x14ac:dyDescent="0.2">
      <c r="A12" s="96"/>
      <c r="B12" s="71" t="s">
        <v>9</v>
      </c>
      <c r="C12" s="30">
        <v>8705</v>
      </c>
      <c r="D12" s="31">
        <v>2049</v>
      </c>
      <c r="E12" s="10">
        <v>10754</v>
      </c>
      <c r="F12" s="31">
        <v>6631</v>
      </c>
      <c r="G12" s="31">
        <v>2417</v>
      </c>
      <c r="H12" s="10">
        <v>9048</v>
      </c>
      <c r="I12" s="22">
        <v>19802</v>
      </c>
      <c r="L12" s="73">
        <v>2013</v>
      </c>
      <c r="M12" s="74">
        <f>AVERAGE(I22:I33)</f>
        <v>25499.083333333332</v>
      </c>
    </row>
    <row r="13" spans="1:13" ht="14.25" x14ac:dyDescent="0.2">
      <c r="A13" s="96"/>
      <c r="B13" s="71" t="s">
        <v>10</v>
      </c>
      <c r="C13" s="30">
        <v>8878</v>
      </c>
      <c r="D13" s="31">
        <v>2056</v>
      </c>
      <c r="E13" s="10">
        <v>10934</v>
      </c>
      <c r="F13" s="31">
        <v>6755</v>
      </c>
      <c r="G13" s="31">
        <v>2440</v>
      </c>
      <c r="H13" s="10">
        <v>9195</v>
      </c>
      <c r="I13" s="22">
        <v>20129</v>
      </c>
      <c r="L13" s="73">
        <v>2014</v>
      </c>
      <c r="M13" s="74">
        <f>AVERAGE(I34:I45)</f>
        <v>31836.75</v>
      </c>
    </row>
    <row r="14" spans="1:13" ht="14.25" x14ac:dyDescent="0.2">
      <c r="A14" s="96"/>
      <c r="B14" s="71" t="s">
        <v>11</v>
      </c>
      <c r="C14" s="30">
        <v>9307</v>
      </c>
      <c r="D14" s="31">
        <v>2131</v>
      </c>
      <c r="E14" s="10">
        <v>11438</v>
      </c>
      <c r="F14" s="31">
        <v>6827</v>
      </c>
      <c r="G14" s="31">
        <v>2437</v>
      </c>
      <c r="H14" s="10">
        <v>9264</v>
      </c>
      <c r="I14" s="22">
        <v>20702</v>
      </c>
      <c r="L14" s="73">
        <v>2015</v>
      </c>
      <c r="M14" s="74">
        <f>AVERAGE(I46:I57)</f>
        <v>40614.5</v>
      </c>
    </row>
    <row r="15" spans="1:13" ht="14.25" x14ac:dyDescent="0.2">
      <c r="A15" s="96"/>
      <c r="B15" s="71" t="s">
        <v>12</v>
      </c>
      <c r="C15" s="30">
        <v>9454</v>
      </c>
      <c r="D15" s="31">
        <v>2199</v>
      </c>
      <c r="E15" s="10">
        <v>11653</v>
      </c>
      <c r="F15" s="31">
        <v>6786</v>
      </c>
      <c r="G15" s="31">
        <v>2475</v>
      </c>
      <c r="H15" s="10">
        <v>9261</v>
      </c>
      <c r="I15" s="22">
        <v>20914</v>
      </c>
      <c r="L15" s="73">
        <v>2016</v>
      </c>
      <c r="M15" s="74">
        <f>AVERAGE(I58:I69)</f>
        <v>49161.166666666664</v>
      </c>
    </row>
    <row r="16" spans="1:13" ht="14.25" x14ac:dyDescent="0.2">
      <c r="A16" s="96"/>
      <c r="B16" s="71" t="s">
        <v>13</v>
      </c>
      <c r="C16" s="30">
        <v>9601</v>
      </c>
      <c r="D16" s="31">
        <v>2193</v>
      </c>
      <c r="E16" s="10">
        <v>11794</v>
      </c>
      <c r="F16" s="31">
        <v>6938</v>
      </c>
      <c r="G16" s="31">
        <v>2535</v>
      </c>
      <c r="H16" s="10">
        <v>9473</v>
      </c>
      <c r="I16" s="22">
        <v>21267</v>
      </c>
      <c r="L16" s="73">
        <v>2017</v>
      </c>
      <c r="M16" s="74">
        <f>AVERAGE(I70:I81)</f>
        <v>56180.75</v>
      </c>
    </row>
    <row r="17" spans="1:13" ht="14.25" x14ac:dyDescent="0.2">
      <c r="A17" s="96"/>
      <c r="B17" s="71" t="s">
        <v>14</v>
      </c>
      <c r="C17" s="30">
        <v>9903</v>
      </c>
      <c r="D17" s="31">
        <v>2252</v>
      </c>
      <c r="E17" s="10">
        <v>12155</v>
      </c>
      <c r="F17" s="31">
        <v>6996</v>
      </c>
      <c r="G17" s="31">
        <v>2565</v>
      </c>
      <c r="H17" s="10">
        <v>9561</v>
      </c>
      <c r="I17" s="22">
        <v>21716</v>
      </c>
      <c r="L17" s="73">
        <v>2018</v>
      </c>
      <c r="M17" s="74">
        <f>AVERAGE(I82:I93)</f>
        <v>59289.25</v>
      </c>
    </row>
    <row r="18" spans="1:13" ht="14.25" x14ac:dyDescent="0.2">
      <c r="A18" s="96"/>
      <c r="B18" s="71" t="s">
        <v>15</v>
      </c>
      <c r="C18" s="30">
        <v>10070</v>
      </c>
      <c r="D18" s="31">
        <v>2348</v>
      </c>
      <c r="E18" s="10">
        <v>12418</v>
      </c>
      <c r="F18" s="31">
        <v>7042</v>
      </c>
      <c r="G18" s="31">
        <v>2585</v>
      </c>
      <c r="H18" s="10">
        <v>9627</v>
      </c>
      <c r="I18" s="22">
        <v>22045</v>
      </c>
      <c r="L18" s="73">
        <v>2019</v>
      </c>
      <c r="M18" s="74">
        <f>AVERAGE(I94:I105)</f>
        <v>61380.5</v>
      </c>
    </row>
    <row r="19" spans="1:13" ht="14.25" x14ac:dyDescent="0.2">
      <c r="A19" s="96"/>
      <c r="B19" s="71" t="s">
        <v>16</v>
      </c>
      <c r="C19" s="30">
        <v>10329</v>
      </c>
      <c r="D19" s="31">
        <v>2398</v>
      </c>
      <c r="E19" s="10">
        <v>12727</v>
      </c>
      <c r="F19" s="31">
        <v>7073</v>
      </c>
      <c r="G19" s="31">
        <v>2589</v>
      </c>
      <c r="H19" s="10">
        <v>9662</v>
      </c>
      <c r="I19" s="22">
        <v>22389</v>
      </c>
      <c r="L19" s="73">
        <v>2020</v>
      </c>
      <c r="M19" s="74">
        <f>AVERAGE(I106:I117)</f>
        <v>67811</v>
      </c>
    </row>
    <row r="20" spans="1:13" ht="14.25" x14ac:dyDescent="0.2">
      <c r="A20" s="96"/>
      <c r="B20" s="71" t="s">
        <v>17</v>
      </c>
      <c r="C20" s="30">
        <v>10483</v>
      </c>
      <c r="D20" s="31">
        <v>2446</v>
      </c>
      <c r="E20" s="10">
        <v>12929</v>
      </c>
      <c r="F20" s="31">
        <v>7080</v>
      </c>
      <c r="G20" s="31">
        <v>2584</v>
      </c>
      <c r="H20" s="10">
        <v>9664</v>
      </c>
      <c r="I20" s="22">
        <v>22593</v>
      </c>
      <c r="L20" s="73">
        <v>2021</v>
      </c>
      <c r="M20" s="74">
        <f>AVERAGE(I118:I129)</f>
        <v>70980.5</v>
      </c>
    </row>
    <row r="21" spans="1:13" ht="15.75" customHeight="1" thickBot="1" x14ac:dyDescent="0.25">
      <c r="A21" s="96"/>
      <c r="B21" s="53" t="s">
        <v>18</v>
      </c>
      <c r="C21" s="32">
        <v>10673</v>
      </c>
      <c r="D21" s="33">
        <v>2512</v>
      </c>
      <c r="E21" s="16">
        <v>13185</v>
      </c>
      <c r="F21" s="33">
        <v>7212</v>
      </c>
      <c r="G21" s="33">
        <v>2596</v>
      </c>
      <c r="H21" s="16">
        <v>9808</v>
      </c>
      <c r="I21" s="27">
        <v>22993</v>
      </c>
      <c r="L21" s="73">
        <v>2022</v>
      </c>
      <c r="M21" s="74">
        <f>AVERAGE(I130:I141)</f>
        <v>69173.833333333328</v>
      </c>
    </row>
    <row r="22" spans="1:13" ht="15.75" customHeight="1" x14ac:dyDescent="0.2">
      <c r="A22" s="98">
        <v>2013</v>
      </c>
      <c r="B22" s="70" t="s">
        <v>7</v>
      </c>
      <c r="C22" s="28">
        <v>10860</v>
      </c>
      <c r="D22" s="29">
        <v>2561</v>
      </c>
      <c r="E22" s="7">
        <v>13421</v>
      </c>
      <c r="F22" s="29">
        <v>7231</v>
      </c>
      <c r="G22" s="29">
        <v>2606</v>
      </c>
      <c r="H22" s="7">
        <v>9837</v>
      </c>
      <c r="I22" s="21">
        <v>23258</v>
      </c>
      <c r="L22" s="73">
        <v>2023</v>
      </c>
      <c r="M22" s="74">
        <f>AVERAGE(I142:I153)</f>
        <v>63744.25</v>
      </c>
    </row>
    <row r="23" spans="1:13" ht="15.75" customHeight="1" x14ac:dyDescent="0.2">
      <c r="A23" s="96"/>
      <c r="B23" s="71" t="s">
        <v>8</v>
      </c>
      <c r="C23" s="30">
        <v>11246</v>
      </c>
      <c r="D23" s="31">
        <v>2631</v>
      </c>
      <c r="E23" s="10">
        <v>13877</v>
      </c>
      <c r="F23" s="31">
        <v>7377</v>
      </c>
      <c r="G23" s="31">
        <v>2582</v>
      </c>
      <c r="H23" s="10">
        <v>9959</v>
      </c>
      <c r="I23" s="22">
        <v>23836</v>
      </c>
      <c r="L23" s="73">
        <v>2024</v>
      </c>
      <c r="M23" s="74">
        <f>AVERAGE(I154:I165)</f>
        <v>60891.333333333336</v>
      </c>
    </row>
    <row r="24" spans="1:13" ht="15.75" customHeight="1" x14ac:dyDescent="0.2">
      <c r="A24" s="96"/>
      <c r="B24" s="71" t="s">
        <v>9</v>
      </c>
      <c r="C24" s="30">
        <v>11539</v>
      </c>
      <c r="D24" s="31">
        <v>2674</v>
      </c>
      <c r="E24" s="10">
        <v>14213</v>
      </c>
      <c r="F24" s="31">
        <v>7458</v>
      </c>
      <c r="G24" s="31">
        <v>2584</v>
      </c>
      <c r="H24" s="10">
        <v>10042</v>
      </c>
      <c r="I24" s="22">
        <v>24255</v>
      </c>
    </row>
    <row r="25" spans="1:13" ht="15.75" customHeight="1" x14ac:dyDescent="0.2">
      <c r="A25" s="96"/>
      <c r="B25" s="71" t="s">
        <v>10</v>
      </c>
      <c r="C25" s="30">
        <v>11935</v>
      </c>
      <c r="D25" s="31">
        <v>2728</v>
      </c>
      <c r="E25" s="10">
        <v>14663</v>
      </c>
      <c r="F25" s="31">
        <v>7574</v>
      </c>
      <c r="G25" s="31">
        <v>2596</v>
      </c>
      <c r="H25" s="10">
        <v>10170</v>
      </c>
      <c r="I25" s="22">
        <v>24833</v>
      </c>
      <c r="L25" s="78" t="s">
        <v>54</v>
      </c>
    </row>
    <row r="26" spans="1:13" ht="15.75" customHeight="1" x14ac:dyDescent="0.2">
      <c r="A26" s="96"/>
      <c r="B26" s="71" t="s">
        <v>11</v>
      </c>
      <c r="C26" s="30">
        <v>12201</v>
      </c>
      <c r="D26" s="31">
        <v>2819</v>
      </c>
      <c r="E26" s="10">
        <v>15020</v>
      </c>
      <c r="F26" s="31">
        <v>7691</v>
      </c>
      <c r="G26" s="31">
        <v>2621</v>
      </c>
      <c r="H26" s="10">
        <v>10312</v>
      </c>
      <c r="I26" s="22">
        <v>25332</v>
      </c>
    </row>
    <row r="27" spans="1:13" ht="15.75" customHeight="1" x14ac:dyDescent="0.2">
      <c r="A27" s="96"/>
      <c r="B27" s="71" t="s">
        <v>12</v>
      </c>
      <c r="C27" s="30">
        <v>12343</v>
      </c>
      <c r="D27" s="31">
        <v>2866</v>
      </c>
      <c r="E27" s="10">
        <v>15209</v>
      </c>
      <c r="F27" s="31">
        <v>7764</v>
      </c>
      <c r="G27" s="31">
        <v>2632</v>
      </c>
      <c r="H27" s="10">
        <v>10396</v>
      </c>
      <c r="I27" s="22">
        <v>25605</v>
      </c>
    </row>
    <row r="28" spans="1:13" ht="15.75" customHeight="1" x14ac:dyDescent="0.2">
      <c r="A28" s="96"/>
      <c r="B28" s="71" t="s">
        <v>13</v>
      </c>
      <c r="C28" s="30">
        <v>12531</v>
      </c>
      <c r="D28" s="31">
        <v>2913</v>
      </c>
      <c r="E28" s="10">
        <v>15444</v>
      </c>
      <c r="F28" s="31">
        <v>7869</v>
      </c>
      <c r="G28" s="31">
        <v>2675</v>
      </c>
      <c r="H28" s="10">
        <v>10544</v>
      </c>
      <c r="I28" s="22">
        <v>25988</v>
      </c>
    </row>
    <row r="29" spans="1:13" ht="15.75" customHeight="1" x14ac:dyDescent="0.2">
      <c r="A29" s="96"/>
      <c r="B29" s="71" t="s">
        <v>14</v>
      </c>
      <c r="C29" s="30">
        <v>12568</v>
      </c>
      <c r="D29" s="31">
        <v>2925</v>
      </c>
      <c r="E29" s="10">
        <v>15493</v>
      </c>
      <c r="F29" s="31">
        <v>7979</v>
      </c>
      <c r="G29" s="31">
        <v>2731</v>
      </c>
      <c r="H29" s="10">
        <v>10710</v>
      </c>
      <c r="I29" s="22">
        <v>26203</v>
      </c>
    </row>
    <row r="30" spans="1:13" ht="15.75" customHeight="1" x14ac:dyDescent="0.2">
      <c r="A30" s="96"/>
      <c r="B30" s="71" t="s">
        <v>15</v>
      </c>
      <c r="C30" s="30">
        <v>12605</v>
      </c>
      <c r="D30" s="31">
        <v>2924</v>
      </c>
      <c r="E30" s="10">
        <v>15529</v>
      </c>
      <c r="F30" s="31">
        <v>8029</v>
      </c>
      <c r="G30" s="31">
        <v>2750</v>
      </c>
      <c r="H30" s="10">
        <v>10779</v>
      </c>
      <c r="I30" s="22">
        <v>26308</v>
      </c>
    </row>
    <row r="31" spans="1:13" ht="15.75" customHeight="1" x14ac:dyDescent="0.2">
      <c r="A31" s="96"/>
      <c r="B31" s="71" t="s">
        <v>16</v>
      </c>
      <c r="C31" s="30">
        <v>12708</v>
      </c>
      <c r="D31" s="31">
        <v>2908</v>
      </c>
      <c r="E31" s="10">
        <v>15616</v>
      </c>
      <c r="F31" s="31">
        <v>8054</v>
      </c>
      <c r="G31" s="31">
        <v>2690</v>
      </c>
      <c r="H31" s="10">
        <v>10744</v>
      </c>
      <c r="I31" s="22">
        <v>26360</v>
      </c>
    </row>
    <row r="32" spans="1:13" ht="15.75" customHeight="1" x14ac:dyDescent="0.2">
      <c r="A32" s="96"/>
      <c r="B32" s="71" t="s">
        <v>17</v>
      </c>
      <c r="C32" s="30">
        <v>12981</v>
      </c>
      <c r="D32" s="31">
        <v>2950</v>
      </c>
      <c r="E32" s="10">
        <v>15931</v>
      </c>
      <c r="F32" s="31">
        <v>8178</v>
      </c>
      <c r="G32" s="31">
        <v>2707</v>
      </c>
      <c r="H32" s="10">
        <v>10885</v>
      </c>
      <c r="I32" s="22">
        <v>26816</v>
      </c>
    </row>
    <row r="33" spans="1:9" ht="15.75" customHeight="1" thickBot="1" x14ac:dyDescent="0.25">
      <c r="A33" s="96"/>
      <c r="B33" s="53" t="s">
        <v>18</v>
      </c>
      <c r="C33" s="32">
        <v>13136</v>
      </c>
      <c r="D33" s="33">
        <v>3018</v>
      </c>
      <c r="E33" s="16">
        <v>16154</v>
      </c>
      <c r="F33" s="33">
        <v>8333</v>
      </c>
      <c r="G33" s="33">
        <v>2708</v>
      </c>
      <c r="H33" s="16">
        <v>11041</v>
      </c>
      <c r="I33" s="27">
        <v>27195</v>
      </c>
    </row>
    <row r="34" spans="1:9" ht="15.75" customHeight="1" x14ac:dyDescent="0.2">
      <c r="A34" s="98">
        <v>2014</v>
      </c>
      <c r="B34" s="70" t="s">
        <v>7</v>
      </c>
      <c r="C34" s="28">
        <v>13311</v>
      </c>
      <c r="D34" s="29">
        <v>3076</v>
      </c>
      <c r="E34" s="7">
        <v>16387</v>
      </c>
      <c r="F34" s="29">
        <v>8407</v>
      </c>
      <c r="G34" s="29">
        <v>2800</v>
      </c>
      <c r="H34" s="7">
        <v>11207</v>
      </c>
      <c r="I34" s="21">
        <v>27594</v>
      </c>
    </row>
    <row r="35" spans="1:9" ht="15.75" customHeight="1" x14ac:dyDescent="0.2">
      <c r="A35" s="96"/>
      <c r="B35" s="71" t="s">
        <v>8</v>
      </c>
      <c r="C35" s="30">
        <v>13595</v>
      </c>
      <c r="D35" s="31">
        <v>3120</v>
      </c>
      <c r="E35" s="10">
        <v>16715</v>
      </c>
      <c r="F35" s="31">
        <v>8628</v>
      </c>
      <c r="G35" s="31">
        <v>2840</v>
      </c>
      <c r="H35" s="10">
        <v>11468</v>
      </c>
      <c r="I35" s="22">
        <v>28183</v>
      </c>
    </row>
    <row r="36" spans="1:9" ht="15.75" customHeight="1" x14ac:dyDescent="0.2">
      <c r="A36" s="96"/>
      <c r="B36" s="71" t="s">
        <v>9</v>
      </c>
      <c r="C36" s="30">
        <v>13698</v>
      </c>
      <c r="D36" s="31">
        <v>3159</v>
      </c>
      <c r="E36" s="10">
        <v>16857</v>
      </c>
      <c r="F36" s="31">
        <v>9191</v>
      </c>
      <c r="G36" s="31">
        <v>2904</v>
      </c>
      <c r="H36" s="10">
        <v>12095</v>
      </c>
      <c r="I36" s="22">
        <v>28952</v>
      </c>
    </row>
    <row r="37" spans="1:9" ht="15.75" customHeight="1" x14ac:dyDescent="0.2">
      <c r="A37" s="96"/>
      <c r="B37" s="71" t="s">
        <v>10</v>
      </c>
      <c r="C37" s="30">
        <v>13875</v>
      </c>
      <c r="D37" s="31">
        <v>3234</v>
      </c>
      <c r="E37" s="10">
        <v>17109</v>
      </c>
      <c r="F37" s="31">
        <v>9749</v>
      </c>
      <c r="G37" s="31">
        <v>2988</v>
      </c>
      <c r="H37" s="10">
        <v>12737</v>
      </c>
      <c r="I37" s="22">
        <v>29846</v>
      </c>
    </row>
    <row r="38" spans="1:9" ht="15.75" customHeight="1" x14ac:dyDescent="0.2">
      <c r="A38" s="96"/>
      <c r="B38" s="71" t="s">
        <v>11</v>
      </c>
      <c r="C38" s="30">
        <v>14119</v>
      </c>
      <c r="D38" s="31">
        <v>3317</v>
      </c>
      <c r="E38" s="10">
        <v>17436</v>
      </c>
      <c r="F38" s="31">
        <v>10232</v>
      </c>
      <c r="G38" s="31">
        <v>3047</v>
      </c>
      <c r="H38" s="10">
        <v>13279</v>
      </c>
      <c r="I38" s="22">
        <v>30715</v>
      </c>
    </row>
    <row r="39" spans="1:9" ht="15.75" customHeight="1" x14ac:dyDescent="0.2">
      <c r="A39" s="96"/>
      <c r="B39" s="71" t="s">
        <v>12</v>
      </c>
      <c r="C39" s="30">
        <v>14426</v>
      </c>
      <c r="D39" s="31">
        <v>3368</v>
      </c>
      <c r="E39" s="10">
        <v>17794</v>
      </c>
      <c r="F39" s="31">
        <v>10747</v>
      </c>
      <c r="G39" s="31">
        <v>3156</v>
      </c>
      <c r="H39" s="10">
        <v>13903</v>
      </c>
      <c r="I39" s="22">
        <v>31697</v>
      </c>
    </row>
    <row r="40" spans="1:9" ht="15.75" customHeight="1" x14ac:dyDescent="0.2">
      <c r="A40" s="96"/>
      <c r="B40" s="71" t="s">
        <v>13</v>
      </c>
      <c r="C40" s="30">
        <v>14443</v>
      </c>
      <c r="D40" s="31">
        <v>3375</v>
      </c>
      <c r="E40" s="10">
        <v>17818</v>
      </c>
      <c r="F40" s="31">
        <v>11363</v>
      </c>
      <c r="G40" s="31">
        <v>3236</v>
      </c>
      <c r="H40" s="10">
        <v>14599</v>
      </c>
      <c r="I40" s="22">
        <v>32417</v>
      </c>
    </row>
    <row r="41" spans="1:9" ht="15.75" customHeight="1" x14ac:dyDescent="0.2">
      <c r="A41" s="96"/>
      <c r="B41" s="71" t="s">
        <v>14</v>
      </c>
      <c r="C41" s="30">
        <v>14523</v>
      </c>
      <c r="D41" s="31">
        <v>3356</v>
      </c>
      <c r="E41" s="10">
        <v>17879</v>
      </c>
      <c r="F41" s="31">
        <v>11839</v>
      </c>
      <c r="G41" s="31">
        <v>3342</v>
      </c>
      <c r="H41" s="10">
        <v>15181</v>
      </c>
      <c r="I41" s="22">
        <v>33060</v>
      </c>
    </row>
    <row r="42" spans="1:9" ht="15.75" customHeight="1" x14ac:dyDescent="0.2">
      <c r="A42" s="96"/>
      <c r="B42" s="71" t="s">
        <v>15</v>
      </c>
      <c r="C42" s="23">
        <v>14675</v>
      </c>
      <c r="D42" s="10">
        <v>3408</v>
      </c>
      <c r="E42" s="10">
        <v>18083</v>
      </c>
      <c r="F42" s="10">
        <v>12276</v>
      </c>
      <c r="G42" s="10">
        <v>3436</v>
      </c>
      <c r="H42" s="10">
        <v>15712</v>
      </c>
      <c r="I42" s="22">
        <v>33795</v>
      </c>
    </row>
    <row r="43" spans="1:9" ht="15.75" customHeight="1" x14ac:dyDescent="0.2">
      <c r="A43" s="96"/>
      <c r="B43" s="71" t="s">
        <v>16</v>
      </c>
      <c r="C43" s="30">
        <v>14851</v>
      </c>
      <c r="D43" s="31">
        <v>3466</v>
      </c>
      <c r="E43" s="10">
        <v>18317</v>
      </c>
      <c r="F43" s="31">
        <v>12686</v>
      </c>
      <c r="G43" s="31">
        <v>3456</v>
      </c>
      <c r="H43" s="10">
        <v>16142</v>
      </c>
      <c r="I43" s="22">
        <v>34459</v>
      </c>
    </row>
    <row r="44" spans="1:9" ht="15.75" customHeight="1" x14ac:dyDescent="0.2">
      <c r="A44" s="96"/>
      <c r="B44" s="71" t="s">
        <v>17</v>
      </c>
      <c r="C44" s="30">
        <v>15156</v>
      </c>
      <c r="D44" s="31">
        <v>3527</v>
      </c>
      <c r="E44" s="10">
        <v>18683</v>
      </c>
      <c r="F44" s="31">
        <v>13045</v>
      </c>
      <c r="G44" s="31">
        <v>3509</v>
      </c>
      <c r="H44" s="10">
        <v>16554</v>
      </c>
      <c r="I44" s="22">
        <v>35237</v>
      </c>
    </row>
    <row r="45" spans="1:9" ht="15.75" customHeight="1" thickBot="1" x14ac:dyDescent="0.25">
      <c r="A45" s="96"/>
      <c r="B45" s="53" t="s">
        <v>18</v>
      </c>
      <c r="C45" s="32">
        <v>15442</v>
      </c>
      <c r="D45" s="33">
        <v>3601</v>
      </c>
      <c r="E45" s="16">
        <v>19043</v>
      </c>
      <c r="F45" s="33">
        <v>13481</v>
      </c>
      <c r="G45" s="33">
        <v>3562</v>
      </c>
      <c r="H45" s="16">
        <v>17043</v>
      </c>
      <c r="I45" s="27">
        <v>36086</v>
      </c>
    </row>
    <row r="46" spans="1:9" ht="15.75" customHeight="1" x14ac:dyDescent="0.2">
      <c r="A46" s="98">
        <v>2015</v>
      </c>
      <c r="B46" s="70" t="s">
        <v>7</v>
      </c>
      <c r="C46" s="28">
        <v>15690</v>
      </c>
      <c r="D46" s="29">
        <v>3664</v>
      </c>
      <c r="E46" s="7">
        <v>19354</v>
      </c>
      <c r="F46" s="29">
        <v>13687</v>
      </c>
      <c r="G46" s="29">
        <v>3546</v>
      </c>
      <c r="H46" s="7">
        <v>17233</v>
      </c>
      <c r="I46" s="21">
        <v>36587</v>
      </c>
    </row>
    <row r="47" spans="1:9" ht="15.75" customHeight="1" x14ac:dyDescent="0.2">
      <c r="A47" s="96"/>
      <c r="B47" s="71" t="s">
        <v>8</v>
      </c>
      <c r="C47" s="30">
        <v>15733</v>
      </c>
      <c r="D47" s="31">
        <v>3674</v>
      </c>
      <c r="E47" s="10">
        <v>19407</v>
      </c>
      <c r="F47" s="31">
        <v>13943</v>
      </c>
      <c r="G47" s="31">
        <v>3574</v>
      </c>
      <c r="H47" s="10">
        <v>17517</v>
      </c>
      <c r="I47" s="22">
        <v>36924</v>
      </c>
    </row>
    <row r="48" spans="1:9" ht="15.75" customHeight="1" x14ac:dyDescent="0.2">
      <c r="A48" s="96"/>
      <c r="B48" s="71" t="s">
        <v>9</v>
      </c>
      <c r="C48" s="30">
        <v>16211</v>
      </c>
      <c r="D48" s="31">
        <v>3817</v>
      </c>
      <c r="E48" s="10">
        <v>20028</v>
      </c>
      <c r="F48" s="31">
        <v>14695</v>
      </c>
      <c r="G48" s="31">
        <v>3674</v>
      </c>
      <c r="H48" s="10">
        <v>18369</v>
      </c>
      <c r="I48" s="22">
        <v>38397</v>
      </c>
    </row>
    <row r="49" spans="1:9" ht="15.75" customHeight="1" x14ac:dyDescent="0.2">
      <c r="A49" s="96"/>
      <c r="B49" s="71" t="s">
        <v>10</v>
      </c>
      <c r="C49" s="30">
        <v>16250</v>
      </c>
      <c r="D49" s="31">
        <v>3852</v>
      </c>
      <c r="E49" s="10">
        <v>20102</v>
      </c>
      <c r="F49" s="31">
        <v>15068</v>
      </c>
      <c r="G49" s="31">
        <v>3698</v>
      </c>
      <c r="H49" s="10">
        <v>18766</v>
      </c>
      <c r="I49" s="22">
        <v>38868</v>
      </c>
    </row>
    <row r="50" spans="1:9" ht="15.75" customHeight="1" x14ac:dyDescent="0.2">
      <c r="A50" s="96"/>
      <c r="B50" s="71" t="s">
        <v>11</v>
      </c>
      <c r="C50" s="30">
        <v>16753</v>
      </c>
      <c r="D50" s="31">
        <v>3908</v>
      </c>
      <c r="E50" s="10">
        <v>20661</v>
      </c>
      <c r="F50" s="31">
        <v>15590</v>
      </c>
      <c r="G50" s="31">
        <v>3794</v>
      </c>
      <c r="H50" s="10">
        <v>19384</v>
      </c>
      <c r="I50" s="22">
        <v>40045</v>
      </c>
    </row>
    <row r="51" spans="1:9" ht="15.75" customHeight="1" x14ac:dyDescent="0.2">
      <c r="A51" s="96"/>
      <c r="B51" s="71" t="s">
        <v>12</v>
      </c>
      <c r="C51" s="30">
        <v>16984</v>
      </c>
      <c r="D51" s="31">
        <v>1341</v>
      </c>
      <c r="E51" s="10">
        <v>18325</v>
      </c>
      <c r="F51" s="31">
        <v>16013</v>
      </c>
      <c r="G51" s="31">
        <v>3860</v>
      </c>
      <c r="H51" s="10">
        <v>19873</v>
      </c>
      <c r="I51" s="22">
        <v>38198</v>
      </c>
    </row>
    <row r="52" spans="1:9" ht="15.75" customHeight="1" x14ac:dyDescent="0.2">
      <c r="A52" s="96"/>
      <c r="B52" s="71" t="s">
        <v>13</v>
      </c>
      <c r="C52" s="30">
        <v>17018</v>
      </c>
      <c r="D52" s="31">
        <v>3975</v>
      </c>
      <c r="E52" s="10">
        <v>20993</v>
      </c>
      <c r="F52" s="31">
        <v>16257</v>
      </c>
      <c r="G52" s="31">
        <v>3906</v>
      </c>
      <c r="H52" s="10">
        <v>20163</v>
      </c>
      <c r="I52" s="22">
        <v>41156</v>
      </c>
    </row>
    <row r="53" spans="1:9" ht="15.75" customHeight="1" x14ac:dyDescent="0.2">
      <c r="A53" s="96"/>
      <c r="B53" s="71" t="s">
        <v>14</v>
      </c>
      <c r="C53" s="30">
        <v>17312</v>
      </c>
      <c r="D53" s="31">
        <v>4052</v>
      </c>
      <c r="E53" s="10">
        <v>21364</v>
      </c>
      <c r="F53" s="31">
        <v>16707</v>
      </c>
      <c r="G53" s="31">
        <v>3997</v>
      </c>
      <c r="H53" s="10">
        <v>20704</v>
      </c>
      <c r="I53" s="22">
        <v>42068</v>
      </c>
    </row>
    <row r="54" spans="1:9" ht="15.75" customHeight="1" x14ac:dyDescent="0.2">
      <c r="A54" s="96"/>
      <c r="B54" s="71" t="s">
        <v>15</v>
      </c>
      <c r="C54" s="30">
        <v>17400</v>
      </c>
      <c r="D54" s="31">
        <v>4065</v>
      </c>
      <c r="E54" s="10">
        <v>21465</v>
      </c>
      <c r="F54" s="31">
        <v>17122</v>
      </c>
      <c r="G54" s="31">
        <v>4066</v>
      </c>
      <c r="H54" s="10">
        <v>21188</v>
      </c>
      <c r="I54" s="22">
        <v>42653</v>
      </c>
    </row>
    <row r="55" spans="1:9" ht="15.75" customHeight="1" x14ac:dyDescent="0.2">
      <c r="A55" s="96"/>
      <c r="B55" s="71" t="s">
        <v>16</v>
      </c>
      <c r="C55" s="30">
        <v>17561</v>
      </c>
      <c r="D55" s="31">
        <v>4150</v>
      </c>
      <c r="E55" s="10">
        <v>21711</v>
      </c>
      <c r="F55" s="31">
        <v>17499</v>
      </c>
      <c r="G55" s="31">
        <v>4149</v>
      </c>
      <c r="H55" s="10">
        <v>21648</v>
      </c>
      <c r="I55" s="22">
        <v>43359</v>
      </c>
    </row>
    <row r="56" spans="1:9" ht="15.75" customHeight="1" x14ac:dyDescent="0.2">
      <c r="A56" s="96"/>
      <c r="B56" s="71" t="s">
        <v>17</v>
      </c>
      <c r="C56" s="30">
        <v>17897</v>
      </c>
      <c r="D56" s="31">
        <v>4226</v>
      </c>
      <c r="E56" s="10">
        <v>22123</v>
      </c>
      <c r="F56" s="31">
        <v>17775</v>
      </c>
      <c r="G56" s="31">
        <v>4149</v>
      </c>
      <c r="H56" s="10">
        <v>21924</v>
      </c>
      <c r="I56" s="22">
        <v>44047</v>
      </c>
    </row>
    <row r="57" spans="1:9" ht="15.75" customHeight="1" thickBot="1" x14ac:dyDescent="0.25">
      <c r="A57" s="96"/>
      <c r="B57" s="53" t="s">
        <v>18</v>
      </c>
      <c r="C57" s="32">
        <v>18217</v>
      </c>
      <c r="D57" s="33">
        <v>4330</v>
      </c>
      <c r="E57" s="16">
        <v>22547</v>
      </c>
      <c r="F57" s="33">
        <v>18272</v>
      </c>
      <c r="G57" s="33">
        <v>4253</v>
      </c>
      <c r="H57" s="16">
        <v>22525</v>
      </c>
      <c r="I57" s="27">
        <v>45072</v>
      </c>
    </row>
    <row r="58" spans="1:9" ht="15.75" customHeight="1" x14ac:dyDescent="0.2">
      <c r="A58" s="98">
        <v>2016</v>
      </c>
      <c r="B58" s="70" t="s">
        <v>7</v>
      </c>
      <c r="C58" s="28">
        <v>18415</v>
      </c>
      <c r="D58" s="29">
        <v>4364</v>
      </c>
      <c r="E58" s="7">
        <v>22779</v>
      </c>
      <c r="F58" s="29">
        <v>18457</v>
      </c>
      <c r="G58" s="29">
        <v>4262</v>
      </c>
      <c r="H58" s="7">
        <v>22719</v>
      </c>
      <c r="I58" s="21">
        <v>45498</v>
      </c>
    </row>
    <row r="59" spans="1:9" ht="15.75" customHeight="1" x14ac:dyDescent="0.2">
      <c r="A59" s="96"/>
      <c r="B59" s="71" t="s">
        <v>8</v>
      </c>
      <c r="C59" s="30">
        <v>18427</v>
      </c>
      <c r="D59" s="31">
        <v>4378</v>
      </c>
      <c r="E59" s="10">
        <v>22805</v>
      </c>
      <c r="F59" s="31">
        <v>19001</v>
      </c>
      <c r="G59" s="31">
        <v>4330</v>
      </c>
      <c r="H59" s="10">
        <v>23331</v>
      </c>
      <c r="I59" s="22">
        <v>46136</v>
      </c>
    </row>
    <row r="60" spans="1:9" ht="15.75" customHeight="1" x14ac:dyDescent="0.2">
      <c r="A60" s="96"/>
      <c r="B60" s="71" t="s">
        <v>9</v>
      </c>
      <c r="C60" s="30">
        <v>18544</v>
      </c>
      <c r="D60" s="31">
        <v>4405</v>
      </c>
      <c r="E60" s="10">
        <v>22949</v>
      </c>
      <c r="F60" s="31">
        <v>19498</v>
      </c>
      <c r="G60" s="31">
        <v>4361</v>
      </c>
      <c r="H60" s="10">
        <v>23859</v>
      </c>
      <c r="I60" s="22">
        <v>46808</v>
      </c>
    </row>
    <row r="61" spans="1:9" ht="15.75" customHeight="1" x14ac:dyDescent="0.2">
      <c r="A61" s="96"/>
      <c r="B61" s="71" t="s">
        <v>10</v>
      </c>
      <c r="C61" s="30">
        <v>18822</v>
      </c>
      <c r="D61" s="31">
        <v>4440</v>
      </c>
      <c r="E61" s="10">
        <v>23262</v>
      </c>
      <c r="F61" s="31">
        <v>19867</v>
      </c>
      <c r="G61" s="31">
        <v>4405</v>
      </c>
      <c r="H61" s="10">
        <v>24272</v>
      </c>
      <c r="I61" s="22">
        <v>47534</v>
      </c>
    </row>
    <row r="62" spans="1:9" ht="15.75" customHeight="1" x14ac:dyDescent="0.2">
      <c r="A62" s="96"/>
      <c r="B62" s="71" t="s">
        <v>11</v>
      </c>
      <c r="C62" s="30">
        <v>19049</v>
      </c>
      <c r="D62" s="31">
        <v>4448</v>
      </c>
      <c r="E62" s="10">
        <v>23497</v>
      </c>
      <c r="F62" s="31">
        <v>20228</v>
      </c>
      <c r="G62" s="31">
        <v>4463</v>
      </c>
      <c r="H62" s="10">
        <v>24691</v>
      </c>
      <c r="I62" s="22">
        <v>48188</v>
      </c>
    </row>
    <row r="63" spans="1:9" ht="15.75" customHeight="1" x14ac:dyDescent="0.2">
      <c r="A63" s="96"/>
      <c r="B63" s="71" t="s">
        <v>12</v>
      </c>
      <c r="C63" s="30">
        <v>19360</v>
      </c>
      <c r="D63" s="31">
        <v>4501</v>
      </c>
      <c r="E63" s="10">
        <v>23861</v>
      </c>
      <c r="F63" s="31">
        <v>20650</v>
      </c>
      <c r="G63" s="31">
        <v>4458</v>
      </c>
      <c r="H63" s="10">
        <v>25108</v>
      </c>
      <c r="I63" s="22">
        <v>48969</v>
      </c>
    </row>
    <row r="64" spans="1:9" ht="15.75" customHeight="1" x14ac:dyDescent="0.2">
      <c r="A64" s="96"/>
      <c r="B64" s="71" t="s">
        <v>13</v>
      </c>
      <c r="C64" s="30">
        <v>19354</v>
      </c>
      <c r="D64" s="31">
        <v>4421</v>
      </c>
      <c r="E64" s="10">
        <v>23775</v>
      </c>
      <c r="F64" s="31">
        <v>21209</v>
      </c>
      <c r="G64" s="31">
        <v>4616</v>
      </c>
      <c r="H64" s="10">
        <v>25825</v>
      </c>
      <c r="I64" s="22">
        <v>49600</v>
      </c>
    </row>
    <row r="65" spans="1:9" ht="15.75" customHeight="1" x14ac:dyDescent="0.2">
      <c r="A65" s="96"/>
      <c r="B65" s="71" t="s">
        <v>14</v>
      </c>
      <c r="C65" s="30">
        <v>19330</v>
      </c>
      <c r="D65" s="31">
        <v>4448</v>
      </c>
      <c r="E65" s="10">
        <v>23778</v>
      </c>
      <c r="F65" s="31">
        <v>21728</v>
      </c>
      <c r="G65" s="31">
        <v>4665</v>
      </c>
      <c r="H65" s="10">
        <v>26393</v>
      </c>
      <c r="I65" s="22">
        <v>50171</v>
      </c>
    </row>
    <row r="66" spans="1:9" ht="15.75" customHeight="1" x14ac:dyDescent="0.2">
      <c r="A66" s="96"/>
      <c r="B66" s="71" t="s">
        <v>15</v>
      </c>
      <c r="C66" s="30">
        <v>19393</v>
      </c>
      <c r="D66" s="31">
        <v>4443</v>
      </c>
      <c r="E66" s="10">
        <v>23836</v>
      </c>
      <c r="F66" s="31">
        <v>22053</v>
      </c>
      <c r="G66" s="31">
        <v>4761</v>
      </c>
      <c r="H66" s="10">
        <v>26814</v>
      </c>
      <c r="I66" s="22">
        <v>50650</v>
      </c>
    </row>
    <row r="67" spans="1:9" ht="15.75" customHeight="1" x14ac:dyDescent="0.2">
      <c r="A67" s="96"/>
      <c r="B67" s="71" t="s">
        <v>16</v>
      </c>
      <c r="C67" s="30">
        <v>19416</v>
      </c>
      <c r="D67" s="31">
        <v>4459</v>
      </c>
      <c r="E67" s="10">
        <v>23875</v>
      </c>
      <c r="F67" s="31">
        <v>22696</v>
      </c>
      <c r="G67" s="31">
        <v>4784</v>
      </c>
      <c r="H67" s="10">
        <v>27480</v>
      </c>
      <c r="I67" s="22">
        <v>51355</v>
      </c>
    </row>
    <row r="68" spans="1:9" ht="15.75" customHeight="1" x14ac:dyDescent="0.2">
      <c r="A68" s="96"/>
      <c r="B68" s="71" t="s">
        <v>17</v>
      </c>
      <c r="C68" s="30">
        <v>19560</v>
      </c>
      <c r="D68" s="31">
        <v>4474</v>
      </c>
      <c r="E68" s="10">
        <v>24034</v>
      </c>
      <c r="F68" s="31">
        <v>23190</v>
      </c>
      <c r="G68" s="31">
        <v>4864</v>
      </c>
      <c r="H68" s="10">
        <v>28054</v>
      </c>
      <c r="I68" s="22">
        <v>52088</v>
      </c>
    </row>
    <row r="69" spans="1:9" ht="15.75" customHeight="1" thickBot="1" x14ac:dyDescent="0.25">
      <c r="A69" s="96"/>
      <c r="B69" s="53" t="s">
        <v>18</v>
      </c>
      <c r="C69" s="32">
        <v>19737</v>
      </c>
      <c r="D69" s="33">
        <v>4576</v>
      </c>
      <c r="E69" s="16">
        <v>24313</v>
      </c>
      <c r="F69" s="33">
        <v>23729</v>
      </c>
      <c r="G69" s="33">
        <v>4895</v>
      </c>
      <c r="H69" s="16">
        <v>28624</v>
      </c>
      <c r="I69" s="27">
        <v>52937</v>
      </c>
    </row>
    <row r="70" spans="1:9" ht="15.75" customHeight="1" x14ac:dyDescent="0.2">
      <c r="A70" s="98">
        <v>2017</v>
      </c>
      <c r="B70" s="70" t="s">
        <v>7</v>
      </c>
      <c r="C70" s="28">
        <v>19987</v>
      </c>
      <c r="D70" s="29">
        <v>4573</v>
      </c>
      <c r="E70" s="7">
        <v>24560</v>
      </c>
      <c r="F70" s="29">
        <v>23804</v>
      </c>
      <c r="G70" s="29">
        <v>4901</v>
      </c>
      <c r="H70" s="7">
        <v>28705</v>
      </c>
      <c r="I70" s="21">
        <v>53265</v>
      </c>
    </row>
    <row r="71" spans="1:9" ht="15.75" customHeight="1" x14ac:dyDescent="0.2">
      <c r="A71" s="96"/>
      <c r="B71" s="71" t="s">
        <v>8</v>
      </c>
      <c r="C71" s="30">
        <v>20162</v>
      </c>
      <c r="D71" s="31">
        <v>4634</v>
      </c>
      <c r="E71" s="10">
        <v>24796</v>
      </c>
      <c r="F71" s="31">
        <v>24107</v>
      </c>
      <c r="G71" s="31">
        <v>4939</v>
      </c>
      <c r="H71" s="10">
        <v>29046</v>
      </c>
      <c r="I71" s="22">
        <v>53842</v>
      </c>
    </row>
    <row r="72" spans="1:9" ht="15.75" customHeight="1" x14ac:dyDescent="0.2">
      <c r="A72" s="96"/>
      <c r="B72" s="71" t="s">
        <v>9</v>
      </c>
      <c r="C72" s="30">
        <v>20313</v>
      </c>
      <c r="D72" s="31">
        <v>4636</v>
      </c>
      <c r="E72" s="10">
        <v>24949</v>
      </c>
      <c r="F72" s="31">
        <v>24419</v>
      </c>
      <c r="G72" s="31">
        <v>5003</v>
      </c>
      <c r="H72" s="10">
        <v>29422</v>
      </c>
      <c r="I72" s="22">
        <v>54371</v>
      </c>
    </row>
    <row r="73" spans="1:9" ht="15.75" customHeight="1" x14ac:dyDescent="0.2">
      <c r="A73" s="96"/>
      <c r="B73" s="71" t="s">
        <v>10</v>
      </c>
      <c r="C73" s="30">
        <v>20579</v>
      </c>
      <c r="D73" s="31">
        <v>4607</v>
      </c>
      <c r="E73" s="10">
        <v>25186</v>
      </c>
      <c r="F73" s="31">
        <v>25309</v>
      </c>
      <c r="G73" s="31">
        <v>5104</v>
      </c>
      <c r="H73" s="10">
        <v>30413</v>
      </c>
      <c r="I73" s="22">
        <v>55599</v>
      </c>
    </row>
    <row r="74" spans="1:9" ht="15.75" customHeight="1" x14ac:dyDescent="0.2">
      <c r="A74" s="96"/>
      <c r="B74" s="71" t="s">
        <v>11</v>
      </c>
      <c r="C74" s="30">
        <v>20702</v>
      </c>
      <c r="D74" s="31">
        <v>4617</v>
      </c>
      <c r="E74" s="10">
        <v>25319</v>
      </c>
      <c r="F74" s="31">
        <v>25724</v>
      </c>
      <c r="G74" s="31">
        <v>5143</v>
      </c>
      <c r="H74" s="10">
        <v>30867</v>
      </c>
      <c r="I74" s="22">
        <v>56186</v>
      </c>
    </row>
    <row r="75" spans="1:9" ht="15.75" customHeight="1" x14ac:dyDescent="0.2">
      <c r="A75" s="96"/>
      <c r="B75" s="71" t="s">
        <v>12</v>
      </c>
      <c r="C75" s="30">
        <v>20801</v>
      </c>
      <c r="D75" s="31">
        <v>4602</v>
      </c>
      <c r="E75" s="10">
        <v>25403</v>
      </c>
      <c r="F75" s="31">
        <v>25870</v>
      </c>
      <c r="G75" s="31">
        <v>5151</v>
      </c>
      <c r="H75" s="10">
        <v>31021</v>
      </c>
      <c r="I75" s="22">
        <v>56424</v>
      </c>
    </row>
    <row r="76" spans="1:9" ht="15.75" customHeight="1" x14ac:dyDescent="0.2">
      <c r="A76" s="96"/>
      <c r="B76" s="71" t="s">
        <v>13</v>
      </c>
      <c r="C76" s="30">
        <v>20991</v>
      </c>
      <c r="D76" s="31">
        <v>4631</v>
      </c>
      <c r="E76" s="10">
        <v>25622</v>
      </c>
      <c r="F76" s="31">
        <v>26043</v>
      </c>
      <c r="G76" s="31">
        <v>5140</v>
      </c>
      <c r="H76" s="10">
        <v>31183</v>
      </c>
      <c r="I76" s="22">
        <v>56805</v>
      </c>
    </row>
    <row r="77" spans="1:9" ht="15.75" customHeight="1" x14ac:dyDescent="0.2">
      <c r="A77" s="96"/>
      <c r="B77" s="71" t="s">
        <v>14</v>
      </c>
      <c r="C77" s="30">
        <v>21004</v>
      </c>
      <c r="D77" s="31">
        <v>4592</v>
      </c>
      <c r="E77" s="10">
        <v>25596</v>
      </c>
      <c r="F77" s="31">
        <v>26262</v>
      </c>
      <c r="G77" s="31">
        <v>5152</v>
      </c>
      <c r="H77" s="10">
        <v>31414</v>
      </c>
      <c r="I77" s="22">
        <v>57010</v>
      </c>
    </row>
    <row r="78" spans="1:9" ht="15.75" customHeight="1" x14ac:dyDescent="0.2">
      <c r="A78" s="96"/>
      <c r="B78" s="71" t="s">
        <v>15</v>
      </c>
      <c r="C78" s="30">
        <v>21022</v>
      </c>
      <c r="D78" s="31">
        <v>4623</v>
      </c>
      <c r="E78" s="10">
        <v>25645</v>
      </c>
      <c r="F78" s="31">
        <v>26528</v>
      </c>
      <c r="G78" s="31">
        <v>5184</v>
      </c>
      <c r="H78" s="10">
        <v>31712</v>
      </c>
      <c r="I78" s="22">
        <v>57357</v>
      </c>
    </row>
    <row r="79" spans="1:9" ht="15.75" customHeight="1" x14ac:dyDescent="0.2">
      <c r="A79" s="96"/>
      <c r="B79" s="71" t="s">
        <v>16</v>
      </c>
      <c r="C79" s="30">
        <v>20997</v>
      </c>
      <c r="D79" s="31">
        <v>4610</v>
      </c>
      <c r="E79" s="10">
        <v>25607</v>
      </c>
      <c r="F79" s="31">
        <v>26583</v>
      </c>
      <c r="G79" s="31">
        <v>5158</v>
      </c>
      <c r="H79" s="10">
        <v>31741</v>
      </c>
      <c r="I79" s="22">
        <v>57348</v>
      </c>
    </row>
    <row r="80" spans="1:9" ht="15.75" customHeight="1" x14ac:dyDescent="0.2">
      <c r="A80" s="96"/>
      <c r="B80" s="71" t="s">
        <v>17</v>
      </c>
      <c r="C80" s="30">
        <v>21100</v>
      </c>
      <c r="D80" s="31">
        <v>4674</v>
      </c>
      <c r="E80" s="10">
        <v>25774</v>
      </c>
      <c r="F80" s="31">
        <v>26630</v>
      </c>
      <c r="G80" s="31">
        <v>5165</v>
      </c>
      <c r="H80" s="10">
        <v>31795</v>
      </c>
      <c r="I80" s="22">
        <v>57569</v>
      </c>
    </row>
    <row r="81" spans="1:9" ht="15.75" customHeight="1" thickBot="1" x14ac:dyDescent="0.25">
      <c r="A81" s="96"/>
      <c r="B81" s="53" t="s">
        <v>18</v>
      </c>
      <c r="C81" s="32">
        <v>21403</v>
      </c>
      <c r="D81" s="33">
        <v>4786</v>
      </c>
      <c r="E81" s="16">
        <v>26189</v>
      </c>
      <c r="F81" s="33">
        <v>27014</v>
      </c>
      <c r="G81" s="33">
        <v>5190</v>
      </c>
      <c r="H81" s="16">
        <v>32204</v>
      </c>
      <c r="I81" s="27">
        <v>58393</v>
      </c>
    </row>
    <row r="82" spans="1:9" ht="15.75" customHeight="1" x14ac:dyDescent="0.2">
      <c r="A82" s="98">
        <v>2018</v>
      </c>
      <c r="B82" s="70" t="s">
        <v>7</v>
      </c>
      <c r="C82" s="28">
        <v>21443</v>
      </c>
      <c r="D82" s="29">
        <v>4790</v>
      </c>
      <c r="E82" s="7">
        <v>26233</v>
      </c>
      <c r="F82" s="29">
        <v>26958</v>
      </c>
      <c r="G82" s="29">
        <v>5181</v>
      </c>
      <c r="H82" s="7">
        <v>32139</v>
      </c>
      <c r="I82" s="21">
        <v>58372</v>
      </c>
    </row>
    <row r="83" spans="1:9" ht="15.75" customHeight="1" x14ac:dyDescent="0.2">
      <c r="A83" s="96"/>
      <c r="B83" s="71" t="s">
        <v>8</v>
      </c>
      <c r="C83" s="30">
        <v>21529</v>
      </c>
      <c r="D83" s="31">
        <v>4762</v>
      </c>
      <c r="E83" s="10">
        <v>26291</v>
      </c>
      <c r="F83" s="31">
        <v>26817</v>
      </c>
      <c r="G83" s="31">
        <v>5160</v>
      </c>
      <c r="H83" s="10">
        <v>31977</v>
      </c>
      <c r="I83" s="22">
        <v>58268</v>
      </c>
    </row>
    <row r="84" spans="1:9" ht="15.75" customHeight="1" x14ac:dyDescent="0.2">
      <c r="A84" s="96"/>
      <c r="B84" s="71" t="s">
        <v>9</v>
      </c>
      <c r="C84" s="30">
        <v>21740</v>
      </c>
      <c r="D84" s="31">
        <v>4818</v>
      </c>
      <c r="E84" s="10">
        <v>26558</v>
      </c>
      <c r="F84" s="31">
        <v>26787</v>
      </c>
      <c r="G84" s="31">
        <v>5150</v>
      </c>
      <c r="H84" s="10">
        <v>31937</v>
      </c>
      <c r="I84" s="22">
        <v>58495</v>
      </c>
    </row>
    <row r="85" spans="1:9" ht="15.75" customHeight="1" x14ac:dyDescent="0.2">
      <c r="A85" s="96"/>
      <c r="B85" s="71" t="s">
        <v>10</v>
      </c>
      <c r="C85" s="30">
        <v>22014</v>
      </c>
      <c r="D85" s="31">
        <v>4840</v>
      </c>
      <c r="E85" s="10">
        <v>26854</v>
      </c>
      <c r="F85" s="31">
        <v>26956</v>
      </c>
      <c r="G85" s="31">
        <v>5178</v>
      </c>
      <c r="H85" s="10">
        <v>32134</v>
      </c>
      <c r="I85" s="22">
        <v>58988</v>
      </c>
    </row>
    <row r="86" spans="1:9" ht="15.75" customHeight="1" x14ac:dyDescent="0.2">
      <c r="A86" s="96"/>
      <c r="B86" s="71" t="s">
        <v>11</v>
      </c>
      <c r="C86" s="30">
        <v>22135</v>
      </c>
      <c r="D86" s="31">
        <v>4858</v>
      </c>
      <c r="E86" s="10">
        <v>26993</v>
      </c>
      <c r="F86" s="31">
        <v>26765</v>
      </c>
      <c r="G86" s="31">
        <v>5181</v>
      </c>
      <c r="H86" s="10">
        <v>31946</v>
      </c>
      <c r="I86" s="22">
        <v>58939</v>
      </c>
    </row>
    <row r="87" spans="1:9" ht="15.75" customHeight="1" x14ac:dyDescent="0.2">
      <c r="A87" s="96"/>
      <c r="B87" s="71" t="s">
        <v>12</v>
      </c>
      <c r="C87" s="30">
        <v>22332</v>
      </c>
      <c r="D87" s="31">
        <v>4903</v>
      </c>
      <c r="E87" s="10">
        <v>27235</v>
      </c>
      <c r="F87" s="31">
        <v>26732</v>
      </c>
      <c r="G87" s="31">
        <v>5173</v>
      </c>
      <c r="H87" s="10">
        <v>31905</v>
      </c>
      <c r="I87" s="22">
        <v>59140</v>
      </c>
    </row>
    <row r="88" spans="1:9" ht="15.75" customHeight="1" x14ac:dyDescent="0.2">
      <c r="A88" s="96"/>
      <c r="B88" s="71" t="s">
        <v>13</v>
      </c>
      <c r="C88" s="30">
        <v>22471</v>
      </c>
      <c r="D88" s="31">
        <v>4927</v>
      </c>
      <c r="E88" s="10">
        <v>27398</v>
      </c>
      <c r="F88" s="31">
        <v>26691</v>
      </c>
      <c r="G88" s="31">
        <v>5150</v>
      </c>
      <c r="H88" s="10">
        <v>31841</v>
      </c>
      <c r="I88" s="22">
        <v>59239</v>
      </c>
    </row>
    <row r="89" spans="1:9" ht="15.75" customHeight="1" x14ac:dyDescent="0.2">
      <c r="A89" s="96"/>
      <c r="B89" s="71" t="s">
        <v>14</v>
      </c>
      <c r="C89" s="30">
        <v>22567</v>
      </c>
      <c r="D89" s="31">
        <v>4942</v>
      </c>
      <c r="E89" s="10">
        <v>27509</v>
      </c>
      <c r="F89" s="31">
        <v>26872</v>
      </c>
      <c r="G89" s="31">
        <v>5136</v>
      </c>
      <c r="H89" s="10">
        <v>32008</v>
      </c>
      <c r="I89" s="22">
        <v>59517</v>
      </c>
    </row>
    <row r="90" spans="1:9" ht="15.75" customHeight="1" x14ac:dyDescent="0.2">
      <c r="A90" s="96"/>
      <c r="B90" s="71" t="s">
        <v>15</v>
      </c>
      <c r="C90" s="30">
        <v>22791</v>
      </c>
      <c r="D90" s="31">
        <v>5008</v>
      </c>
      <c r="E90" s="10">
        <v>27799</v>
      </c>
      <c r="F90" s="31">
        <v>26817</v>
      </c>
      <c r="G90" s="31">
        <v>5149</v>
      </c>
      <c r="H90" s="10">
        <v>31966</v>
      </c>
      <c r="I90" s="22">
        <v>59765</v>
      </c>
    </row>
    <row r="91" spans="1:9" ht="15.75" customHeight="1" x14ac:dyDescent="0.2">
      <c r="A91" s="96"/>
      <c r="B91" s="71" t="s">
        <v>16</v>
      </c>
      <c r="C91" s="30">
        <v>23008</v>
      </c>
      <c r="D91" s="31">
        <v>5055</v>
      </c>
      <c r="E91" s="10">
        <v>28063</v>
      </c>
      <c r="F91" s="31">
        <v>26720</v>
      </c>
      <c r="G91" s="31">
        <v>5063</v>
      </c>
      <c r="H91" s="10">
        <v>31783</v>
      </c>
      <c r="I91" s="22">
        <v>59846</v>
      </c>
    </row>
    <row r="92" spans="1:9" ht="15.75" customHeight="1" x14ac:dyDescent="0.2">
      <c r="A92" s="96"/>
      <c r="B92" s="71" t="s">
        <v>17</v>
      </c>
      <c r="C92" s="30">
        <v>23297</v>
      </c>
      <c r="D92" s="31">
        <v>5120</v>
      </c>
      <c r="E92" s="10">
        <v>28417</v>
      </c>
      <c r="F92" s="31">
        <v>26833</v>
      </c>
      <c r="G92" s="31">
        <v>5039</v>
      </c>
      <c r="H92" s="10">
        <v>31872</v>
      </c>
      <c r="I92" s="22">
        <v>60289</v>
      </c>
    </row>
    <row r="93" spans="1:9" ht="15.75" customHeight="1" thickBot="1" x14ac:dyDescent="0.25">
      <c r="A93" s="96"/>
      <c r="B93" s="53" t="s">
        <v>18</v>
      </c>
      <c r="C93" s="32">
        <v>23500</v>
      </c>
      <c r="D93" s="33">
        <v>5246</v>
      </c>
      <c r="E93" s="16">
        <v>28746</v>
      </c>
      <c r="F93" s="33">
        <v>26833</v>
      </c>
      <c r="G93" s="33">
        <v>5034</v>
      </c>
      <c r="H93" s="16">
        <v>31867</v>
      </c>
      <c r="I93" s="27">
        <v>60613</v>
      </c>
    </row>
    <row r="94" spans="1:9" ht="15.75" customHeight="1" x14ac:dyDescent="0.2">
      <c r="A94" s="98">
        <v>2019</v>
      </c>
      <c r="B94" s="70" t="s">
        <v>7</v>
      </c>
      <c r="C94" s="28">
        <v>23569</v>
      </c>
      <c r="D94" s="29">
        <v>5208</v>
      </c>
      <c r="E94" s="7">
        <v>28777</v>
      </c>
      <c r="F94" s="29">
        <v>26582</v>
      </c>
      <c r="G94" s="29">
        <v>5001</v>
      </c>
      <c r="H94" s="7">
        <v>31583</v>
      </c>
      <c r="I94" s="21">
        <v>60360</v>
      </c>
    </row>
    <row r="95" spans="1:9" ht="15.75" customHeight="1" x14ac:dyDescent="0.2">
      <c r="A95" s="96"/>
      <c r="B95" s="71" t="s">
        <v>8</v>
      </c>
      <c r="C95" s="30">
        <v>23683</v>
      </c>
      <c r="D95" s="31">
        <v>5204</v>
      </c>
      <c r="E95" s="10">
        <v>28887</v>
      </c>
      <c r="F95" s="31">
        <v>26560</v>
      </c>
      <c r="G95" s="31">
        <v>4981</v>
      </c>
      <c r="H95" s="10">
        <v>31541</v>
      </c>
      <c r="I95" s="22">
        <v>60428</v>
      </c>
    </row>
    <row r="96" spans="1:9" ht="15.75" customHeight="1" x14ac:dyDescent="0.2">
      <c r="A96" s="96"/>
      <c r="B96" s="71" t="s">
        <v>9</v>
      </c>
      <c r="C96" s="30">
        <v>23889</v>
      </c>
      <c r="D96" s="31">
        <v>5242</v>
      </c>
      <c r="E96" s="10">
        <v>29131</v>
      </c>
      <c r="F96" s="31">
        <v>26600</v>
      </c>
      <c r="G96" s="31">
        <v>4998</v>
      </c>
      <c r="H96" s="10">
        <v>31598</v>
      </c>
      <c r="I96" s="22">
        <v>60729</v>
      </c>
    </row>
    <row r="97" spans="1:9" ht="15.75" customHeight="1" x14ac:dyDescent="0.2">
      <c r="A97" s="96"/>
      <c r="B97" s="71" t="s">
        <v>10</v>
      </c>
      <c r="C97" s="30">
        <v>24111</v>
      </c>
      <c r="D97" s="31">
        <v>5288</v>
      </c>
      <c r="E97" s="10">
        <v>29399</v>
      </c>
      <c r="F97" s="31">
        <v>26675</v>
      </c>
      <c r="G97" s="31">
        <v>4990</v>
      </c>
      <c r="H97" s="10">
        <v>31665</v>
      </c>
      <c r="I97" s="22">
        <v>61064</v>
      </c>
    </row>
    <row r="98" spans="1:9" ht="15.75" customHeight="1" x14ac:dyDescent="0.2">
      <c r="A98" s="96"/>
      <c r="B98" s="71" t="s">
        <v>11</v>
      </c>
      <c r="C98" s="30">
        <v>24313</v>
      </c>
      <c r="D98" s="31">
        <v>5281</v>
      </c>
      <c r="E98" s="10">
        <v>29594</v>
      </c>
      <c r="F98" s="31">
        <v>26622</v>
      </c>
      <c r="G98" s="31">
        <v>4948</v>
      </c>
      <c r="H98" s="10">
        <v>31570</v>
      </c>
      <c r="I98" s="22">
        <v>61164</v>
      </c>
    </row>
    <row r="99" spans="1:9" ht="15.75" customHeight="1" x14ac:dyDescent="0.2">
      <c r="A99" s="96"/>
      <c r="B99" s="71" t="s">
        <v>12</v>
      </c>
      <c r="C99" s="30">
        <v>24490</v>
      </c>
      <c r="D99" s="31">
        <v>5343</v>
      </c>
      <c r="E99" s="10">
        <v>29833</v>
      </c>
      <c r="F99" s="31">
        <v>26615</v>
      </c>
      <c r="G99" s="31">
        <v>4932</v>
      </c>
      <c r="H99" s="10">
        <v>31547</v>
      </c>
      <c r="I99" s="22">
        <v>61380</v>
      </c>
    </row>
    <row r="100" spans="1:9" ht="15.75" customHeight="1" x14ac:dyDescent="0.2">
      <c r="A100" s="96"/>
      <c r="B100" s="71" t="s">
        <v>13</v>
      </c>
      <c r="C100" s="30">
        <v>24712</v>
      </c>
      <c r="D100" s="31">
        <v>5363</v>
      </c>
      <c r="E100" s="10">
        <v>30075</v>
      </c>
      <c r="F100" s="31">
        <v>26533</v>
      </c>
      <c r="G100" s="31">
        <v>4957</v>
      </c>
      <c r="H100" s="10">
        <v>31490</v>
      </c>
      <c r="I100" s="22">
        <v>61565</v>
      </c>
    </row>
    <row r="101" spans="1:9" ht="15.75" customHeight="1" x14ac:dyDescent="0.2">
      <c r="A101" s="96"/>
      <c r="B101" s="71" t="s">
        <v>14</v>
      </c>
      <c r="C101" s="30">
        <v>24745</v>
      </c>
      <c r="D101" s="31">
        <v>5348</v>
      </c>
      <c r="E101" s="10">
        <v>30093</v>
      </c>
      <c r="F101" s="31">
        <v>26618</v>
      </c>
      <c r="G101" s="31">
        <v>4931</v>
      </c>
      <c r="H101" s="10">
        <v>31549</v>
      </c>
      <c r="I101" s="22">
        <v>61642</v>
      </c>
    </row>
    <row r="102" spans="1:9" ht="15.75" customHeight="1" x14ac:dyDescent="0.2">
      <c r="A102" s="96"/>
      <c r="B102" s="71" t="s">
        <v>15</v>
      </c>
      <c r="C102" s="30">
        <v>24792</v>
      </c>
      <c r="D102" s="31">
        <v>5362</v>
      </c>
      <c r="E102" s="10">
        <v>30154</v>
      </c>
      <c r="F102" s="31">
        <v>26815</v>
      </c>
      <c r="G102" s="31">
        <v>4912</v>
      </c>
      <c r="H102" s="10">
        <v>31727</v>
      </c>
      <c r="I102" s="22">
        <v>61881</v>
      </c>
    </row>
    <row r="103" spans="1:9" ht="15.75" customHeight="1" x14ac:dyDescent="0.2">
      <c r="A103" s="96"/>
      <c r="B103" s="71" t="s">
        <v>16</v>
      </c>
      <c r="C103" s="30">
        <v>24838</v>
      </c>
      <c r="D103" s="31">
        <v>5411</v>
      </c>
      <c r="E103" s="10">
        <v>30249</v>
      </c>
      <c r="F103" s="31">
        <v>26788</v>
      </c>
      <c r="G103" s="31">
        <v>4883</v>
      </c>
      <c r="H103" s="10">
        <v>31671</v>
      </c>
      <c r="I103" s="22">
        <v>61920</v>
      </c>
    </row>
    <row r="104" spans="1:9" ht="15.75" customHeight="1" x14ac:dyDescent="0.2">
      <c r="A104" s="96"/>
      <c r="B104" s="71" t="s">
        <v>17</v>
      </c>
      <c r="C104" s="30">
        <v>24909</v>
      </c>
      <c r="D104" s="31">
        <v>5421</v>
      </c>
      <c r="E104" s="10">
        <v>30330</v>
      </c>
      <c r="F104" s="31">
        <v>26593</v>
      </c>
      <c r="G104" s="31">
        <v>4908</v>
      </c>
      <c r="H104" s="10">
        <v>31501</v>
      </c>
      <c r="I104" s="22">
        <v>61831</v>
      </c>
    </row>
    <row r="105" spans="1:9" ht="15.75" customHeight="1" thickBot="1" x14ac:dyDescent="0.25">
      <c r="A105" s="96"/>
      <c r="B105" s="53" t="s">
        <v>18</v>
      </c>
      <c r="C105" s="32">
        <v>25326</v>
      </c>
      <c r="D105" s="33">
        <v>5435</v>
      </c>
      <c r="E105" s="16">
        <v>30761</v>
      </c>
      <c r="F105" s="33">
        <v>26927</v>
      </c>
      <c r="G105" s="33">
        <v>4914</v>
      </c>
      <c r="H105" s="16">
        <v>31841</v>
      </c>
      <c r="I105" s="27">
        <v>62602</v>
      </c>
    </row>
    <row r="106" spans="1:9" ht="15.75" customHeight="1" x14ac:dyDescent="0.2">
      <c r="A106" s="98">
        <v>2020</v>
      </c>
      <c r="B106" s="70" t="s">
        <v>7</v>
      </c>
      <c r="C106" s="28">
        <v>25305</v>
      </c>
      <c r="D106" s="29">
        <v>5403</v>
      </c>
      <c r="E106" s="7">
        <v>30708</v>
      </c>
      <c r="F106" s="29">
        <v>26810</v>
      </c>
      <c r="G106" s="29">
        <v>4905</v>
      </c>
      <c r="H106" s="7">
        <v>31715</v>
      </c>
      <c r="I106" s="21">
        <v>62423</v>
      </c>
    </row>
    <row r="107" spans="1:9" ht="15.75" customHeight="1" x14ac:dyDescent="0.2">
      <c r="A107" s="96"/>
      <c r="B107" s="71" t="s">
        <v>8</v>
      </c>
      <c r="C107" s="30">
        <v>25416</v>
      </c>
      <c r="D107" s="31">
        <v>5414</v>
      </c>
      <c r="E107" s="10">
        <v>30830</v>
      </c>
      <c r="F107" s="31">
        <v>26775</v>
      </c>
      <c r="G107" s="31">
        <v>4927</v>
      </c>
      <c r="H107" s="10">
        <v>31702</v>
      </c>
      <c r="I107" s="22">
        <v>62532</v>
      </c>
    </row>
    <row r="108" spans="1:9" ht="15.75" customHeight="1" x14ac:dyDescent="0.2">
      <c r="A108" s="96"/>
      <c r="B108" s="71" t="s">
        <v>9</v>
      </c>
      <c r="C108" s="30">
        <v>25574</v>
      </c>
      <c r="D108" s="31">
        <v>5430</v>
      </c>
      <c r="E108" s="10">
        <v>31004</v>
      </c>
      <c r="F108" s="31">
        <v>26873</v>
      </c>
      <c r="G108" s="31">
        <v>4846</v>
      </c>
      <c r="H108" s="10">
        <v>31719</v>
      </c>
      <c r="I108" s="22">
        <v>62723</v>
      </c>
    </row>
    <row r="109" spans="1:9" ht="15.75" customHeight="1" x14ac:dyDescent="0.2">
      <c r="A109" s="96"/>
      <c r="B109" s="71" t="s">
        <v>10</v>
      </c>
      <c r="C109" s="30">
        <v>26737</v>
      </c>
      <c r="D109" s="31">
        <v>5810</v>
      </c>
      <c r="E109" s="10">
        <v>32547</v>
      </c>
      <c r="F109" s="31">
        <v>28275</v>
      </c>
      <c r="G109" s="31">
        <v>5136</v>
      </c>
      <c r="H109" s="10">
        <v>33411</v>
      </c>
      <c r="I109" s="22">
        <v>65958</v>
      </c>
    </row>
    <row r="110" spans="1:9" ht="15.75" customHeight="1" x14ac:dyDescent="0.2">
      <c r="A110" s="96"/>
      <c r="B110" s="71" t="s">
        <v>11</v>
      </c>
      <c r="C110" s="30">
        <v>26948</v>
      </c>
      <c r="D110" s="31">
        <v>6067</v>
      </c>
      <c r="E110" s="10">
        <v>33015</v>
      </c>
      <c r="F110" s="31">
        <v>29279</v>
      </c>
      <c r="G110" s="31">
        <v>5286</v>
      </c>
      <c r="H110" s="10">
        <v>34565</v>
      </c>
      <c r="I110" s="22">
        <v>67580</v>
      </c>
    </row>
    <row r="111" spans="1:9" ht="15.75" customHeight="1" x14ac:dyDescent="0.2">
      <c r="A111" s="96"/>
      <c r="B111" s="71" t="s">
        <v>12</v>
      </c>
      <c r="C111" s="30">
        <v>27374</v>
      </c>
      <c r="D111" s="31">
        <v>5819</v>
      </c>
      <c r="E111" s="10">
        <v>33193</v>
      </c>
      <c r="F111" s="31">
        <v>29626</v>
      </c>
      <c r="G111" s="31">
        <v>5471</v>
      </c>
      <c r="H111" s="10">
        <v>35097</v>
      </c>
      <c r="I111" s="22">
        <v>68290</v>
      </c>
    </row>
    <row r="112" spans="1:9" ht="15.75" customHeight="1" x14ac:dyDescent="0.2">
      <c r="A112" s="96"/>
      <c r="B112" s="71" t="s">
        <v>13</v>
      </c>
      <c r="C112" s="30">
        <v>27868</v>
      </c>
      <c r="D112" s="31">
        <v>6019</v>
      </c>
      <c r="E112" s="10">
        <v>33887</v>
      </c>
      <c r="F112" s="31">
        <v>30107</v>
      </c>
      <c r="G112" s="31">
        <v>5495</v>
      </c>
      <c r="H112" s="10">
        <v>35602</v>
      </c>
      <c r="I112" s="22">
        <v>69489</v>
      </c>
    </row>
    <row r="113" spans="1:9" ht="15.75" customHeight="1" x14ac:dyDescent="0.2">
      <c r="A113" s="96"/>
      <c r="B113" s="71" t="s">
        <v>14</v>
      </c>
      <c r="C113" s="30">
        <v>28124</v>
      </c>
      <c r="D113" s="31">
        <v>6046</v>
      </c>
      <c r="E113" s="10">
        <v>34170</v>
      </c>
      <c r="F113" s="31">
        <v>30453</v>
      </c>
      <c r="G113" s="31">
        <v>5515</v>
      </c>
      <c r="H113" s="10">
        <v>35968</v>
      </c>
      <c r="I113" s="22">
        <v>70138</v>
      </c>
    </row>
    <row r="114" spans="1:9" ht="15.75" customHeight="1" x14ac:dyDescent="0.2">
      <c r="A114" s="96"/>
      <c r="B114" s="71" t="s">
        <v>15</v>
      </c>
      <c r="C114" s="30">
        <v>28500</v>
      </c>
      <c r="D114" s="31">
        <v>6155</v>
      </c>
      <c r="E114" s="10">
        <v>34655</v>
      </c>
      <c r="F114" s="31">
        <v>30636</v>
      </c>
      <c r="G114" s="31">
        <v>5513</v>
      </c>
      <c r="H114" s="10">
        <v>36149</v>
      </c>
      <c r="I114" s="22">
        <v>70804</v>
      </c>
    </row>
    <row r="115" spans="1:9" ht="15.75" customHeight="1" x14ac:dyDescent="0.2">
      <c r="A115" s="96"/>
      <c r="B115" s="71" t="s">
        <v>16</v>
      </c>
      <c r="C115" s="30">
        <v>28711</v>
      </c>
      <c r="D115" s="31">
        <v>6173</v>
      </c>
      <c r="E115" s="10">
        <v>34884</v>
      </c>
      <c r="F115" s="31">
        <v>30597</v>
      </c>
      <c r="G115" s="31">
        <v>5450</v>
      </c>
      <c r="H115" s="10">
        <v>36047</v>
      </c>
      <c r="I115" s="22">
        <v>70931</v>
      </c>
    </row>
    <row r="116" spans="1:9" ht="15.75" customHeight="1" x14ac:dyDescent="0.2">
      <c r="A116" s="96"/>
      <c r="B116" s="71" t="s">
        <v>17</v>
      </c>
      <c r="C116" s="30">
        <v>28958</v>
      </c>
      <c r="D116" s="31">
        <v>6219</v>
      </c>
      <c r="E116" s="10">
        <v>35177</v>
      </c>
      <c r="F116" s="31">
        <v>30589</v>
      </c>
      <c r="G116" s="31">
        <v>5419</v>
      </c>
      <c r="H116" s="10">
        <v>36008</v>
      </c>
      <c r="I116" s="22">
        <v>71185</v>
      </c>
    </row>
    <row r="117" spans="1:9" ht="15.75" customHeight="1" thickBot="1" x14ac:dyDescent="0.25">
      <c r="A117" s="96"/>
      <c r="B117" s="53" t="s">
        <v>18</v>
      </c>
      <c r="C117" s="32">
        <v>29464</v>
      </c>
      <c r="D117" s="33">
        <v>6361</v>
      </c>
      <c r="E117" s="16">
        <v>35825</v>
      </c>
      <c r="F117" s="33">
        <v>30516</v>
      </c>
      <c r="G117" s="33">
        <v>5338</v>
      </c>
      <c r="H117" s="16">
        <v>35854</v>
      </c>
      <c r="I117" s="27">
        <v>71679</v>
      </c>
    </row>
    <row r="118" spans="1:9" ht="15.75" customHeight="1" x14ac:dyDescent="0.2">
      <c r="A118" s="98">
        <v>2021</v>
      </c>
      <c r="B118" s="70" t="s">
        <v>7</v>
      </c>
      <c r="C118" s="28">
        <v>31167</v>
      </c>
      <c r="D118" s="29">
        <v>5785</v>
      </c>
      <c r="E118" s="7">
        <v>36952</v>
      </c>
      <c r="F118" s="29">
        <v>29770</v>
      </c>
      <c r="G118" s="29">
        <v>4810</v>
      </c>
      <c r="H118" s="7">
        <v>34580</v>
      </c>
      <c r="I118" s="21">
        <v>71532</v>
      </c>
    </row>
    <row r="119" spans="1:9" ht="15.75" customHeight="1" x14ac:dyDescent="0.2">
      <c r="A119" s="96"/>
      <c r="B119" s="71" t="s">
        <v>8</v>
      </c>
      <c r="C119" s="30">
        <v>29955</v>
      </c>
      <c r="D119" s="31">
        <v>6353</v>
      </c>
      <c r="E119" s="10">
        <v>36308</v>
      </c>
      <c r="F119" s="31">
        <v>30317</v>
      </c>
      <c r="G119" s="31">
        <v>4829</v>
      </c>
      <c r="H119" s="10">
        <v>35146</v>
      </c>
      <c r="I119" s="22">
        <v>71454</v>
      </c>
    </row>
    <row r="120" spans="1:9" ht="15.75" customHeight="1" x14ac:dyDescent="0.2">
      <c r="A120" s="96"/>
      <c r="B120" s="71" t="s">
        <v>9</v>
      </c>
      <c r="C120" s="30">
        <v>29798</v>
      </c>
      <c r="D120" s="31">
        <v>6341</v>
      </c>
      <c r="E120" s="10">
        <v>36139</v>
      </c>
      <c r="F120" s="31">
        <v>29841</v>
      </c>
      <c r="G120" s="31">
        <v>5156</v>
      </c>
      <c r="H120" s="10">
        <v>34997</v>
      </c>
      <c r="I120" s="22">
        <v>71136</v>
      </c>
    </row>
    <row r="121" spans="1:9" ht="15.75" customHeight="1" x14ac:dyDescent="0.2">
      <c r="A121" s="96"/>
      <c r="B121" s="71" t="s">
        <v>10</v>
      </c>
      <c r="C121" s="30">
        <v>30716</v>
      </c>
      <c r="D121" s="31">
        <v>6831</v>
      </c>
      <c r="E121" s="10">
        <v>37547</v>
      </c>
      <c r="F121" s="31">
        <v>29089</v>
      </c>
      <c r="G121" s="31">
        <v>4647</v>
      </c>
      <c r="H121" s="10">
        <v>33736</v>
      </c>
      <c r="I121" s="22">
        <v>71283</v>
      </c>
    </row>
    <row r="122" spans="1:9" ht="15.75" customHeight="1" x14ac:dyDescent="0.2">
      <c r="A122" s="96"/>
      <c r="B122" s="71" t="s">
        <v>11</v>
      </c>
      <c r="C122" s="30">
        <v>30145</v>
      </c>
      <c r="D122" s="31">
        <v>6354</v>
      </c>
      <c r="E122" s="10">
        <v>36499</v>
      </c>
      <c r="F122" s="31">
        <v>29622</v>
      </c>
      <c r="G122" s="31">
        <v>5054</v>
      </c>
      <c r="H122" s="10">
        <v>34676</v>
      </c>
      <c r="I122" s="22">
        <v>71175</v>
      </c>
    </row>
    <row r="123" spans="1:9" ht="15.75" customHeight="1" x14ac:dyDescent="0.2">
      <c r="A123" s="96"/>
      <c r="B123" s="71" t="s">
        <v>12</v>
      </c>
      <c r="C123" s="30">
        <v>30313</v>
      </c>
      <c r="D123" s="31">
        <v>6361</v>
      </c>
      <c r="E123" s="10">
        <v>36674</v>
      </c>
      <c r="F123" s="31">
        <v>29523</v>
      </c>
      <c r="G123" s="31">
        <v>5008</v>
      </c>
      <c r="H123" s="10">
        <v>34531</v>
      </c>
      <c r="I123" s="22">
        <v>71205</v>
      </c>
    </row>
    <row r="124" spans="1:9" ht="15.75" customHeight="1" x14ac:dyDescent="0.2">
      <c r="A124" s="96"/>
      <c r="B124" s="71" t="s">
        <v>13</v>
      </c>
      <c r="C124" s="30">
        <v>30576</v>
      </c>
      <c r="D124" s="31">
        <v>6385</v>
      </c>
      <c r="E124" s="10">
        <v>36961</v>
      </c>
      <c r="F124" s="31">
        <v>29439</v>
      </c>
      <c r="G124" s="31">
        <v>4944</v>
      </c>
      <c r="H124" s="10">
        <v>34383</v>
      </c>
      <c r="I124" s="22">
        <v>71344</v>
      </c>
    </row>
    <row r="125" spans="1:9" ht="15.75" customHeight="1" x14ac:dyDescent="0.2">
      <c r="A125" s="96"/>
      <c r="B125" s="71" t="s">
        <v>14</v>
      </c>
      <c r="C125" s="30">
        <v>30586</v>
      </c>
      <c r="D125" s="31">
        <v>6016</v>
      </c>
      <c r="E125" s="10">
        <v>36602</v>
      </c>
      <c r="F125" s="31">
        <v>29228</v>
      </c>
      <c r="G125" s="31">
        <v>4407</v>
      </c>
      <c r="H125" s="10">
        <v>33635</v>
      </c>
      <c r="I125" s="22">
        <v>70237</v>
      </c>
    </row>
    <row r="126" spans="1:9" ht="15.75" customHeight="1" x14ac:dyDescent="0.2">
      <c r="A126" s="96"/>
      <c r="B126" s="71" t="s">
        <v>15</v>
      </c>
      <c r="C126" s="23">
        <v>30689</v>
      </c>
      <c r="D126" s="10">
        <v>6277</v>
      </c>
      <c r="E126" s="10">
        <v>36966</v>
      </c>
      <c r="F126" s="10">
        <v>29025</v>
      </c>
      <c r="G126" s="10">
        <v>4921</v>
      </c>
      <c r="H126" s="10">
        <v>33946</v>
      </c>
      <c r="I126" s="22">
        <v>70912</v>
      </c>
    </row>
    <row r="127" spans="1:9" ht="15.75" customHeight="1" x14ac:dyDescent="0.2">
      <c r="A127" s="96"/>
      <c r="B127" s="71" t="s">
        <v>16</v>
      </c>
      <c r="C127" s="23">
        <v>30731</v>
      </c>
      <c r="D127" s="10">
        <v>6317</v>
      </c>
      <c r="E127" s="10">
        <v>37048</v>
      </c>
      <c r="F127" s="10">
        <v>28845</v>
      </c>
      <c r="G127" s="10">
        <v>4858</v>
      </c>
      <c r="H127" s="10">
        <v>33703</v>
      </c>
      <c r="I127" s="22">
        <v>70751</v>
      </c>
    </row>
    <row r="128" spans="1:9" ht="15.75" customHeight="1" x14ac:dyDescent="0.2">
      <c r="A128" s="96"/>
      <c r="B128" s="71" t="s">
        <v>17</v>
      </c>
      <c r="C128" s="23">
        <v>30848</v>
      </c>
      <c r="D128" s="10">
        <v>6357</v>
      </c>
      <c r="E128" s="10">
        <v>37205</v>
      </c>
      <c r="F128" s="10">
        <v>28466</v>
      </c>
      <c r="G128" s="10">
        <v>4813</v>
      </c>
      <c r="H128" s="10">
        <v>33279</v>
      </c>
      <c r="I128" s="22">
        <v>70484</v>
      </c>
    </row>
    <row r="129" spans="1:9" ht="15.75" customHeight="1" thickBot="1" x14ac:dyDescent="0.25">
      <c r="A129" s="96"/>
      <c r="B129" s="53" t="s">
        <v>18</v>
      </c>
      <c r="C129" s="26">
        <v>30792</v>
      </c>
      <c r="D129" s="16">
        <v>6388</v>
      </c>
      <c r="E129" s="16">
        <v>37180</v>
      </c>
      <c r="F129" s="16">
        <v>28279</v>
      </c>
      <c r="G129" s="16">
        <v>4794</v>
      </c>
      <c r="H129" s="16">
        <v>33073</v>
      </c>
      <c r="I129" s="27">
        <v>70253</v>
      </c>
    </row>
    <row r="130" spans="1:9" ht="15.75" customHeight="1" x14ac:dyDescent="0.2">
      <c r="A130" s="98">
        <v>2022</v>
      </c>
      <c r="B130" s="70" t="s">
        <v>7</v>
      </c>
      <c r="C130" s="28">
        <v>30875</v>
      </c>
      <c r="D130" s="29">
        <v>6409</v>
      </c>
      <c r="E130" s="7">
        <f t="shared" ref="E130:E141" si="0">+C130+D130</f>
        <v>37284</v>
      </c>
      <c r="F130" s="29">
        <v>28105</v>
      </c>
      <c r="G130" s="29">
        <v>4695</v>
      </c>
      <c r="H130" s="7">
        <f t="shared" ref="H130:H141" si="1">+F130+G130</f>
        <v>32800</v>
      </c>
      <c r="I130" s="22">
        <v>70084</v>
      </c>
    </row>
    <row r="131" spans="1:9" ht="15.75" customHeight="1" x14ac:dyDescent="0.2">
      <c r="A131" s="96"/>
      <c r="B131" s="71" t="s">
        <v>8</v>
      </c>
      <c r="C131" s="30">
        <v>31170</v>
      </c>
      <c r="D131" s="31">
        <v>6478</v>
      </c>
      <c r="E131" s="10">
        <f t="shared" si="0"/>
        <v>37648</v>
      </c>
      <c r="F131" s="31">
        <v>27881</v>
      </c>
      <c r="G131" s="31">
        <v>4646</v>
      </c>
      <c r="H131" s="10">
        <f t="shared" si="1"/>
        <v>32527</v>
      </c>
      <c r="I131" s="22">
        <v>70175</v>
      </c>
    </row>
    <row r="132" spans="1:9" ht="15.75" customHeight="1" x14ac:dyDescent="0.2">
      <c r="A132" s="96"/>
      <c r="B132" s="71" t="s">
        <v>9</v>
      </c>
      <c r="C132" s="30">
        <v>31416</v>
      </c>
      <c r="D132" s="31">
        <v>6449</v>
      </c>
      <c r="E132" s="10">
        <f t="shared" si="0"/>
        <v>37865</v>
      </c>
      <c r="F132" s="31">
        <v>27433</v>
      </c>
      <c r="G132" s="31">
        <v>4593</v>
      </c>
      <c r="H132" s="10">
        <f t="shared" si="1"/>
        <v>32026</v>
      </c>
      <c r="I132" s="22">
        <v>69891</v>
      </c>
    </row>
    <row r="133" spans="1:9" ht="15.75" customHeight="1" x14ac:dyDescent="0.2">
      <c r="A133" s="96"/>
      <c r="B133" s="71" t="s">
        <v>10</v>
      </c>
      <c r="C133" s="30">
        <v>31540</v>
      </c>
      <c r="D133" s="31">
        <v>6533</v>
      </c>
      <c r="E133" s="10">
        <f t="shared" si="0"/>
        <v>38073</v>
      </c>
      <c r="F133" s="31">
        <v>26982</v>
      </c>
      <c r="G133" s="31">
        <v>4485</v>
      </c>
      <c r="H133" s="10">
        <f t="shared" si="1"/>
        <v>31467</v>
      </c>
      <c r="I133" s="22">
        <v>69540</v>
      </c>
    </row>
    <row r="134" spans="1:9" ht="15.75" customHeight="1" x14ac:dyDescent="0.2">
      <c r="A134" s="96"/>
      <c r="B134" s="71" t="s">
        <v>11</v>
      </c>
      <c r="C134" s="30">
        <v>31459</v>
      </c>
      <c r="D134" s="31">
        <v>6538</v>
      </c>
      <c r="E134" s="10">
        <f t="shared" si="0"/>
        <v>37997</v>
      </c>
      <c r="F134" s="31">
        <v>26680</v>
      </c>
      <c r="G134" s="31">
        <v>4436</v>
      </c>
      <c r="H134" s="10">
        <f t="shared" si="1"/>
        <v>31116</v>
      </c>
      <c r="I134" s="22">
        <f t="shared" ref="I134:I141" si="2">+E134+H134</f>
        <v>69113</v>
      </c>
    </row>
    <row r="135" spans="1:9" ht="15.75" customHeight="1" x14ac:dyDescent="0.2">
      <c r="A135" s="96"/>
      <c r="B135" s="71" t="s">
        <v>12</v>
      </c>
      <c r="C135" s="30">
        <v>31575</v>
      </c>
      <c r="D135" s="31">
        <v>6572</v>
      </c>
      <c r="E135" s="10">
        <f t="shared" si="0"/>
        <v>38147</v>
      </c>
      <c r="F135" s="31">
        <v>26549</v>
      </c>
      <c r="G135" s="31">
        <v>4405</v>
      </c>
      <c r="H135" s="10">
        <f t="shared" si="1"/>
        <v>30954</v>
      </c>
      <c r="I135" s="22">
        <f t="shared" si="2"/>
        <v>69101</v>
      </c>
    </row>
    <row r="136" spans="1:9" ht="15.75" customHeight="1" x14ac:dyDescent="0.2">
      <c r="A136" s="96"/>
      <c r="B136" s="71" t="s">
        <v>13</v>
      </c>
      <c r="C136" s="30">
        <v>31685</v>
      </c>
      <c r="D136" s="31">
        <v>6623</v>
      </c>
      <c r="E136" s="10">
        <f t="shared" si="0"/>
        <v>38308</v>
      </c>
      <c r="F136" s="31">
        <v>26353</v>
      </c>
      <c r="G136" s="31">
        <v>4402</v>
      </c>
      <c r="H136" s="10">
        <f t="shared" si="1"/>
        <v>30755</v>
      </c>
      <c r="I136" s="22">
        <f t="shared" si="2"/>
        <v>69063</v>
      </c>
    </row>
    <row r="137" spans="1:9" ht="15.75" customHeight="1" x14ac:dyDescent="0.2">
      <c r="A137" s="96"/>
      <c r="B137" s="71" t="s">
        <v>14</v>
      </c>
      <c r="C137" s="30">
        <v>31716</v>
      </c>
      <c r="D137" s="31">
        <v>6623</v>
      </c>
      <c r="E137" s="10">
        <f t="shared" si="0"/>
        <v>38339</v>
      </c>
      <c r="F137" s="31">
        <v>26176</v>
      </c>
      <c r="G137" s="31">
        <v>4319</v>
      </c>
      <c r="H137" s="10">
        <f t="shared" si="1"/>
        <v>30495</v>
      </c>
      <c r="I137" s="22">
        <f t="shared" si="2"/>
        <v>68834</v>
      </c>
    </row>
    <row r="138" spans="1:9" ht="15.75" customHeight="1" x14ac:dyDescent="0.2">
      <c r="A138" s="96"/>
      <c r="B138" s="71" t="s">
        <v>15</v>
      </c>
      <c r="C138" s="23">
        <v>31817</v>
      </c>
      <c r="D138" s="10">
        <v>6595</v>
      </c>
      <c r="E138" s="10">
        <f t="shared" si="0"/>
        <v>38412</v>
      </c>
      <c r="F138" s="10">
        <v>26057</v>
      </c>
      <c r="G138" s="10">
        <v>4305</v>
      </c>
      <c r="H138" s="10">
        <f t="shared" si="1"/>
        <v>30362</v>
      </c>
      <c r="I138" s="22">
        <f t="shared" si="2"/>
        <v>68774</v>
      </c>
    </row>
    <row r="139" spans="1:9" ht="15.75" customHeight="1" x14ac:dyDescent="0.2">
      <c r="A139" s="96"/>
      <c r="B139" s="71" t="s">
        <v>16</v>
      </c>
      <c r="C139" s="23">
        <v>31764</v>
      </c>
      <c r="D139" s="10">
        <v>6601</v>
      </c>
      <c r="E139" s="10">
        <f t="shared" si="0"/>
        <v>38365</v>
      </c>
      <c r="F139" s="10">
        <v>25805</v>
      </c>
      <c r="G139" s="10">
        <v>4280</v>
      </c>
      <c r="H139" s="10">
        <f t="shared" si="1"/>
        <v>30085</v>
      </c>
      <c r="I139" s="22">
        <f t="shared" si="2"/>
        <v>68450</v>
      </c>
    </row>
    <row r="140" spans="1:9" ht="15.75" customHeight="1" x14ac:dyDescent="0.2">
      <c r="A140" s="96"/>
      <c r="B140" s="71" t="s">
        <v>17</v>
      </c>
      <c r="C140" s="23">
        <v>32037</v>
      </c>
      <c r="D140" s="10">
        <v>6606</v>
      </c>
      <c r="E140" s="10">
        <f t="shared" si="0"/>
        <v>38643</v>
      </c>
      <c r="F140" s="10">
        <v>25609</v>
      </c>
      <c r="G140" s="10">
        <v>4241</v>
      </c>
      <c r="H140" s="10">
        <f t="shared" si="1"/>
        <v>29850</v>
      </c>
      <c r="I140" s="22">
        <f t="shared" si="2"/>
        <v>68493</v>
      </c>
    </row>
    <row r="141" spans="1:9" ht="15.75" customHeight="1" thickBot="1" x14ac:dyDescent="0.25">
      <c r="A141" s="96"/>
      <c r="B141" s="53" t="s">
        <v>18</v>
      </c>
      <c r="C141" s="26">
        <v>32120</v>
      </c>
      <c r="D141" s="16">
        <v>6676</v>
      </c>
      <c r="E141" s="16">
        <f t="shared" si="0"/>
        <v>38796</v>
      </c>
      <c r="F141" s="16">
        <v>25548</v>
      </c>
      <c r="G141" s="16">
        <v>4224</v>
      </c>
      <c r="H141" s="16">
        <f t="shared" si="1"/>
        <v>29772</v>
      </c>
      <c r="I141" s="22">
        <f t="shared" si="2"/>
        <v>68568</v>
      </c>
    </row>
    <row r="142" spans="1:9" ht="15.75" customHeight="1" x14ac:dyDescent="0.2">
      <c r="A142" s="98">
        <v>2023</v>
      </c>
      <c r="B142" s="70" t="s">
        <v>7</v>
      </c>
      <c r="C142" s="28">
        <v>32088</v>
      </c>
      <c r="D142" s="29">
        <v>6686</v>
      </c>
      <c r="E142" s="7">
        <f t="shared" ref="E142:E144" si="3">+C142+D142</f>
        <v>38774</v>
      </c>
      <c r="F142" s="29">
        <v>25299</v>
      </c>
      <c r="G142" s="29">
        <v>4168</v>
      </c>
      <c r="H142" s="7">
        <f t="shared" ref="H142:H144" si="4">+F142+G142</f>
        <v>29467</v>
      </c>
      <c r="I142" s="22">
        <f t="shared" ref="I142:I154" si="5">+E142+H142</f>
        <v>68241</v>
      </c>
    </row>
    <row r="143" spans="1:9" ht="15.75" customHeight="1" x14ac:dyDescent="0.2">
      <c r="A143" s="96"/>
      <c r="B143" s="71" t="s">
        <v>8</v>
      </c>
      <c r="C143" s="30">
        <v>32167</v>
      </c>
      <c r="D143" s="31">
        <v>6550</v>
      </c>
      <c r="E143" s="10">
        <f t="shared" si="3"/>
        <v>38717</v>
      </c>
      <c r="F143" s="31">
        <v>25185</v>
      </c>
      <c r="G143" s="31">
        <v>3964</v>
      </c>
      <c r="H143" s="10">
        <f t="shared" si="4"/>
        <v>29149</v>
      </c>
      <c r="I143" s="22">
        <f t="shared" si="5"/>
        <v>67866</v>
      </c>
    </row>
    <row r="144" spans="1:9" ht="15.75" customHeight="1" x14ac:dyDescent="0.2">
      <c r="A144" s="96"/>
      <c r="B144" s="71" t="s">
        <v>9</v>
      </c>
      <c r="C144" s="30">
        <v>31118</v>
      </c>
      <c r="D144" s="31">
        <v>6223</v>
      </c>
      <c r="E144" s="10">
        <f t="shared" si="3"/>
        <v>37341</v>
      </c>
      <c r="F144" s="31">
        <v>23566</v>
      </c>
      <c r="G144" s="31">
        <v>3531</v>
      </c>
      <c r="H144" s="10">
        <f t="shared" si="4"/>
        <v>27097</v>
      </c>
      <c r="I144" s="22">
        <f t="shared" si="5"/>
        <v>64438</v>
      </c>
    </row>
    <row r="145" spans="1:9" ht="15.75" customHeight="1" x14ac:dyDescent="0.2">
      <c r="A145" s="96"/>
      <c r="B145" s="71" t="s">
        <v>10</v>
      </c>
      <c r="C145" s="30">
        <v>31190</v>
      </c>
      <c r="D145" s="31">
        <v>6214</v>
      </c>
      <c r="E145" s="10">
        <v>37404</v>
      </c>
      <c r="F145" s="31">
        <v>23452</v>
      </c>
      <c r="G145" s="31">
        <v>3514</v>
      </c>
      <c r="H145" s="10">
        <v>26966</v>
      </c>
      <c r="I145" s="22">
        <f t="shared" si="5"/>
        <v>64370</v>
      </c>
    </row>
    <row r="146" spans="1:9" ht="15.75" customHeight="1" x14ac:dyDescent="0.2">
      <c r="A146" s="96"/>
      <c r="B146" s="71" t="s">
        <v>11</v>
      </c>
      <c r="C146" s="30">
        <v>31188</v>
      </c>
      <c r="D146" s="31">
        <v>6208</v>
      </c>
      <c r="E146" s="10">
        <f t="shared" ref="E146:E148" si="6">+C146+D146</f>
        <v>37396</v>
      </c>
      <c r="F146" s="31">
        <v>23044</v>
      </c>
      <c r="G146" s="31">
        <v>3472</v>
      </c>
      <c r="H146" s="10">
        <f t="shared" ref="H146:H148" si="7">+F146+G146</f>
        <v>26516</v>
      </c>
      <c r="I146" s="22">
        <f t="shared" si="5"/>
        <v>63912</v>
      </c>
    </row>
    <row r="147" spans="1:9" ht="15.75" customHeight="1" x14ac:dyDescent="0.2">
      <c r="A147" s="96"/>
      <c r="B147" s="71" t="s">
        <v>12</v>
      </c>
      <c r="C147" s="30">
        <v>31241</v>
      </c>
      <c r="D147" s="31">
        <v>6189</v>
      </c>
      <c r="E147" s="10">
        <f t="shared" si="6"/>
        <v>37430</v>
      </c>
      <c r="F147" s="31">
        <v>22791</v>
      </c>
      <c r="G147" s="31">
        <v>3406</v>
      </c>
      <c r="H147" s="10">
        <f>+F147+G147</f>
        <v>26197</v>
      </c>
      <c r="I147" s="22">
        <f t="shared" si="5"/>
        <v>63627</v>
      </c>
    </row>
    <row r="148" spans="1:9" ht="15.75" customHeight="1" x14ac:dyDescent="0.2">
      <c r="A148" s="96"/>
      <c r="B148" s="71" t="s">
        <v>13</v>
      </c>
      <c r="C148" s="30">
        <v>31315</v>
      </c>
      <c r="D148" s="31">
        <v>6130</v>
      </c>
      <c r="E148" s="10">
        <f t="shared" si="6"/>
        <v>37445</v>
      </c>
      <c r="F148" s="31">
        <v>22518</v>
      </c>
      <c r="G148" s="31">
        <v>3399</v>
      </c>
      <c r="H148" s="10">
        <f t="shared" si="7"/>
        <v>25917</v>
      </c>
      <c r="I148" s="22">
        <f t="shared" si="5"/>
        <v>63362</v>
      </c>
    </row>
    <row r="149" spans="1:9" ht="15.75" customHeight="1" x14ac:dyDescent="0.2">
      <c r="A149" s="96"/>
      <c r="B149" s="71" t="s">
        <v>14</v>
      </c>
      <c r="C149" s="30">
        <v>31168</v>
      </c>
      <c r="D149" s="31">
        <v>6095</v>
      </c>
      <c r="E149" s="10">
        <v>37263</v>
      </c>
      <c r="F149" s="31">
        <v>21720</v>
      </c>
      <c r="G149" s="31">
        <v>3326</v>
      </c>
      <c r="H149" s="10">
        <v>25046</v>
      </c>
      <c r="I149" s="22">
        <f t="shared" si="5"/>
        <v>62309</v>
      </c>
    </row>
    <row r="150" spans="1:9" ht="15.75" customHeight="1" x14ac:dyDescent="0.2">
      <c r="A150" s="96"/>
      <c r="B150" s="71" t="s">
        <v>15</v>
      </c>
      <c r="C150" s="23">
        <v>31106</v>
      </c>
      <c r="D150" s="10">
        <v>6076</v>
      </c>
      <c r="E150" s="10">
        <v>37182</v>
      </c>
      <c r="F150" s="10">
        <v>21504</v>
      </c>
      <c r="G150" s="10">
        <v>3339</v>
      </c>
      <c r="H150" s="10">
        <v>24843</v>
      </c>
      <c r="I150" s="22">
        <f t="shared" si="5"/>
        <v>62025</v>
      </c>
    </row>
    <row r="151" spans="1:9" ht="15.75" customHeight="1" x14ac:dyDescent="0.2">
      <c r="A151" s="96"/>
      <c r="B151" s="71" t="s">
        <v>16</v>
      </c>
      <c r="C151" s="23">
        <v>31064</v>
      </c>
      <c r="D151" s="10">
        <v>6021</v>
      </c>
      <c r="E151" s="10">
        <f>+C151+D151</f>
        <v>37085</v>
      </c>
      <c r="F151" s="10">
        <v>21282</v>
      </c>
      <c r="G151" s="10">
        <v>3335</v>
      </c>
      <c r="H151" s="10">
        <f>+F151+G151</f>
        <v>24617</v>
      </c>
      <c r="I151" s="22">
        <f t="shared" si="5"/>
        <v>61702</v>
      </c>
    </row>
    <row r="152" spans="1:9" ht="15.75" customHeight="1" x14ac:dyDescent="0.2">
      <c r="A152" s="96"/>
      <c r="B152" s="71" t="s">
        <v>17</v>
      </c>
      <c r="C152" s="23">
        <v>31032</v>
      </c>
      <c r="D152" s="10">
        <v>6017</v>
      </c>
      <c r="E152" s="10">
        <f>+C152+D152</f>
        <v>37049</v>
      </c>
      <c r="F152" s="10">
        <v>21165</v>
      </c>
      <c r="G152" s="10">
        <v>3277</v>
      </c>
      <c r="H152" s="10">
        <f>+F152+G152</f>
        <v>24442</v>
      </c>
      <c r="I152" s="22">
        <f t="shared" si="5"/>
        <v>61491</v>
      </c>
    </row>
    <row r="153" spans="1:9" ht="15.75" customHeight="1" thickBot="1" x14ac:dyDescent="0.25">
      <c r="A153" s="96"/>
      <c r="B153" s="53" t="s">
        <v>18</v>
      </c>
      <c r="C153" s="26">
        <v>31197</v>
      </c>
      <c r="D153" s="16">
        <v>6023</v>
      </c>
      <c r="E153" s="16">
        <v>37220</v>
      </c>
      <c r="F153" s="16">
        <v>21128</v>
      </c>
      <c r="G153" s="16">
        <v>3240</v>
      </c>
      <c r="H153" s="16">
        <v>24368</v>
      </c>
      <c r="I153" s="22">
        <f t="shared" si="5"/>
        <v>61588</v>
      </c>
    </row>
    <row r="154" spans="1:9" s="82" customFormat="1" ht="15.75" customHeight="1" x14ac:dyDescent="0.2">
      <c r="A154" s="98">
        <v>2024</v>
      </c>
      <c r="B154" s="71" t="s">
        <v>7</v>
      </c>
      <c r="C154" s="30">
        <v>31052</v>
      </c>
      <c r="D154" s="31">
        <v>5977</v>
      </c>
      <c r="E154" s="10">
        <v>37029</v>
      </c>
      <c r="F154" s="31">
        <v>20920</v>
      </c>
      <c r="G154" s="31">
        <v>3242</v>
      </c>
      <c r="H154" s="10">
        <v>24162</v>
      </c>
      <c r="I154" s="22">
        <f t="shared" si="5"/>
        <v>61191</v>
      </c>
    </row>
    <row r="155" spans="1:9" s="82" customFormat="1" ht="15.75" customHeight="1" x14ac:dyDescent="0.2">
      <c r="A155" s="96"/>
      <c r="B155" s="71" t="s">
        <v>8</v>
      </c>
      <c r="C155" s="30">
        <v>31006</v>
      </c>
      <c r="D155" s="31">
        <v>5926</v>
      </c>
      <c r="E155" s="10">
        <v>36932</v>
      </c>
      <c r="F155" s="31">
        <v>20664</v>
      </c>
      <c r="G155" s="31">
        <v>3227</v>
      </c>
      <c r="H155" s="10">
        <v>23891</v>
      </c>
      <c r="I155" s="22">
        <f>+E155+H155</f>
        <v>60823</v>
      </c>
    </row>
    <row r="156" spans="1:9" s="82" customFormat="1" ht="15.75" customHeight="1" x14ac:dyDescent="0.2">
      <c r="A156" s="96"/>
      <c r="B156" s="71" t="s">
        <v>9</v>
      </c>
      <c r="C156" s="30">
        <v>31051</v>
      </c>
      <c r="D156" s="31">
        <v>5920</v>
      </c>
      <c r="E156" s="10">
        <f>C156+D156</f>
        <v>36971</v>
      </c>
      <c r="F156" s="31">
        <v>20465</v>
      </c>
      <c r="G156" s="31">
        <v>3224</v>
      </c>
      <c r="H156" s="10">
        <f>F156+G156</f>
        <v>23689</v>
      </c>
      <c r="I156" s="22">
        <f>+E156+H156</f>
        <v>60660</v>
      </c>
    </row>
    <row r="157" spans="1:9" s="82" customFormat="1" ht="15.75" customHeight="1" x14ac:dyDescent="0.2">
      <c r="A157" s="96"/>
      <c r="B157" s="71" t="s">
        <v>10</v>
      </c>
      <c r="C157" s="30"/>
      <c r="D157" s="31"/>
      <c r="E157" s="10"/>
      <c r="F157" s="31"/>
      <c r="G157" s="31"/>
      <c r="H157" s="10"/>
      <c r="I157" s="22"/>
    </row>
    <row r="158" spans="1:9" s="82" customFormat="1" ht="15.75" customHeight="1" x14ac:dyDescent="0.2">
      <c r="A158" s="96"/>
      <c r="B158" s="71" t="s">
        <v>11</v>
      </c>
      <c r="C158" s="30"/>
      <c r="D158" s="31"/>
      <c r="E158" s="10"/>
      <c r="F158" s="31"/>
      <c r="G158" s="31"/>
      <c r="H158" s="10"/>
      <c r="I158" s="22"/>
    </row>
    <row r="159" spans="1:9" s="82" customFormat="1" ht="15.75" customHeight="1" x14ac:dyDescent="0.2">
      <c r="A159" s="96"/>
      <c r="B159" s="71" t="s">
        <v>12</v>
      </c>
      <c r="C159" s="30"/>
      <c r="D159" s="31"/>
      <c r="E159" s="10"/>
      <c r="F159" s="31"/>
      <c r="G159" s="31"/>
      <c r="H159" s="10"/>
      <c r="I159" s="22"/>
    </row>
    <row r="160" spans="1:9" s="82" customFormat="1" ht="15.75" customHeight="1" x14ac:dyDescent="0.2">
      <c r="A160" s="96"/>
      <c r="B160" s="71" t="s">
        <v>13</v>
      </c>
      <c r="C160" s="30"/>
      <c r="D160" s="31"/>
      <c r="E160" s="10"/>
      <c r="F160" s="31"/>
      <c r="G160" s="31"/>
      <c r="H160" s="10"/>
      <c r="I160" s="22"/>
    </row>
    <row r="161" spans="1:9" s="82" customFormat="1" ht="15.75" customHeight="1" x14ac:dyDescent="0.2">
      <c r="A161" s="96"/>
      <c r="B161" s="71" t="s">
        <v>14</v>
      </c>
      <c r="C161" s="30"/>
      <c r="D161" s="31"/>
      <c r="E161" s="10"/>
      <c r="F161" s="31"/>
      <c r="G161" s="31"/>
      <c r="H161" s="10"/>
      <c r="I161" s="22"/>
    </row>
    <row r="162" spans="1:9" s="82" customFormat="1" ht="15.75" customHeight="1" x14ac:dyDescent="0.2">
      <c r="A162" s="96"/>
      <c r="B162" s="71" t="s">
        <v>15</v>
      </c>
      <c r="C162" s="30"/>
      <c r="D162" s="31"/>
      <c r="E162" s="10"/>
      <c r="F162" s="31"/>
      <c r="G162" s="31"/>
      <c r="H162" s="10"/>
      <c r="I162" s="22"/>
    </row>
    <row r="163" spans="1:9" s="82" customFormat="1" ht="15.75" customHeight="1" x14ac:dyDescent="0.2">
      <c r="A163" s="96"/>
      <c r="B163" s="71" t="s">
        <v>16</v>
      </c>
      <c r="C163" s="30"/>
      <c r="D163" s="31"/>
      <c r="E163" s="10"/>
      <c r="F163" s="31"/>
      <c r="G163" s="31"/>
      <c r="H163" s="10"/>
      <c r="I163" s="22"/>
    </row>
    <row r="164" spans="1:9" s="82" customFormat="1" ht="15.75" customHeight="1" x14ac:dyDescent="0.2">
      <c r="A164" s="96"/>
      <c r="B164" s="71" t="s">
        <v>17</v>
      </c>
      <c r="C164" s="30"/>
      <c r="D164" s="31"/>
      <c r="E164" s="10"/>
      <c r="F164" s="31"/>
      <c r="G164" s="31"/>
      <c r="H164" s="10"/>
      <c r="I164" s="22"/>
    </row>
    <row r="165" spans="1:9" ht="15.75" customHeight="1" x14ac:dyDescent="0.2">
      <c r="A165" s="96"/>
      <c r="B165" s="71" t="s">
        <v>18</v>
      </c>
      <c r="C165" s="30"/>
      <c r="D165" s="31"/>
      <c r="E165" s="10"/>
      <c r="F165" s="31"/>
      <c r="G165" s="31"/>
      <c r="H165" s="10"/>
      <c r="I165" s="22"/>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A154:A165"/>
    <mergeCell ref="A142:A153"/>
    <mergeCell ref="B5:I5"/>
    <mergeCell ref="C8:E8"/>
    <mergeCell ref="F8:H8"/>
    <mergeCell ref="I8:I9"/>
    <mergeCell ref="A130:A141"/>
    <mergeCell ref="A6:I6"/>
    <mergeCell ref="A70:A81"/>
    <mergeCell ref="A82:A93"/>
    <mergeCell ref="A94:A105"/>
    <mergeCell ref="A106:A117"/>
    <mergeCell ref="A118:A129"/>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workbookViewId="0">
      <pane xSplit="1" ySplit="10" topLeftCell="B144" activePane="bottomRight" state="frozen"/>
      <selection pane="topRight" activeCell="B1" sqref="B1"/>
      <selection pane="bottomLeft" activeCell="A11" sqref="A11"/>
      <selection pane="bottomRight" activeCell="H168" sqref="H168"/>
    </sheetView>
  </sheetViews>
  <sheetFormatPr baseColWidth="10" defaultColWidth="12.5703125" defaultRowHeight="15" customHeight="1" x14ac:dyDescent="0.2"/>
  <cols>
    <col min="1" max="1" width="12.5703125" style="59"/>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3"/>
      <c r="C2" s="2"/>
      <c r="D2" s="2"/>
      <c r="E2" s="2"/>
      <c r="F2" s="2"/>
      <c r="G2" s="2"/>
      <c r="H2" s="2"/>
      <c r="I2" s="2"/>
    </row>
    <row r="3" spans="1:13" x14ac:dyDescent="0.2">
      <c r="B3" s="3"/>
      <c r="C3" s="2"/>
      <c r="D3" s="2"/>
      <c r="E3" s="2"/>
      <c r="F3" s="2"/>
      <c r="G3" s="2"/>
      <c r="H3" s="2"/>
      <c r="I3" s="2"/>
    </row>
    <row r="4" spans="1:13" x14ac:dyDescent="0.2">
      <c r="B4" s="3"/>
      <c r="C4" s="2"/>
      <c r="D4" s="2"/>
      <c r="E4" s="2"/>
      <c r="F4" s="2"/>
      <c r="G4" s="2"/>
      <c r="H4" s="2"/>
      <c r="I4" s="2"/>
    </row>
    <row r="5" spans="1:13" x14ac:dyDescent="0.2">
      <c r="B5" s="3"/>
      <c r="C5" s="2"/>
      <c r="D5" s="2"/>
      <c r="E5" s="2"/>
      <c r="F5" s="2"/>
      <c r="G5" s="2"/>
      <c r="H5" s="2"/>
      <c r="I5" s="2"/>
    </row>
    <row r="6" spans="1:13" x14ac:dyDescent="0.2">
      <c r="B6" s="3"/>
      <c r="C6" s="2"/>
      <c r="D6" s="2"/>
      <c r="E6" s="2"/>
      <c r="F6" s="2"/>
      <c r="G6" s="2"/>
      <c r="H6" s="2"/>
      <c r="I6" s="2"/>
    </row>
    <row r="7" spans="1:13" ht="49.5" customHeight="1" x14ac:dyDescent="0.2">
      <c r="A7" s="120" t="s">
        <v>28</v>
      </c>
      <c r="B7" s="120"/>
      <c r="C7" s="120"/>
      <c r="D7" s="120"/>
      <c r="E7" s="120"/>
      <c r="F7" s="120"/>
      <c r="G7" s="120"/>
      <c r="H7" s="120"/>
      <c r="I7" s="120"/>
      <c r="J7" s="66"/>
      <c r="K7" s="66"/>
    </row>
    <row r="8" spans="1:13" ht="15.75" customHeight="1" x14ac:dyDescent="0.2">
      <c r="A8" s="91" t="str">
        <f>'1. PPL INTRAMURAL'!A5:S5</f>
        <v>Periodo: enero 2012 - 31 de marzo de 2024</v>
      </c>
      <c r="B8" s="91"/>
      <c r="C8" s="91"/>
      <c r="D8" s="91"/>
      <c r="E8" s="91"/>
      <c r="F8" s="91"/>
      <c r="G8" s="91"/>
      <c r="H8" s="91"/>
      <c r="I8" s="91"/>
    </row>
    <row r="9" spans="1:13" x14ac:dyDescent="0.2">
      <c r="B9" s="59"/>
      <c r="C9" s="121" t="s">
        <v>20</v>
      </c>
      <c r="D9" s="113"/>
      <c r="E9" s="114"/>
      <c r="F9" s="107" t="s">
        <v>21</v>
      </c>
      <c r="G9" s="113"/>
      <c r="H9" s="114"/>
      <c r="I9" s="122" t="s">
        <v>22</v>
      </c>
    </row>
    <row r="10" spans="1:13" ht="15.75" thickBot="1" x14ac:dyDescent="0.25">
      <c r="A10" s="64" t="s">
        <v>31</v>
      </c>
      <c r="B10" s="67" t="s">
        <v>53</v>
      </c>
      <c r="C10" s="19" t="s">
        <v>29</v>
      </c>
      <c r="D10" s="19" t="s">
        <v>30</v>
      </c>
      <c r="E10" s="19" t="s">
        <v>24</v>
      </c>
      <c r="F10" s="19" t="s">
        <v>29</v>
      </c>
      <c r="G10" s="19" t="s">
        <v>30</v>
      </c>
      <c r="H10" s="19" t="s">
        <v>24</v>
      </c>
      <c r="I10" s="119"/>
    </row>
    <row r="11" spans="1:13" ht="14.25" x14ac:dyDescent="0.2">
      <c r="A11" s="96">
        <v>2012</v>
      </c>
      <c r="B11" s="70" t="s">
        <v>7</v>
      </c>
      <c r="C11" s="20">
        <v>308</v>
      </c>
      <c r="D11" s="7">
        <v>68</v>
      </c>
      <c r="E11" s="7">
        <v>376</v>
      </c>
      <c r="F11" s="7">
        <v>2296</v>
      </c>
      <c r="G11" s="7">
        <v>1181</v>
      </c>
      <c r="H11" s="7">
        <v>3477</v>
      </c>
      <c r="I11" s="21">
        <v>3853</v>
      </c>
      <c r="L11" s="59"/>
      <c r="M11" s="59"/>
    </row>
    <row r="12" spans="1:13" ht="20.25" customHeight="1" x14ac:dyDescent="0.2">
      <c r="A12" s="96"/>
      <c r="B12" s="71" t="s">
        <v>8</v>
      </c>
      <c r="C12" s="23">
        <v>336</v>
      </c>
      <c r="D12" s="10">
        <v>76</v>
      </c>
      <c r="E12" s="10">
        <v>412</v>
      </c>
      <c r="F12" s="10">
        <v>2192</v>
      </c>
      <c r="G12" s="10">
        <v>1135</v>
      </c>
      <c r="H12" s="10">
        <v>3327</v>
      </c>
      <c r="I12" s="22">
        <v>3739</v>
      </c>
      <c r="L12" s="43" t="s">
        <v>31</v>
      </c>
      <c r="M12" s="43" t="s">
        <v>55</v>
      </c>
    </row>
    <row r="13" spans="1:13" ht="14.25" x14ac:dyDescent="0.2">
      <c r="A13" s="96"/>
      <c r="B13" s="71" t="s">
        <v>9</v>
      </c>
      <c r="C13" s="23">
        <v>394</v>
      </c>
      <c r="D13" s="10">
        <v>89</v>
      </c>
      <c r="E13" s="10">
        <v>483</v>
      </c>
      <c r="F13" s="10">
        <v>2141</v>
      </c>
      <c r="G13" s="10">
        <v>1094</v>
      </c>
      <c r="H13" s="10">
        <v>3235</v>
      </c>
      <c r="I13" s="22">
        <v>3718</v>
      </c>
      <c r="L13" s="73">
        <v>2012</v>
      </c>
      <c r="M13" s="74">
        <f>AVERAGE(I11:I22)</f>
        <v>3681.25</v>
      </c>
    </row>
    <row r="14" spans="1:13" ht="14.25" x14ac:dyDescent="0.2">
      <c r="A14" s="96"/>
      <c r="B14" s="71" t="s">
        <v>10</v>
      </c>
      <c r="C14" s="23">
        <v>430</v>
      </c>
      <c r="D14" s="10">
        <v>96</v>
      </c>
      <c r="E14" s="10">
        <v>526</v>
      </c>
      <c r="F14" s="10">
        <v>2064</v>
      </c>
      <c r="G14" s="10">
        <v>1051</v>
      </c>
      <c r="H14" s="10">
        <v>3115</v>
      </c>
      <c r="I14" s="22">
        <v>3641</v>
      </c>
      <c r="L14" s="73">
        <v>2013</v>
      </c>
      <c r="M14" s="74">
        <f>AVERAGE(I23:I34)</f>
        <v>3969.1666666666665</v>
      </c>
    </row>
    <row r="15" spans="1:13" ht="14.25" x14ac:dyDescent="0.2">
      <c r="A15" s="96"/>
      <c r="B15" s="71" t="s">
        <v>11</v>
      </c>
      <c r="C15" s="23">
        <v>450</v>
      </c>
      <c r="D15" s="10">
        <v>104</v>
      </c>
      <c r="E15" s="10">
        <v>554</v>
      </c>
      <c r="F15" s="10">
        <v>1950</v>
      </c>
      <c r="G15" s="10">
        <v>1007</v>
      </c>
      <c r="H15" s="10">
        <v>2957</v>
      </c>
      <c r="I15" s="22">
        <v>3511</v>
      </c>
      <c r="L15" s="73">
        <v>2014</v>
      </c>
      <c r="M15" s="74">
        <f>AVERAGE(I35:I46)</f>
        <v>4270.833333333333</v>
      </c>
    </row>
    <row r="16" spans="1:13" ht="14.25" x14ac:dyDescent="0.2">
      <c r="A16" s="96"/>
      <c r="B16" s="71" t="s">
        <v>12</v>
      </c>
      <c r="C16" s="24">
        <v>465</v>
      </c>
      <c r="D16" s="25">
        <v>115</v>
      </c>
      <c r="E16" s="10">
        <v>580</v>
      </c>
      <c r="F16" s="10">
        <v>1955</v>
      </c>
      <c r="G16" s="10">
        <v>970</v>
      </c>
      <c r="H16" s="10">
        <v>2925</v>
      </c>
      <c r="I16" s="22">
        <v>3505</v>
      </c>
      <c r="L16" s="73">
        <v>2015</v>
      </c>
      <c r="M16" s="74">
        <f>AVERAGE(I47:I58)</f>
        <v>4235.666666666667</v>
      </c>
    </row>
    <row r="17" spans="1:13" ht="14.25" x14ac:dyDescent="0.2">
      <c r="A17" s="96"/>
      <c r="B17" s="71" t="s">
        <v>13</v>
      </c>
      <c r="C17" s="24">
        <v>493</v>
      </c>
      <c r="D17" s="25">
        <v>138</v>
      </c>
      <c r="E17" s="10">
        <v>631</v>
      </c>
      <c r="F17" s="10">
        <v>1936</v>
      </c>
      <c r="G17" s="10">
        <v>946</v>
      </c>
      <c r="H17" s="10">
        <v>2882</v>
      </c>
      <c r="I17" s="22">
        <v>3513</v>
      </c>
      <c r="L17" s="73">
        <v>2016</v>
      </c>
      <c r="M17" s="74">
        <f>AVERAGE(I59:I70)</f>
        <v>4035.9166666666665</v>
      </c>
    </row>
    <row r="18" spans="1:13" ht="14.25" x14ac:dyDescent="0.2">
      <c r="A18" s="96"/>
      <c r="B18" s="71" t="s">
        <v>14</v>
      </c>
      <c r="C18" s="24">
        <v>543</v>
      </c>
      <c r="D18" s="25">
        <v>150</v>
      </c>
      <c r="E18" s="10">
        <v>693</v>
      </c>
      <c r="F18" s="10">
        <v>1966</v>
      </c>
      <c r="G18" s="10">
        <v>941</v>
      </c>
      <c r="H18" s="10">
        <v>2907</v>
      </c>
      <c r="I18" s="22">
        <v>3600</v>
      </c>
      <c r="L18" s="73">
        <v>2017</v>
      </c>
      <c r="M18" s="74">
        <f>AVERAGE(I71:I82)</f>
        <v>4037.5</v>
      </c>
    </row>
    <row r="19" spans="1:13" ht="14.25" x14ac:dyDescent="0.2">
      <c r="A19" s="96"/>
      <c r="B19" s="71" t="s">
        <v>15</v>
      </c>
      <c r="C19" s="23">
        <v>559</v>
      </c>
      <c r="D19" s="10">
        <v>164</v>
      </c>
      <c r="E19" s="10">
        <v>723</v>
      </c>
      <c r="F19" s="10">
        <v>2005</v>
      </c>
      <c r="G19" s="10">
        <v>945</v>
      </c>
      <c r="H19" s="10">
        <v>2950</v>
      </c>
      <c r="I19" s="22">
        <v>3673</v>
      </c>
      <c r="L19" s="73">
        <v>2018</v>
      </c>
      <c r="M19" s="74">
        <f>AVERAGE(I83:I94)</f>
        <v>5027.25</v>
      </c>
    </row>
    <row r="20" spans="1:13" ht="15.75" customHeight="1" x14ac:dyDescent="0.2">
      <c r="A20" s="96"/>
      <c r="B20" s="71" t="s">
        <v>16</v>
      </c>
      <c r="C20" s="23">
        <v>587</v>
      </c>
      <c r="D20" s="10">
        <v>172</v>
      </c>
      <c r="E20" s="10">
        <v>759</v>
      </c>
      <c r="F20" s="10">
        <v>2039</v>
      </c>
      <c r="G20" s="10">
        <v>963</v>
      </c>
      <c r="H20" s="10">
        <v>3002</v>
      </c>
      <c r="I20" s="22">
        <v>3761</v>
      </c>
      <c r="L20" s="73">
        <v>2019</v>
      </c>
      <c r="M20" s="74">
        <f>AVERAGE(I95:I106)</f>
        <v>4984.25</v>
      </c>
    </row>
    <row r="21" spans="1:13" ht="15.75" customHeight="1" x14ac:dyDescent="0.2">
      <c r="A21" s="96"/>
      <c r="B21" s="71" t="s">
        <v>17</v>
      </c>
      <c r="C21" s="23">
        <v>622</v>
      </c>
      <c r="D21" s="10">
        <v>184</v>
      </c>
      <c r="E21" s="10">
        <v>806</v>
      </c>
      <c r="F21" s="10">
        <v>2063</v>
      </c>
      <c r="G21" s="10">
        <v>940</v>
      </c>
      <c r="H21" s="10">
        <v>3003</v>
      </c>
      <c r="I21" s="22">
        <v>3809</v>
      </c>
      <c r="L21" s="73">
        <v>2020</v>
      </c>
      <c r="M21" s="74">
        <f>AVERAGE(I107:I118)</f>
        <v>4861</v>
      </c>
    </row>
    <row r="22" spans="1:13" ht="15.75" customHeight="1" thickBot="1" x14ac:dyDescent="0.25">
      <c r="A22" s="96"/>
      <c r="B22" s="53" t="s">
        <v>18</v>
      </c>
      <c r="C22" s="26">
        <v>655</v>
      </c>
      <c r="D22" s="16">
        <v>195</v>
      </c>
      <c r="E22" s="16">
        <v>850</v>
      </c>
      <c r="F22" s="16">
        <v>2086</v>
      </c>
      <c r="G22" s="16">
        <v>916</v>
      </c>
      <c r="H22" s="16">
        <v>3002</v>
      </c>
      <c r="I22" s="27">
        <v>3852</v>
      </c>
      <c r="L22" s="73">
        <v>2021</v>
      </c>
      <c r="M22" s="74">
        <f>AVERAGE(I119:I130)</f>
        <v>4932.083333333333</v>
      </c>
    </row>
    <row r="23" spans="1:13" ht="15.75" customHeight="1" x14ac:dyDescent="0.2">
      <c r="A23" s="98">
        <v>2013</v>
      </c>
      <c r="B23" s="70" t="s">
        <v>7</v>
      </c>
      <c r="C23" s="28">
        <v>678</v>
      </c>
      <c r="D23" s="29">
        <v>196</v>
      </c>
      <c r="E23" s="7">
        <v>874</v>
      </c>
      <c r="F23" s="29">
        <v>2095</v>
      </c>
      <c r="G23" s="29">
        <v>895</v>
      </c>
      <c r="H23" s="7">
        <v>2990</v>
      </c>
      <c r="I23" s="21">
        <v>3864</v>
      </c>
      <c r="L23" s="73">
        <v>2022</v>
      </c>
      <c r="M23" s="74">
        <f>AVERAGE(I131:I142)</f>
        <v>4814.083333333333</v>
      </c>
    </row>
    <row r="24" spans="1:13" ht="15.75" customHeight="1" x14ac:dyDescent="0.2">
      <c r="A24" s="96"/>
      <c r="B24" s="71" t="s">
        <v>8</v>
      </c>
      <c r="C24" s="30">
        <v>700</v>
      </c>
      <c r="D24" s="31">
        <v>188</v>
      </c>
      <c r="E24" s="10">
        <v>888</v>
      </c>
      <c r="F24" s="31">
        <v>2085</v>
      </c>
      <c r="G24" s="31">
        <v>875</v>
      </c>
      <c r="H24" s="10">
        <v>2960</v>
      </c>
      <c r="I24" s="22">
        <v>3848</v>
      </c>
      <c r="L24" s="73">
        <v>2023</v>
      </c>
      <c r="M24" s="74">
        <f>AVERAGE(I143:I154)</f>
        <v>6001.5</v>
      </c>
    </row>
    <row r="25" spans="1:13" ht="15.75" customHeight="1" x14ac:dyDescent="0.2">
      <c r="A25" s="96"/>
      <c r="B25" s="71" t="s">
        <v>9</v>
      </c>
      <c r="C25" s="30">
        <v>743</v>
      </c>
      <c r="D25" s="31">
        <v>189</v>
      </c>
      <c r="E25" s="10">
        <v>932</v>
      </c>
      <c r="F25" s="31">
        <v>2069</v>
      </c>
      <c r="G25" s="31">
        <v>879</v>
      </c>
      <c r="H25" s="10">
        <v>2948</v>
      </c>
      <c r="I25" s="22">
        <v>3880</v>
      </c>
      <c r="K25" s="77"/>
      <c r="L25" s="73">
        <v>2024</v>
      </c>
      <c r="M25" s="74">
        <f>AVERAGE(I155:I166)</f>
        <v>6355.666666666667</v>
      </c>
    </row>
    <row r="26" spans="1:13" ht="15.75" customHeight="1" x14ac:dyDescent="0.2">
      <c r="A26" s="96"/>
      <c r="B26" s="71" t="s">
        <v>10</v>
      </c>
      <c r="C26" s="30">
        <v>789</v>
      </c>
      <c r="D26" s="31">
        <v>193</v>
      </c>
      <c r="E26" s="10">
        <v>982</v>
      </c>
      <c r="F26" s="31">
        <v>2079</v>
      </c>
      <c r="G26" s="31">
        <v>884</v>
      </c>
      <c r="H26" s="10">
        <v>2963</v>
      </c>
      <c r="I26" s="22">
        <v>3945</v>
      </c>
      <c r="L26" s="76" t="s">
        <v>54</v>
      </c>
    </row>
    <row r="27" spans="1:13" ht="15.75" customHeight="1" x14ac:dyDescent="0.2">
      <c r="A27" s="96"/>
      <c r="B27" s="71" t="s">
        <v>11</v>
      </c>
      <c r="C27" s="30">
        <v>826</v>
      </c>
      <c r="D27" s="31">
        <v>295</v>
      </c>
      <c r="E27" s="10">
        <v>1121</v>
      </c>
      <c r="F27" s="31">
        <v>2020</v>
      </c>
      <c r="G27" s="31">
        <v>889</v>
      </c>
      <c r="H27" s="10">
        <v>2909</v>
      </c>
      <c r="I27" s="22">
        <v>4030</v>
      </c>
    </row>
    <row r="28" spans="1:13" ht="15.75" customHeight="1" x14ac:dyDescent="0.2">
      <c r="A28" s="96"/>
      <c r="B28" s="71" t="s">
        <v>12</v>
      </c>
      <c r="C28" s="30">
        <v>854</v>
      </c>
      <c r="D28" s="31">
        <v>299</v>
      </c>
      <c r="E28" s="10">
        <v>1153</v>
      </c>
      <c r="F28" s="31">
        <v>2003</v>
      </c>
      <c r="G28" s="31">
        <v>847</v>
      </c>
      <c r="H28" s="10">
        <v>2850</v>
      </c>
      <c r="I28" s="22">
        <v>4003</v>
      </c>
    </row>
    <row r="29" spans="1:13" ht="15.75" customHeight="1" x14ac:dyDescent="0.2">
      <c r="A29" s="96"/>
      <c r="B29" s="71" t="s">
        <v>13</v>
      </c>
      <c r="C29" s="30">
        <v>873</v>
      </c>
      <c r="D29" s="31">
        <v>300</v>
      </c>
      <c r="E29" s="10">
        <v>1173</v>
      </c>
      <c r="F29" s="31">
        <v>1994</v>
      </c>
      <c r="G29" s="31">
        <v>824</v>
      </c>
      <c r="H29" s="10">
        <v>2818</v>
      </c>
      <c r="I29" s="22">
        <v>3991</v>
      </c>
    </row>
    <row r="30" spans="1:13" ht="15.75" customHeight="1" x14ac:dyDescent="0.2">
      <c r="A30" s="96"/>
      <c r="B30" s="71" t="s">
        <v>14</v>
      </c>
      <c r="C30" s="30">
        <v>895</v>
      </c>
      <c r="D30" s="31">
        <v>311</v>
      </c>
      <c r="E30" s="10">
        <v>1206</v>
      </c>
      <c r="F30" s="31">
        <v>1981</v>
      </c>
      <c r="G30" s="31">
        <v>810</v>
      </c>
      <c r="H30" s="10">
        <v>2791</v>
      </c>
      <c r="I30" s="22">
        <v>3997</v>
      </c>
    </row>
    <row r="31" spans="1:13" ht="15.75" customHeight="1" x14ac:dyDescent="0.2">
      <c r="A31" s="96"/>
      <c r="B31" s="71" t="s">
        <v>15</v>
      </c>
      <c r="C31" s="30">
        <v>912</v>
      </c>
      <c r="D31" s="31">
        <v>315</v>
      </c>
      <c r="E31" s="10">
        <v>1227</v>
      </c>
      <c r="F31" s="31">
        <v>1973</v>
      </c>
      <c r="G31" s="31">
        <v>803</v>
      </c>
      <c r="H31" s="10">
        <v>2776</v>
      </c>
      <c r="I31" s="22">
        <v>4003</v>
      </c>
    </row>
    <row r="32" spans="1:13" ht="15.75" customHeight="1" x14ac:dyDescent="0.2">
      <c r="A32" s="96"/>
      <c r="B32" s="71" t="s">
        <v>16</v>
      </c>
      <c r="C32" s="30">
        <v>951</v>
      </c>
      <c r="D32" s="31">
        <v>331</v>
      </c>
      <c r="E32" s="10">
        <v>1282</v>
      </c>
      <c r="F32" s="31">
        <v>1947</v>
      </c>
      <c r="G32" s="31">
        <v>770</v>
      </c>
      <c r="H32" s="10">
        <v>2717</v>
      </c>
      <c r="I32" s="22">
        <v>3999</v>
      </c>
    </row>
    <row r="33" spans="1:9" ht="15.75" customHeight="1" x14ac:dyDescent="0.2">
      <c r="A33" s="96"/>
      <c r="B33" s="71" t="s">
        <v>17</v>
      </c>
      <c r="C33" s="30">
        <v>1020</v>
      </c>
      <c r="D33" s="31">
        <v>328</v>
      </c>
      <c r="E33" s="10">
        <v>1348</v>
      </c>
      <c r="F33" s="31">
        <v>1901</v>
      </c>
      <c r="G33" s="31">
        <v>760</v>
      </c>
      <c r="H33" s="10">
        <v>2661</v>
      </c>
      <c r="I33" s="22">
        <v>4009</v>
      </c>
    </row>
    <row r="34" spans="1:9" ht="15.75" customHeight="1" thickBot="1" x14ac:dyDescent="0.25">
      <c r="A34" s="96"/>
      <c r="B34" s="53" t="s">
        <v>18</v>
      </c>
      <c r="C34" s="32">
        <v>1058</v>
      </c>
      <c r="D34" s="33">
        <v>350</v>
      </c>
      <c r="E34" s="16">
        <v>1408</v>
      </c>
      <c r="F34" s="33">
        <v>1907</v>
      </c>
      <c r="G34" s="33">
        <v>746</v>
      </c>
      <c r="H34" s="16">
        <v>2653</v>
      </c>
      <c r="I34" s="27">
        <v>4061</v>
      </c>
    </row>
    <row r="35" spans="1:9" ht="15.75" customHeight="1" x14ac:dyDescent="0.2">
      <c r="A35" s="98">
        <v>2014</v>
      </c>
      <c r="B35" s="70" t="s">
        <v>7</v>
      </c>
      <c r="C35" s="28">
        <v>1095</v>
      </c>
      <c r="D35" s="29">
        <v>371</v>
      </c>
      <c r="E35" s="7">
        <v>1466</v>
      </c>
      <c r="F35" s="29">
        <v>1914</v>
      </c>
      <c r="G35" s="29">
        <v>728</v>
      </c>
      <c r="H35" s="7">
        <v>2642</v>
      </c>
      <c r="I35" s="21">
        <v>4108</v>
      </c>
    </row>
    <row r="36" spans="1:9" ht="15.75" customHeight="1" x14ac:dyDescent="0.2">
      <c r="A36" s="96"/>
      <c r="B36" s="71" t="s">
        <v>8</v>
      </c>
      <c r="C36" s="30">
        <v>1146</v>
      </c>
      <c r="D36" s="31">
        <v>384</v>
      </c>
      <c r="E36" s="10">
        <v>1530</v>
      </c>
      <c r="F36" s="31">
        <v>1928</v>
      </c>
      <c r="G36" s="31">
        <v>663</v>
      </c>
      <c r="H36" s="10">
        <v>2591</v>
      </c>
      <c r="I36" s="22">
        <v>4121</v>
      </c>
    </row>
    <row r="37" spans="1:9" ht="15.75" customHeight="1" x14ac:dyDescent="0.2">
      <c r="A37" s="96"/>
      <c r="B37" s="71" t="s">
        <v>9</v>
      </c>
      <c r="C37" s="30">
        <v>1205</v>
      </c>
      <c r="D37" s="31">
        <v>391</v>
      </c>
      <c r="E37" s="10">
        <v>1596</v>
      </c>
      <c r="F37" s="31">
        <v>1966</v>
      </c>
      <c r="G37" s="31">
        <v>626</v>
      </c>
      <c r="H37" s="10">
        <v>2592</v>
      </c>
      <c r="I37" s="22">
        <v>4188</v>
      </c>
    </row>
    <row r="38" spans="1:9" ht="15.75" customHeight="1" x14ac:dyDescent="0.2">
      <c r="A38" s="96"/>
      <c r="B38" s="71" t="s">
        <v>10</v>
      </c>
      <c r="C38" s="30">
        <v>1235</v>
      </c>
      <c r="D38" s="31">
        <v>383</v>
      </c>
      <c r="E38" s="10">
        <v>1618</v>
      </c>
      <c r="F38" s="31">
        <v>2040</v>
      </c>
      <c r="G38" s="31">
        <v>601</v>
      </c>
      <c r="H38" s="10">
        <v>2641</v>
      </c>
      <c r="I38" s="22">
        <v>4259</v>
      </c>
    </row>
    <row r="39" spans="1:9" ht="15.75" customHeight="1" x14ac:dyDescent="0.2">
      <c r="A39" s="96"/>
      <c r="B39" s="71" t="s">
        <v>11</v>
      </c>
      <c r="C39" s="30">
        <v>1230</v>
      </c>
      <c r="D39" s="31">
        <v>375</v>
      </c>
      <c r="E39" s="10">
        <v>1605</v>
      </c>
      <c r="F39" s="31">
        <v>2206</v>
      </c>
      <c r="G39" s="31">
        <v>577</v>
      </c>
      <c r="H39" s="10">
        <v>2783</v>
      </c>
      <c r="I39" s="22">
        <v>4388</v>
      </c>
    </row>
    <row r="40" spans="1:9" ht="15.75" customHeight="1" x14ac:dyDescent="0.2">
      <c r="A40" s="96"/>
      <c r="B40" s="71" t="s">
        <v>12</v>
      </c>
      <c r="C40" s="30">
        <v>1217</v>
      </c>
      <c r="D40" s="31">
        <v>367</v>
      </c>
      <c r="E40" s="10">
        <v>1584</v>
      </c>
      <c r="F40" s="31">
        <v>2202</v>
      </c>
      <c r="G40" s="31">
        <v>559</v>
      </c>
      <c r="H40" s="10">
        <v>2761</v>
      </c>
      <c r="I40" s="22">
        <v>4345</v>
      </c>
    </row>
    <row r="41" spans="1:9" ht="15.75" customHeight="1" x14ac:dyDescent="0.2">
      <c r="A41" s="96"/>
      <c r="B41" s="71" t="s">
        <v>13</v>
      </c>
      <c r="C41" s="30">
        <v>1222</v>
      </c>
      <c r="D41" s="31">
        <v>363</v>
      </c>
      <c r="E41" s="10">
        <v>1585</v>
      </c>
      <c r="F41" s="31">
        <v>2202</v>
      </c>
      <c r="G41" s="31">
        <v>530</v>
      </c>
      <c r="H41" s="10">
        <v>2732</v>
      </c>
      <c r="I41" s="22">
        <v>4317</v>
      </c>
    </row>
    <row r="42" spans="1:9" ht="15.75" customHeight="1" x14ac:dyDescent="0.2">
      <c r="A42" s="96"/>
      <c r="B42" s="71" t="s">
        <v>14</v>
      </c>
      <c r="C42" s="30">
        <v>1225</v>
      </c>
      <c r="D42" s="31">
        <v>361</v>
      </c>
      <c r="E42" s="10">
        <v>1586</v>
      </c>
      <c r="F42" s="31">
        <v>2217</v>
      </c>
      <c r="G42" s="31">
        <v>521</v>
      </c>
      <c r="H42" s="10">
        <v>2738</v>
      </c>
      <c r="I42" s="22">
        <v>4324</v>
      </c>
    </row>
    <row r="43" spans="1:9" ht="15.75" customHeight="1" x14ac:dyDescent="0.2">
      <c r="A43" s="96"/>
      <c r="B43" s="71" t="s">
        <v>15</v>
      </c>
      <c r="C43" s="30">
        <v>1203</v>
      </c>
      <c r="D43" s="31">
        <v>356</v>
      </c>
      <c r="E43" s="10">
        <v>1559</v>
      </c>
      <c r="F43" s="31">
        <v>2244</v>
      </c>
      <c r="G43" s="31">
        <v>495</v>
      </c>
      <c r="H43" s="10">
        <v>2739</v>
      </c>
      <c r="I43" s="22">
        <v>4298</v>
      </c>
    </row>
    <row r="44" spans="1:9" ht="15.75" customHeight="1" x14ac:dyDescent="0.2">
      <c r="A44" s="96"/>
      <c r="B44" s="71" t="s">
        <v>16</v>
      </c>
      <c r="C44" s="30">
        <v>1199</v>
      </c>
      <c r="D44" s="31">
        <v>341</v>
      </c>
      <c r="E44" s="10">
        <v>1540</v>
      </c>
      <c r="F44" s="31">
        <v>2298</v>
      </c>
      <c r="G44" s="31">
        <v>488</v>
      </c>
      <c r="H44" s="10">
        <v>2786</v>
      </c>
      <c r="I44" s="22">
        <v>4326</v>
      </c>
    </row>
    <row r="45" spans="1:9" ht="15.75" customHeight="1" x14ac:dyDescent="0.2">
      <c r="A45" s="96"/>
      <c r="B45" s="71" t="s">
        <v>17</v>
      </c>
      <c r="C45" s="30">
        <v>1185</v>
      </c>
      <c r="D45" s="31">
        <v>343</v>
      </c>
      <c r="E45" s="10">
        <v>1528</v>
      </c>
      <c r="F45" s="31">
        <v>2275</v>
      </c>
      <c r="G45" s="31">
        <v>484</v>
      </c>
      <c r="H45" s="10">
        <v>2759</v>
      </c>
      <c r="I45" s="22">
        <v>4287</v>
      </c>
    </row>
    <row r="46" spans="1:9" ht="15.75" customHeight="1" thickBot="1" x14ac:dyDescent="0.25">
      <c r="A46" s="96"/>
      <c r="B46" s="53" t="s">
        <v>18</v>
      </c>
      <c r="C46" s="32">
        <v>1173</v>
      </c>
      <c r="D46" s="33">
        <v>340</v>
      </c>
      <c r="E46" s="16">
        <v>1513</v>
      </c>
      <c r="F46" s="33">
        <v>2284</v>
      </c>
      <c r="G46" s="33">
        <v>492</v>
      </c>
      <c r="H46" s="16">
        <v>2776</v>
      </c>
      <c r="I46" s="27">
        <v>4289</v>
      </c>
    </row>
    <row r="47" spans="1:9" ht="15.75" customHeight="1" x14ac:dyDescent="0.2">
      <c r="A47" s="98">
        <v>2015</v>
      </c>
      <c r="B47" s="70" t="s">
        <v>7</v>
      </c>
      <c r="C47" s="28">
        <v>1170</v>
      </c>
      <c r="D47" s="29">
        <v>347</v>
      </c>
      <c r="E47" s="7">
        <v>1517</v>
      </c>
      <c r="F47" s="29">
        <v>2334</v>
      </c>
      <c r="G47" s="29">
        <v>495</v>
      </c>
      <c r="H47" s="7">
        <v>2829</v>
      </c>
      <c r="I47" s="21">
        <v>4346</v>
      </c>
    </row>
    <row r="48" spans="1:9" ht="15.75" customHeight="1" x14ac:dyDescent="0.2">
      <c r="A48" s="96"/>
      <c r="B48" s="71" t="s">
        <v>8</v>
      </c>
      <c r="C48" s="30">
        <v>1148</v>
      </c>
      <c r="D48" s="31">
        <v>336</v>
      </c>
      <c r="E48" s="10">
        <v>1484</v>
      </c>
      <c r="F48" s="31">
        <v>2377</v>
      </c>
      <c r="G48" s="31">
        <v>481</v>
      </c>
      <c r="H48" s="10">
        <v>2858</v>
      </c>
      <c r="I48" s="22">
        <v>4342</v>
      </c>
    </row>
    <row r="49" spans="1:9" ht="15.75" customHeight="1" x14ac:dyDescent="0.2">
      <c r="A49" s="96"/>
      <c r="B49" s="71" t="s">
        <v>9</v>
      </c>
      <c r="C49" s="30">
        <v>1118</v>
      </c>
      <c r="D49" s="31">
        <v>323</v>
      </c>
      <c r="E49" s="10">
        <v>1441</v>
      </c>
      <c r="F49" s="31">
        <v>2412</v>
      </c>
      <c r="G49" s="31">
        <v>475</v>
      </c>
      <c r="H49" s="10">
        <v>2887</v>
      </c>
      <c r="I49" s="22">
        <v>4328</v>
      </c>
    </row>
    <row r="50" spans="1:9" ht="15.75" customHeight="1" x14ac:dyDescent="0.2">
      <c r="A50" s="96"/>
      <c r="B50" s="71" t="s">
        <v>10</v>
      </c>
      <c r="C50" s="30">
        <v>1098</v>
      </c>
      <c r="D50" s="31">
        <v>322</v>
      </c>
      <c r="E50" s="10">
        <v>1420</v>
      </c>
      <c r="F50" s="31">
        <v>2394</v>
      </c>
      <c r="G50" s="31">
        <v>450</v>
      </c>
      <c r="H50" s="10">
        <v>2844</v>
      </c>
      <c r="I50" s="22">
        <v>4264</v>
      </c>
    </row>
    <row r="51" spans="1:9" ht="15.75" customHeight="1" x14ac:dyDescent="0.2">
      <c r="A51" s="96"/>
      <c r="B51" s="71" t="s">
        <v>11</v>
      </c>
      <c r="C51" s="30">
        <v>1055</v>
      </c>
      <c r="D51" s="31">
        <v>316</v>
      </c>
      <c r="E51" s="10">
        <v>1371</v>
      </c>
      <c r="F51" s="31">
        <v>2353</v>
      </c>
      <c r="G51" s="31">
        <v>447</v>
      </c>
      <c r="H51" s="10">
        <v>2800</v>
      </c>
      <c r="I51" s="22">
        <v>4171</v>
      </c>
    </row>
    <row r="52" spans="1:9" ht="15.75" customHeight="1" x14ac:dyDescent="0.2">
      <c r="A52" s="96"/>
      <c r="B52" s="71" t="s">
        <v>12</v>
      </c>
      <c r="C52" s="30">
        <v>1042</v>
      </c>
      <c r="D52" s="31">
        <v>313</v>
      </c>
      <c r="E52" s="10">
        <v>1355</v>
      </c>
      <c r="F52" s="31">
        <v>2380</v>
      </c>
      <c r="G52" s="31">
        <v>422</v>
      </c>
      <c r="H52" s="10">
        <v>2802</v>
      </c>
      <c r="I52" s="22">
        <v>4157</v>
      </c>
    </row>
    <row r="53" spans="1:9" ht="15.75" customHeight="1" x14ac:dyDescent="0.2">
      <c r="A53" s="96"/>
      <c r="B53" s="71" t="s">
        <v>13</v>
      </c>
      <c r="C53" s="30">
        <v>1035</v>
      </c>
      <c r="D53" s="31">
        <v>308</v>
      </c>
      <c r="E53" s="10">
        <v>1343</v>
      </c>
      <c r="F53" s="31">
        <v>2420</v>
      </c>
      <c r="G53" s="31">
        <v>411</v>
      </c>
      <c r="H53" s="10">
        <v>2831</v>
      </c>
      <c r="I53" s="22">
        <v>4174</v>
      </c>
    </row>
    <row r="54" spans="1:9" ht="15.75" customHeight="1" x14ac:dyDescent="0.2">
      <c r="A54" s="96"/>
      <c r="B54" s="71" t="s">
        <v>14</v>
      </c>
      <c r="C54" s="23">
        <v>868</v>
      </c>
      <c r="D54" s="10">
        <v>217</v>
      </c>
      <c r="E54" s="10">
        <v>1085</v>
      </c>
      <c r="F54" s="10">
        <v>2582</v>
      </c>
      <c r="G54" s="10">
        <v>581</v>
      </c>
      <c r="H54" s="10">
        <v>3163</v>
      </c>
      <c r="I54" s="22">
        <v>4248</v>
      </c>
    </row>
    <row r="55" spans="1:9" ht="15.75" customHeight="1" x14ac:dyDescent="0.2">
      <c r="A55" s="96"/>
      <c r="B55" s="71" t="s">
        <v>15</v>
      </c>
      <c r="C55" s="30">
        <v>866</v>
      </c>
      <c r="D55" s="31">
        <v>220</v>
      </c>
      <c r="E55" s="10">
        <v>1086</v>
      </c>
      <c r="F55" s="31">
        <v>2586</v>
      </c>
      <c r="G55" s="31">
        <v>590</v>
      </c>
      <c r="H55" s="10">
        <v>3176</v>
      </c>
      <c r="I55" s="22">
        <v>4262</v>
      </c>
    </row>
    <row r="56" spans="1:9" ht="15.75" customHeight="1" x14ac:dyDescent="0.2">
      <c r="A56" s="96"/>
      <c r="B56" s="71" t="s">
        <v>16</v>
      </c>
      <c r="C56" s="30">
        <v>857</v>
      </c>
      <c r="D56" s="31">
        <v>223</v>
      </c>
      <c r="E56" s="10">
        <v>1080</v>
      </c>
      <c r="F56" s="31">
        <v>2538</v>
      </c>
      <c r="G56" s="31">
        <v>582</v>
      </c>
      <c r="H56" s="10">
        <v>3120</v>
      </c>
      <c r="I56" s="22">
        <v>4200</v>
      </c>
    </row>
    <row r="57" spans="1:9" ht="15.75" customHeight="1" x14ac:dyDescent="0.2">
      <c r="A57" s="96"/>
      <c r="B57" s="71" t="s">
        <v>17</v>
      </c>
      <c r="C57" s="30">
        <v>851</v>
      </c>
      <c r="D57" s="31">
        <v>229</v>
      </c>
      <c r="E57" s="10">
        <v>1080</v>
      </c>
      <c r="F57" s="31">
        <v>2535</v>
      </c>
      <c r="G57" s="31">
        <v>575</v>
      </c>
      <c r="H57" s="10">
        <v>3110</v>
      </c>
      <c r="I57" s="22">
        <v>4190</v>
      </c>
    </row>
    <row r="58" spans="1:9" ht="15.75" customHeight="1" thickBot="1" x14ac:dyDescent="0.25">
      <c r="A58" s="96"/>
      <c r="B58" s="53" t="s">
        <v>18</v>
      </c>
      <c r="C58" s="32">
        <v>832</v>
      </c>
      <c r="D58" s="33">
        <v>227</v>
      </c>
      <c r="E58" s="16">
        <v>1059</v>
      </c>
      <c r="F58" s="33">
        <v>2510</v>
      </c>
      <c r="G58" s="33">
        <v>577</v>
      </c>
      <c r="H58" s="16">
        <v>3087</v>
      </c>
      <c r="I58" s="27">
        <v>4146</v>
      </c>
    </row>
    <row r="59" spans="1:9" ht="15.75" customHeight="1" x14ac:dyDescent="0.2">
      <c r="A59" s="98">
        <v>2016</v>
      </c>
      <c r="B59" s="70" t="s">
        <v>7</v>
      </c>
      <c r="C59" s="28">
        <v>847</v>
      </c>
      <c r="D59" s="29">
        <v>229</v>
      </c>
      <c r="E59" s="7">
        <v>1076</v>
      </c>
      <c r="F59" s="29">
        <v>2577</v>
      </c>
      <c r="G59" s="29">
        <v>591</v>
      </c>
      <c r="H59" s="7">
        <v>3168</v>
      </c>
      <c r="I59" s="21">
        <v>4244</v>
      </c>
    </row>
    <row r="60" spans="1:9" ht="15.75" customHeight="1" x14ac:dyDescent="0.2">
      <c r="A60" s="96"/>
      <c r="B60" s="71" t="s">
        <v>8</v>
      </c>
      <c r="C60" s="30">
        <v>858</v>
      </c>
      <c r="D60" s="31">
        <v>230</v>
      </c>
      <c r="E60" s="10">
        <v>1088</v>
      </c>
      <c r="F60" s="31">
        <v>2580</v>
      </c>
      <c r="G60" s="31">
        <v>584</v>
      </c>
      <c r="H60" s="10">
        <v>3164</v>
      </c>
      <c r="I60" s="22">
        <v>4252</v>
      </c>
    </row>
    <row r="61" spans="1:9" ht="15.75" customHeight="1" x14ac:dyDescent="0.2">
      <c r="A61" s="96"/>
      <c r="B61" s="71" t="s">
        <v>9</v>
      </c>
      <c r="C61" s="30">
        <v>827</v>
      </c>
      <c r="D61" s="31">
        <v>223</v>
      </c>
      <c r="E61" s="10">
        <v>1050</v>
      </c>
      <c r="F61" s="31">
        <v>2529</v>
      </c>
      <c r="G61" s="31">
        <v>554</v>
      </c>
      <c r="H61" s="10">
        <v>3083</v>
      </c>
      <c r="I61" s="22">
        <v>4133</v>
      </c>
    </row>
    <row r="62" spans="1:9" ht="15.75" customHeight="1" x14ac:dyDescent="0.2">
      <c r="A62" s="96"/>
      <c r="B62" s="71" t="s">
        <v>10</v>
      </c>
      <c r="C62" s="30">
        <v>735</v>
      </c>
      <c r="D62" s="31">
        <v>188</v>
      </c>
      <c r="E62" s="10">
        <v>923</v>
      </c>
      <c r="F62" s="31">
        <v>2381</v>
      </c>
      <c r="G62" s="31">
        <v>494</v>
      </c>
      <c r="H62" s="10">
        <v>2875</v>
      </c>
      <c r="I62" s="22">
        <v>3798</v>
      </c>
    </row>
    <row r="63" spans="1:9" ht="15.75" customHeight="1" x14ac:dyDescent="0.2">
      <c r="A63" s="96"/>
      <c r="B63" s="71" t="s">
        <v>11</v>
      </c>
      <c r="C63" s="30">
        <v>773</v>
      </c>
      <c r="D63" s="31">
        <v>193</v>
      </c>
      <c r="E63" s="10">
        <v>966</v>
      </c>
      <c r="F63" s="31">
        <v>2508</v>
      </c>
      <c r="G63" s="31">
        <v>530</v>
      </c>
      <c r="H63" s="10">
        <v>3038</v>
      </c>
      <c r="I63" s="22">
        <v>4004</v>
      </c>
    </row>
    <row r="64" spans="1:9" ht="15.75" customHeight="1" x14ac:dyDescent="0.2">
      <c r="A64" s="96"/>
      <c r="B64" s="71" t="s">
        <v>12</v>
      </c>
      <c r="C64" s="30">
        <v>771</v>
      </c>
      <c r="D64" s="31">
        <v>188</v>
      </c>
      <c r="E64" s="10">
        <v>959</v>
      </c>
      <c r="F64" s="31">
        <v>2588</v>
      </c>
      <c r="G64" s="31">
        <v>551</v>
      </c>
      <c r="H64" s="10">
        <v>3139</v>
      </c>
      <c r="I64" s="22">
        <v>4098</v>
      </c>
    </row>
    <row r="65" spans="1:9" ht="15.75" customHeight="1" x14ac:dyDescent="0.2">
      <c r="A65" s="96"/>
      <c r="B65" s="71" t="s">
        <v>13</v>
      </c>
      <c r="C65" s="30">
        <v>730</v>
      </c>
      <c r="D65" s="31">
        <v>186</v>
      </c>
      <c r="E65" s="10">
        <v>916</v>
      </c>
      <c r="F65" s="31">
        <v>2527</v>
      </c>
      <c r="G65" s="31">
        <v>533</v>
      </c>
      <c r="H65" s="10">
        <v>3060</v>
      </c>
      <c r="I65" s="22">
        <v>3976</v>
      </c>
    </row>
    <row r="66" spans="1:9" ht="15.75" customHeight="1" x14ac:dyDescent="0.2">
      <c r="A66" s="96"/>
      <c r="B66" s="71" t="s">
        <v>14</v>
      </c>
      <c r="C66" s="30">
        <v>732</v>
      </c>
      <c r="D66" s="31">
        <v>179</v>
      </c>
      <c r="E66" s="10">
        <v>911</v>
      </c>
      <c r="F66" s="31">
        <v>2572</v>
      </c>
      <c r="G66" s="31">
        <v>538</v>
      </c>
      <c r="H66" s="10">
        <v>3110</v>
      </c>
      <c r="I66" s="22">
        <v>4021</v>
      </c>
    </row>
    <row r="67" spans="1:9" ht="15.75" customHeight="1" x14ac:dyDescent="0.2">
      <c r="A67" s="96"/>
      <c r="B67" s="71" t="s">
        <v>15</v>
      </c>
      <c r="C67" s="30">
        <v>767</v>
      </c>
      <c r="D67" s="31">
        <v>188</v>
      </c>
      <c r="E67" s="10">
        <v>955</v>
      </c>
      <c r="F67" s="31">
        <v>2548</v>
      </c>
      <c r="G67" s="31">
        <v>537</v>
      </c>
      <c r="H67" s="10">
        <v>3085</v>
      </c>
      <c r="I67" s="22">
        <v>4040</v>
      </c>
    </row>
    <row r="68" spans="1:9" ht="15.75" customHeight="1" x14ac:dyDescent="0.2">
      <c r="A68" s="96"/>
      <c r="B68" s="71" t="s">
        <v>16</v>
      </c>
      <c r="C68" s="30">
        <v>762</v>
      </c>
      <c r="D68" s="31">
        <v>186</v>
      </c>
      <c r="E68" s="10">
        <v>948</v>
      </c>
      <c r="F68" s="31">
        <v>2565</v>
      </c>
      <c r="G68" s="31">
        <v>527</v>
      </c>
      <c r="H68" s="10">
        <v>3092</v>
      </c>
      <c r="I68" s="22">
        <v>4040</v>
      </c>
    </row>
    <row r="69" spans="1:9" ht="15.75" customHeight="1" x14ac:dyDescent="0.2">
      <c r="A69" s="96"/>
      <c r="B69" s="71" t="s">
        <v>17</v>
      </c>
      <c r="C69" s="30">
        <v>741</v>
      </c>
      <c r="D69" s="31">
        <v>175</v>
      </c>
      <c r="E69" s="10">
        <v>916</v>
      </c>
      <c r="F69" s="31">
        <v>2523</v>
      </c>
      <c r="G69" s="31">
        <v>519</v>
      </c>
      <c r="H69" s="10">
        <v>3042</v>
      </c>
      <c r="I69" s="22">
        <v>3958</v>
      </c>
    </row>
    <row r="70" spans="1:9" ht="15.75" customHeight="1" thickBot="1" x14ac:dyDescent="0.25">
      <c r="A70" s="96"/>
      <c r="B70" s="53" t="s">
        <v>18</v>
      </c>
      <c r="C70" s="32">
        <v>746</v>
      </c>
      <c r="D70" s="33">
        <v>167</v>
      </c>
      <c r="E70" s="16">
        <v>913</v>
      </c>
      <c r="F70" s="33">
        <v>2452</v>
      </c>
      <c r="G70" s="33">
        <v>502</v>
      </c>
      <c r="H70" s="16">
        <v>2954</v>
      </c>
      <c r="I70" s="27">
        <v>3867</v>
      </c>
    </row>
    <row r="71" spans="1:9" ht="15.75" customHeight="1" x14ac:dyDescent="0.2">
      <c r="A71" s="98">
        <v>2017</v>
      </c>
      <c r="B71" s="70" t="s">
        <v>7</v>
      </c>
      <c r="C71" s="28">
        <v>751</v>
      </c>
      <c r="D71" s="29">
        <v>161</v>
      </c>
      <c r="E71" s="7">
        <v>912</v>
      </c>
      <c r="F71" s="29">
        <v>2432</v>
      </c>
      <c r="G71" s="29">
        <v>490</v>
      </c>
      <c r="H71" s="7">
        <v>2922</v>
      </c>
      <c r="I71" s="21">
        <v>3834</v>
      </c>
    </row>
    <row r="72" spans="1:9" ht="15.75" customHeight="1" x14ac:dyDescent="0.2">
      <c r="A72" s="96"/>
      <c r="B72" s="71" t="s">
        <v>8</v>
      </c>
      <c r="C72" s="30">
        <v>758</v>
      </c>
      <c r="D72" s="31">
        <v>166</v>
      </c>
      <c r="E72" s="10">
        <v>924</v>
      </c>
      <c r="F72" s="31">
        <v>2398</v>
      </c>
      <c r="G72" s="31">
        <v>475</v>
      </c>
      <c r="H72" s="10">
        <v>2873</v>
      </c>
      <c r="I72" s="22">
        <v>3797</v>
      </c>
    </row>
    <row r="73" spans="1:9" ht="15.75" customHeight="1" x14ac:dyDescent="0.2">
      <c r="A73" s="96"/>
      <c r="B73" s="71" t="s">
        <v>9</v>
      </c>
      <c r="C73" s="30">
        <v>754</v>
      </c>
      <c r="D73" s="31">
        <v>166</v>
      </c>
      <c r="E73" s="10">
        <v>920</v>
      </c>
      <c r="F73" s="31">
        <v>2330</v>
      </c>
      <c r="G73" s="31">
        <v>451</v>
      </c>
      <c r="H73" s="10">
        <v>2781</v>
      </c>
      <c r="I73" s="22">
        <v>3701</v>
      </c>
    </row>
    <row r="74" spans="1:9" ht="15.75" customHeight="1" x14ac:dyDescent="0.2">
      <c r="A74" s="96"/>
      <c r="B74" s="71" t="s">
        <v>10</v>
      </c>
      <c r="C74" s="30">
        <v>777</v>
      </c>
      <c r="D74" s="31">
        <v>170</v>
      </c>
      <c r="E74" s="10">
        <v>947</v>
      </c>
      <c r="F74" s="31">
        <v>2320</v>
      </c>
      <c r="G74" s="31">
        <v>435</v>
      </c>
      <c r="H74" s="10">
        <v>2755</v>
      </c>
      <c r="I74" s="22">
        <v>3702</v>
      </c>
    </row>
    <row r="75" spans="1:9" ht="15.75" customHeight="1" x14ac:dyDescent="0.2">
      <c r="A75" s="96"/>
      <c r="B75" s="71" t="s">
        <v>11</v>
      </c>
      <c r="C75" s="30">
        <v>779</v>
      </c>
      <c r="D75" s="31">
        <v>169</v>
      </c>
      <c r="E75" s="10">
        <v>948</v>
      </c>
      <c r="F75" s="31">
        <v>2261</v>
      </c>
      <c r="G75" s="31">
        <v>415</v>
      </c>
      <c r="H75" s="10">
        <v>2676</v>
      </c>
      <c r="I75" s="22">
        <v>3624</v>
      </c>
    </row>
    <row r="76" spans="1:9" ht="15.75" customHeight="1" x14ac:dyDescent="0.2">
      <c r="A76" s="96"/>
      <c r="B76" s="71" t="s">
        <v>12</v>
      </c>
      <c r="C76" s="30">
        <v>772</v>
      </c>
      <c r="D76" s="31">
        <v>170</v>
      </c>
      <c r="E76" s="10">
        <v>942</v>
      </c>
      <c r="F76" s="31">
        <v>2313</v>
      </c>
      <c r="G76" s="31">
        <v>415</v>
      </c>
      <c r="H76" s="10">
        <v>2728</v>
      </c>
      <c r="I76" s="22">
        <v>3670</v>
      </c>
    </row>
    <row r="77" spans="1:9" ht="15.75" customHeight="1" x14ac:dyDescent="0.2">
      <c r="A77" s="96"/>
      <c r="B77" s="71" t="s">
        <v>13</v>
      </c>
      <c r="C77" s="30">
        <v>714</v>
      </c>
      <c r="D77" s="31">
        <v>174</v>
      </c>
      <c r="E77" s="10">
        <v>888</v>
      </c>
      <c r="F77" s="31">
        <v>2082</v>
      </c>
      <c r="G77" s="31">
        <v>401</v>
      </c>
      <c r="H77" s="10">
        <v>2483</v>
      </c>
      <c r="I77" s="22">
        <v>3371</v>
      </c>
    </row>
    <row r="78" spans="1:9" ht="15.75" customHeight="1" x14ac:dyDescent="0.2">
      <c r="A78" s="96"/>
      <c r="B78" s="71" t="s">
        <v>14</v>
      </c>
      <c r="C78" s="30">
        <v>754</v>
      </c>
      <c r="D78" s="31">
        <v>184</v>
      </c>
      <c r="E78" s="10">
        <v>938</v>
      </c>
      <c r="F78" s="31">
        <v>2274</v>
      </c>
      <c r="G78" s="31">
        <v>415</v>
      </c>
      <c r="H78" s="10">
        <v>2689</v>
      </c>
      <c r="I78" s="22">
        <v>3627</v>
      </c>
    </row>
    <row r="79" spans="1:9" ht="15.75" customHeight="1" x14ac:dyDescent="0.2">
      <c r="A79" s="96"/>
      <c r="B79" s="71" t="s">
        <v>15</v>
      </c>
      <c r="C79" s="30">
        <v>863</v>
      </c>
      <c r="D79" s="31">
        <v>202</v>
      </c>
      <c r="E79" s="10">
        <v>1065</v>
      </c>
      <c r="F79" s="31">
        <v>2666</v>
      </c>
      <c r="G79" s="31">
        <v>505</v>
      </c>
      <c r="H79" s="10">
        <v>3171</v>
      </c>
      <c r="I79" s="22">
        <v>4236</v>
      </c>
    </row>
    <row r="80" spans="1:9" ht="15.75" customHeight="1" x14ac:dyDescent="0.2">
      <c r="A80" s="96"/>
      <c r="B80" s="71" t="s">
        <v>16</v>
      </c>
      <c r="C80" s="30">
        <v>918</v>
      </c>
      <c r="D80" s="31">
        <v>213</v>
      </c>
      <c r="E80" s="10">
        <v>1131</v>
      </c>
      <c r="F80" s="31">
        <v>2832</v>
      </c>
      <c r="G80" s="31">
        <v>531</v>
      </c>
      <c r="H80" s="10">
        <v>3363</v>
      </c>
      <c r="I80" s="22">
        <v>4494</v>
      </c>
    </row>
    <row r="81" spans="1:9" ht="15.75" customHeight="1" x14ac:dyDescent="0.2">
      <c r="A81" s="96"/>
      <c r="B81" s="71" t="s">
        <v>17</v>
      </c>
      <c r="C81" s="30">
        <v>1112</v>
      </c>
      <c r="D81" s="31">
        <v>227</v>
      </c>
      <c r="E81" s="10">
        <v>1339</v>
      </c>
      <c r="F81" s="31">
        <v>3222</v>
      </c>
      <c r="G81" s="31">
        <v>579</v>
      </c>
      <c r="H81" s="10">
        <v>3801</v>
      </c>
      <c r="I81" s="22">
        <v>5140</v>
      </c>
    </row>
    <row r="82" spans="1:9" ht="15.75" customHeight="1" thickBot="1" x14ac:dyDescent="0.25">
      <c r="A82" s="96"/>
      <c r="B82" s="53" t="s">
        <v>18</v>
      </c>
      <c r="C82" s="32">
        <v>1141</v>
      </c>
      <c r="D82" s="33">
        <v>234</v>
      </c>
      <c r="E82" s="16">
        <v>1375</v>
      </c>
      <c r="F82" s="33">
        <v>3323</v>
      </c>
      <c r="G82" s="33">
        <v>556</v>
      </c>
      <c r="H82" s="16">
        <v>3879</v>
      </c>
      <c r="I82" s="27">
        <v>5254</v>
      </c>
    </row>
    <row r="83" spans="1:9" ht="15.75" customHeight="1" x14ac:dyDescent="0.2">
      <c r="A83" s="98">
        <v>2018</v>
      </c>
      <c r="B83" s="70" t="s">
        <v>7</v>
      </c>
      <c r="C83" s="28">
        <v>1144</v>
      </c>
      <c r="D83" s="29">
        <v>240</v>
      </c>
      <c r="E83" s="7">
        <v>1384</v>
      </c>
      <c r="F83" s="29">
        <v>3346</v>
      </c>
      <c r="G83" s="29">
        <v>536</v>
      </c>
      <c r="H83" s="7">
        <v>3882</v>
      </c>
      <c r="I83" s="21">
        <v>5266</v>
      </c>
    </row>
    <row r="84" spans="1:9" ht="15.75" customHeight="1" x14ac:dyDescent="0.2">
      <c r="A84" s="96"/>
      <c r="B84" s="71" t="s">
        <v>8</v>
      </c>
      <c r="C84" s="30">
        <v>1167</v>
      </c>
      <c r="D84" s="31">
        <v>240</v>
      </c>
      <c r="E84" s="10">
        <v>1407</v>
      </c>
      <c r="F84" s="31">
        <v>3363</v>
      </c>
      <c r="G84" s="31">
        <v>536</v>
      </c>
      <c r="H84" s="10">
        <v>3899</v>
      </c>
      <c r="I84" s="22">
        <v>5306</v>
      </c>
    </row>
    <row r="85" spans="1:9" ht="15.75" customHeight="1" x14ac:dyDescent="0.2">
      <c r="A85" s="96"/>
      <c r="B85" s="71" t="s">
        <v>9</v>
      </c>
      <c r="C85" s="30">
        <v>1048</v>
      </c>
      <c r="D85" s="31">
        <v>176</v>
      </c>
      <c r="E85" s="10">
        <v>1224</v>
      </c>
      <c r="F85" s="31">
        <v>3447</v>
      </c>
      <c r="G85" s="31">
        <v>534</v>
      </c>
      <c r="H85" s="10">
        <v>3981</v>
      </c>
      <c r="I85" s="22">
        <v>5205</v>
      </c>
    </row>
    <row r="86" spans="1:9" ht="15.75" customHeight="1" x14ac:dyDescent="0.2">
      <c r="A86" s="96"/>
      <c r="B86" s="71" t="s">
        <v>10</v>
      </c>
      <c r="C86" s="30">
        <v>1028</v>
      </c>
      <c r="D86" s="31">
        <v>170</v>
      </c>
      <c r="E86" s="10">
        <v>1198</v>
      </c>
      <c r="F86" s="31">
        <v>3445</v>
      </c>
      <c r="G86" s="31">
        <v>504</v>
      </c>
      <c r="H86" s="10">
        <v>3949</v>
      </c>
      <c r="I86" s="22">
        <v>5147</v>
      </c>
    </row>
    <row r="87" spans="1:9" ht="15.75" customHeight="1" x14ac:dyDescent="0.2">
      <c r="A87" s="96"/>
      <c r="B87" s="71" t="s">
        <v>11</v>
      </c>
      <c r="C87" s="30">
        <v>1023</v>
      </c>
      <c r="D87" s="31">
        <v>176</v>
      </c>
      <c r="E87" s="10">
        <v>1199</v>
      </c>
      <c r="F87" s="31">
        <v>3370</v>
      </c>
      <c r="G87" s="31">
        <v>506</v>
      </c>
      <c r="H87" s="10">
        <v>3876</v>
      </c>
      <c r="I87" s="22">
        <v>5075</v>
      </c>
    </row>
    <row r="88" spans="1:9" ht="15.75" customHeight="1" x14ac:dyDescent="0.2">
      <c r="A88" s="96"/>
      <c r="B88" s="71" t="s">
        <v>12</v>
      </c>
      <c r="C88" s="30">
        <v>990</v>
      </c>
      <c r="D88" s="31">
        <v>172</v>
      </c>
      <c r="E88" s="10">
        <v>1162</v>
      </c>
      <c r="F88" s="31">
        <v>3347</v>
      </c>
      <c r="G88" s="31">
        <v>508</v>
      </c>
      <c r="H88" s="10">
        <v>3855</v>
      </c>
      <c r="I88" s="22">
        <v>5017</v>
      </c>
    </row>
    <row r="89" spans="1:9" ht="15.75" customHeight="1" x14ac:dyDescent="0.2">
      <c r="A89" s="96"/>
      <c r="B89" s="71" t="s">
        <v>13</v>
      </c>
      <c r="C89" s="30">
        <v>944</v>
      </c>
      <c r="D89" s="31">
        <v>161</v>
      </c>
      <c r="E89" s="10">
        <v>1105</v>
      </c>
      <c r="F89" s="31">
        <v>3165</v>
      </c>
      <c r="G89" s="31">
        <v>471</v>
      </c>
      <c r="H89" s="10">
        <v>3636</v>
      </c>
      <c r="I89" s="22">
        <v>4741</v>
      </c>
    </row>
    <row r="90" spans="1:9" ht="15.75" customHeight="1" x14ac:dyDescent="0.2">
      <c r="A90" s="96"/>
      <c r="B90" s="71" t="s">
        <v>14</v>
      </c>
      <c r="C90" s="30">
        <v>901</v>
      </c>
      <c r="D90" s="31">
        <v>156</v>
      </c>
      <c r="E90" s="10">
        <v>1057</v>
      </c>
      <c r="F90" s="31">
        <v>3005</v>
      </c>
      <c r="G90" s="31">
        <v>445</v>
      </c>
      <c r="H90" s="10">
        <v>3450</v>
      </c>
      <c r="I90" s="22">
        <v>4507</v>
      </c>
    </row>
    <row r="91" spans="1:9" ht="15.75" customHeight="1" x14ac:dyDescent="0.2">
      <c r="A91" s="96"/>
      <c r="B91" s="71" t="s">
        <v>15</v>
      </c>
      <c r="C91" s="30">
        <v>906</v>
      </c>
      <c r="D91" s="31">
        <v>160</v>
      </c>
      <c r="E91" s="10">
        <v>1066</v>
      </c>
      <c r="F91" s="31">
        <v>3090</v>
      </c>
      <c r="G91" s="31">
        <v>460</v>
      </c>
      <c r="H91" s="10">
        <v>3550</v>
      </c>
      <c r="I91" s="22">
        <v>4616</v>
      </c>
    </row>
    <row r="92" spans="1:9" ht="15.75" customHeight="1" x14ac:dyDescent="0.2">
      <c r="A92" s="96"/>
      <c r="B92" s="71" t="s">
        <v>16</v>
      </c>
      <c r="C92" s="30">
        <v>923</v>
      </c>
      <c r="D92" s="31">
        <v>161</v>
      </c>
      <c r="E92" s="10">
        <v>1084</v>
      </c>
      <c r="F92" s="31">
        <v>3452</v>
      </c>
      <c r="G92" s="31">
        <v>516</v>
      </c>
      <c r="H92" s="10">
        <v>3968</v>
      </c>
      <c r="I92" s="22">
        <v>5052</v>
      </c>
    </row>
    <row r="93" spans="1:9" ht="15.75" customHeight="1" x14ac:dyDescent="0.2">
      <c r="A93" s="96"/>
      <c r="B93" s="71" t="s">
        <v>17</v>
      </c>
      <c r="C93" s="30">
        <v>917</v>
      </c>
      <c r="D93" s="31">
        <v>158</v>
      </c>
      <c r="E93" s="10">
        <v>1075</v>
      </c>
      <c r="F93" s="31">
        <v>3550</v>
      </c>
      <c r="G93" s="31">
        <v>525</v>
      </c>
      <c r="H93" s="10">
        <v>4075</v>
      </c>
      <c r="I93" s="22">
        <v>5150</v>
      </c>
    </row>
    <row r="94" spans="1:9" ht="15.75" customHeight="1" thickBot="1" x14ac:dyDescent="0.25">
      <c r="A94" s="96"/>
      <c r="B94" s="53" t="s">
        <v>18</v>
      </c>
      <c r="C94" s="32">
        <v>929</v>
      </c>
      <c r="D94" s="33">
        <v>162</v>
      </c>
      <c r="E94" s="16">
        <v>1091</v>
      </c>
      <c r="F94" s="33">
        <v>3610</v>
      </c>
      <c r="G94" s="33">
        <v>544</v>
      </c>
      <c r="H94" s="16">
        <v>4154</v>
      </c>
      <c r="I94" s="27">
        <v>5245</v>
      </c>
    </row>
    <row r="95" spans="1:9" ht="15.75" customHeight="1" x14ac:dyDescent="0.2">
      <c r="A95" s="98">
        <v>2019</v>
      </c>
      <c r="B95" s="70" t="s">
        <v>7</v>
      </c>
      <c r="C95" s="28">
        <v>948</v>
      </c>
      <c r="D95" s="29">
        <v>164</v>
      </c>
      <c r="E95" s="7">
        <v>1112</v>
      </c>
      <c r="F95" s="29">
        <v>3574</v>
      </c>
      <c r="G95" s="29">
        <v>561</v>
      </c>
      <c r="H95" s="7">
        <v>4135</v>
      </c>
      <c r="I95" s="21">
        <v>5247</v>
      </c>
    </row>
    <row r="96" spans="1:9" ht="15.75" customHeight="1" x14ac:dyDescent="0.2">
      <c r="A96" s="96"/>
      <c r="B96" s="71" t="s">
        <v>8</v>
      </c>
      <c r="C96" s="30">
        <v>937</v>
      </c>
      <c r="D96" s="31">
        <v>154</v>
      </c>
      <c r="E96" s="10">
        <v>1091</v>
      </c>
      <c r="F96" s="31">
        <v>3554</v>
      </c>
      <c r="G96" s="31">
        <v>560</v>
      </c>
      <c r="H96" s="10">
        <v>4114</v>
      </c>
      <c r="I96" s="22">
        <v>5205</v>
      </c>
    </row>
    <row r="97" spans="1:9" ht="15.75" customHeight="1" x14ac:dyDescent="0.2">
      <c r="A97" s="96"/>
      <c r="B97" s="71" t="s">
        <v>9</v>
      </c>
      <c r="C97" s="30">
        <v>994</v>
      </c>
      <c r="D97" s="31">
        <v>158</v>
      </c>
      <c r="E97" s="10">
        <v>1152</v>
      </c>
      <c r="F97" s="31">
        <v>3241</v>
      </c>
      <c r="G97" s="31">
        <v>526</v>
      </c>
      <c r="H97" s="10">
        <v>3767</v>
      </c>
      <c r="I97" s="22">
        <v>4919</v>
      </c>
    </row>
    <row r="98" spans="1:9" ht="15.75" customHeight="1" x14ac:dyDescent="0.2">
      <c r="A98" s="96"/>
      <c r="B98" s="71" t="s">
        <v>10</v>
      </c>
      <c r="C98" s="30">
        <v>979</v>
      </c>
      <c r="D98" s="31">
        <v>164</v>
      </c>
      <c r="E98" s="10">
        <v>1143</v>
      </c>
      <c r="F98" s="31">
        <v>3209</v>
      </c>
      <c r="G98" s="31">
        <v>528</v>
      </c>
      <c r="H98" s="10">
        <v>3737</v>
      </c>
      <c r="I98" s="22">
        <v>4880</v>
      </c>
    </row>
    <row r="99" spans="1:9" ht="15.75" customHeight="1" x14ac:dyDescent="0.2">
      <c r="A99" s="96"/>
      <c r="B99" s="71" t="s">
        <v>11</v>
      </c>
      <c r="C99" s="30">
        <v>985</v>
      </c>
      <c r="D99" s="31">
        <v>157</v>
      </c>
      <c r="E99" s="10">
        <v>1142</v>
      </c>
      <c r="F99" s="31">
        <v>3226</v>
      </c>
      <c r="G99" s="31">
        <v>541</v>
      </c>
      <c r="H99" s="10">
        <v>3767</v>
      </c>
      <c r="I99" s="22">
        <v>4909</v>
      </c>
    </row>
    <row r="100" spans="1:9" ht="15.75" customHeight="1" x14ac:dyDescent="0.2">
      <c r="A100" s="96"/>
      <c r="B100" s="71" t="s">
        <v>12</v>
      </c>
      <c r="C100" s="30">
        <v>975</v>
      </c>
      <c r="D100" s="31">
        <v>155</v>
      </c>
      <c r="E100" s="10">
        <v>1130</v>
      </c>
      <c r="F100" s="31">
        <v>3212</v>
      </c>
      <c r="G100" s="31">
        <v>545</v>
      </c>
      <c r="H100" s="10">
        <v>3757</v>
      </c>
      <c r="I100" s="22">
        <v>4887</v>
      </c>
    </row>
    <row r="101" spans="1:9" ht="15.75" customHeight="1" x14ac:dyDescent="0.2">
      <c r="A101" s="96"/>
      <c r="B101" s="71" t="s">
        <v>13</v>
      </c>
      <c r="C101" s="30">
        <v>973</v>
      </c>
      <c r="D101" s="31">
        <v>162</v>
      </c>
      <c r="E101" s="10">
        <v>1135</v>
      </c>
      <c r="F101" s="31">
        <v>3231</v>
      </c>
      <c r="G101" s="31">
        <v>570</v>
      </c>
      <c r="H101" s="10">
        <v>3801</v>
      </c>
      <c r="I101" s="22">
        <v>4936</v>
      </c>
    </row>
    <row r="102" spans="1:9" ht="15.75" customHeight="1" x14ac:dyDescent="0.2">
      <c r="A102" s="96"/>
      <c r="B102" s="71" t="s">
        <v>14</v>
      </c>
      <c r="C102" s="30">
        <v>996</v>
      </c>
      <c r="D102" s="31">
        <v>162</v>
      </c>
      <c r="E102" s="10">
        <v>1158</v>
      </c>
      <c r="F102" s="31">
        <v>3255</v>
      </c>
      <c r="G102" s="31">
        <v>565</v>
      </c>
      <c r="H102" s="10">
        <v>3820</v>
      </c>
      <c r="I102" s="22">
        <v>4978</v>
      </c>
    </row>
    <row r="103" spans="1:9" ht="15.75" customHeight="1" x14ac:dyDescent="0.2">
      <c r="A103" s="96"/>
      <c r="B103" s="71" t="s">
        <v>15</v>
      </c>
      <c r="C103" s="30">
        <v>1028</v>
      </c>
      <c r="D103" s="31">
        <v>156</v>
      </c>
      <c r="E103" s="10">
        <v>1184</v>
      </c>
      <c r="F103" s="31">
        <v>3263</v>
      </c>
      <c r="G103" s="31">
        <v>572</v>
      </c>
      <c r="H103" s="10">
        <v>3835</v>
      </c>
      <c r="I103" s="22">
        <v>5019</v>
      </c>
    </row>
    <row r="104" spans="1:9" ht="15.75" customHeight="1" x14ac:dyDescent="0.2">
      <c r="A104" s="96"/>
      <c r="B104" s="71" t="s">
        <v>16</v>
      </c>
      <c r="C104" s="30">
        <v>1055</v>
      </c>
      <c r="D104" s="31">
        <v>159</v>
      </c>
      <c r="E104" s="10">
        <v>1214</v>
      </c>
      <c r="F104" s="31">
        <v>3226</v>
      </c>
      <c r="G104" s="31">
        <v>587</v>
      </c>
      <c r="H104" s="10">
        <v>3813</v>
      </c>
      <c r="I104" s="22">
        <v>5027</v>
      </c>
    </row>
    <row r="105" spans="1:9" ht="15.75" customHeight="1" x14ac:dyDescent="0.2">
      <c r="A105" s="96"/>
      <c r="B105" s="71" t="s">
        <v>17</v>
      </c>
      <c r="C105" s="30">
        <v>1074</v>
      </c>
      <c r="D105" s="31">
        <v>160</v>
      </c>
      <c r="E105" s="10">
        <v>1234</v>
      </c>
      <c r="F105" s="31">
        <v>3199</v>
      </c>
      <c r="G105" s="31">
        <v>605</v>
      </c>
      <c r="H105" s="10">
        <v>3804</v>
      </c>
      <c r="I105" s="22">
        <v>5038</v>
      </c>
    </row>
    <row r="106" spans="1:9" ht="15.75" customHeight="1" thickBot="1" x14ac:dyDescent="0.25">
      <c r="A106" s="96"/>
      <c r="B106" s="53" t="s">
        <v>18</v>
      </c>
      <c r="C106" s="32">
        <v>1019</v>
      </c>
      <c r="D106" s="33">
        <v>154</v>
      </c>
      <c r="E106" s="16">
        <v>1173</v>
      </c>
      <c r="F106" s="33">
        <v>3026</v>
      </c>
      <c r="G106" s="33">
        <v>567</v>
      </c>
      <c r="H106" s="16">
        <v>3593</v>
      </c>
      <c r="I106" s="27">
        <v>4766</v>
      </c>
    </row>
    <row r="107" spans="1:9" ht="15.75" customHeight="1" x14ac:dyDescent="0.2">
      <c r="A107" s="98">
        <v>2020</v>
      </c>
      <c r="B107" s="70" t="s">
        <v>7</v>
      </c>
      <c r="C107" s="28">
        <v>1006</v>
      </c>
      <c r="D107" s="29">
        <v>151</v>
      </c>
      <c r="E107" s="7">
        <v>1157</v>
      </c>
      <c r="F107" s="29">
        <v>3066</v>
      </c>
      <c r="G107" s="29">
        <v>548</v>
      </c>
      <c r="H107" s="7">
        <v>3614</v>
      </c>
      <c r="I107" s="21">
        <v>4771</v>
      </c>
    </row>
    <row r="108" spans="1:9" ht="15.75" customHeight="1" x14ac:dyDescent="0.2">
      <c r="A108" s="96"/>
      <c r="B108" s="71" t="s">
        <v>8</v>
      </c>
      <c r="C108" s="30">
        <v>992</v>
      </c>
      <c r="D108" s="31">
        <v>152</v>
      </c>
      <c r="E108" s="10">
        <v>1144</v>
      </c>
      <c r="F108" s="31">
        <v>3035</v>
      </c>
      <c r="G108" s="31">
        <v>567</v>
      </c>
      <c r="H108" s="10">
        <v>3602</v>
      </c>
      <c r="I108" s="22">
        <v>4746</v>
      </c>
    </row>
    <row r="109" spans="1:9" ht="15.75" customHeight="1" x14ac:dyDescent="0.2">
      <c r="A109" s="96"/>
      <c r="B109" s="71" t="s">
        <v>9</v>
      </c>
      <c r="C109" s="30">
        <v>897</v>
      </c>
      <c r="D109" s="31">
        <v>146</v>
      </c>
      <c r="E109" s="10">
        <v>1043</v>
      </c>
      <c r="F109" s="31">
        <v>2951</v>
      </c>
      <c r="G109" s="31">
        <v>577</v>
      </c>
      <c r="H109" s="10">
        <v>3528</v>
      </c>
      <c r="I109" s="22">
        <v>4571</v>
      </c>
    </row>
    <row r="110" spans="1:9" ht="15.75" customHeight="1" x14ac:dyDescent="0.2">
      <c r="A110" s="96"/>
      <c r="B110" s="71" t="s">
        <v>10</v>
      </c>
      <c r="C110" s="30">
        <v>953</v>
      </c>
      <c r="D110" s="31">
        <v>157</v>
      </c>
      <c r="E110" s="10">
        <v>1110</v>
      </c>
      <c r="F110" s="31">
        <v>2996</v>
      </c>
      <c r="G110" s="31">
        <v>582</v>
      </c>
      <c r="H110" s="10">
        <v>3578</v>
      </c>
      <c r="I110" s="22">
        <v>4688</v>
      </c>
    </row>
    <row r="111" spans="1:9" ht="15.75" customHeight="1" x14ac:dyDescent="0.2">
      <c r="A111" s="96"/>
      <c r="B111" s="71" t="s">
        <v>11</v>
      </c>
      <c r="C111" s="30">
        <v>975</v>
      </c>
      <c r="D111" s="31">
        <v>157</v>
      </c>
      <c r="E111" s="10">
        <v>1132</v>
      </c>
      <c r="F111" s="31">
        <v>3117</v>
      </c>
      <c r="G111" s="31">
        <v>597</v>
      </c>
      <c r="H111" s="10">
        <v>3714</v>
      </c>
      <c r="I111" s="22">
        <v>4846</v>
      </c>
    </row>
    <row r="112" spans="1:9" ht="15.75" customHeight="1" x14ac:dyDescent="0.2">
      <c r="A112" s="96"/>
      <c r="B112" s="71" t="s">
        <v>12</v>
      </c>
      <c r="C112" s="30">
        <v>998</v>
      </c>
      <c r="D112" s="31">
        <v>164</v>
      </c>
      <c r="E112" s="10">
        <v>1162</v>
      </c>
      <c r="F112" s="31">
        <v>3204</v>
      </c>
      <c r="G112" s="31">
        <v>594</v>
      </c>
      <c r="H112" s="10">
        <v>3798</v>
      </c>
      <c r="I112" s="22">
        <v>4960</v>
      </c>
    </row>
    <row r="113" spans="1:9" ht="15.75" customHeight="1" x14ac:dyDescent="0.2">
      <c r="A113" s="96"/>
      <c r="B113" s="71" t="s">
        <v>13</v>
      </c>
      <c r="C113" s="30">
        <v>980</v>
      </c>
      <c r="D113" s="31">
        <v>163</v>
      </c>
      <c r="E113" s="10">
        <v>1143</v>
      </c>
      <c r="F113" s="31">
        <v>3170</v>
      </c>
      <c r="G113" s="31">
        <v>580</v>
      </c>
      <c r="H113" s="10">
        <v>3750</v>
      </c>
      <c r="I113" s="22">
        <v>4893</v>
      </c>
    </row>
    <row r="114" spans="1:9" ht="15.75" customHeight="1" x14ac:dyDescent="0.2">
      <c r="A114" s="96"/>
      <c r="B114" s="71" t="s">
        <v>14</v>
      </c>
      <c r="C114" s="30">
        <v>998</v>
      </c>
      <c r="D114" s="31">
        <v>162</v>
      </c>
      <c r="E114" s="10">
        <v>1160</v>
      </c>
      <c r="F114" s="31">
        <v>3252</v>
      </c>
      <c r="G114" s="31">
        <v>575</v>
      </c>
      <c r="H114" s="10">
        <v>3827</v>
      </c>
      <c r="I114" s="22">
        <v>4987</v>
      </c>
    </row>
    <row r="115" spans="1:9" ht="15.75" customHeight="1" x14ac:dyDescent="0.2">
      <c r="A115" s="96"/>
      <c r="B115" s="71" t="s">
        <v>15</v>
      </c>
      <c r="C115" s="30">
        <v>998</v>
      </c>
      <c r="D115" s="31">
        <v>158</v>
      </c>
      <c r="E115" s="10">
        <v>1156</v>
      </c>
      <c r="F115" s="31">
        <v>3230</v>
      </c>
      <c r="G115" s="31">
        <v>580</v>
      </c>
      <c r="H115" s="10">
        <v>3810</v>
      </c>
      <c r="I115" s="22">
        <v>4966</v>
      </c>
    </row>
    <row r="116" spans="1:9" ht="15.75" customHeight="1" x14ac:dyDescent="0.2">
      <c r="A116" s="96"/>
      <c r="B116" s="71" t="s">
        <v>16</v>
      </c>
      <c r="C116" s="30">
        <v>1002</v>
      </c>
      <c r="D116" s="31">
        <v>160</v>
      </c>
      <c r="E116" s="10">
        <v>1162</v>
      </c>
      <c r="F116" s="31">
        <v>3242</v>
      </c>
      <c r="G116" s="31">
        <v>576</v>
      </c>
      <c r="H116" s="10">
        <v>3818</v>
      </c>
      <c r="I116" s="22">
        <v>4980</v>
      </c>
    </row>
    <row r="117" spans="1:9" ht="15.75" customHeight="1" x14ac:dyDescent="0.2">
      <c r="A117" s="96"/>
      <c r="B117" s="71" t="s">
        <v>17</v>
      </c>
      <c r="C117" s="30">
        <v>1006</v>
      </c>
      <c r="D117" s="31">
        <v>155</v>
      </c>
      <c r="E117" s="10">
        <v>1161</v>
      </c>
      <c r="F117" s="31">
        <v>3238</v>
      </c>
      <c r="G117" s="31">
        <v>584</v>
      </c>
      <c r="H117" s="10">
        <v>3822</v>
      </c>
      <c r="I117" s="22">
        <v>4983</v>
      </c>
    </row>
    <row r="118" spans="1:9" ht="15.75" customHeight="1" thickBot="1" x14ac:dyDescent="0.25">
      <c r="A118" s="96"/>
      <c r="B118" s="53" t="s">
        <v>18</v>
      </c>
      <c r="C118" s="32">
        <v>1001</v>
      </c>
      <c r="D118" s="33">
        <v>153</v>
      </c>
      <c r="E118" s="16">
        <v>1154</v>
      </c>
      <c r="F118" s="33">
        <v>3203</v>
      </c>
      <c r="G118" s="33">
        <v>584</v>
      </c>
      <c r="H118" s="16">
        <v>3787</v>
      </c>
      <c r="I118" s="27">
        <v>4941</v>
      </c>
    </row>
    <row r="119" spans="1:9" ht="15.75" customHeight="1" x14ac:dyDescent="0.2">
      <c r="A119" s="98">
        <v>2021</v>
      </c>
      <c r="B119" s="70" t="s">
        <v>7</v>
      </c>
      <c r="C119" s="28">
        <v>1031</v>
      </c>
      <c r="D119" s="29">
        <v>150</v>
      </c>
      <c r="E119" s="7">
        <v>1181</v>
      </c>
      <c r="F119" s="29">
        <v>3227</v>
      </c>
      <c r="G119" s="29">
        <v>571</v>
      </c>
      <c r="H119" s="7">
        <v>3798</v>
      </c>
      <c r="I119" s="21">
        <v>4979</v>
      </c>
    </row>
    <row r="120" spans="1:9" ht="15.75" customHeight="1" x14ac:dyDescent="0.2">
      <c r="A120" s="96"/>
      <c r="B120" s="71" t="s">
        <v>8</v>
      </c>
      <c r="C120" s="30">
        <v>1025</v>
      </c>
      <c r="D120" s="31">
        <v>149</v>
      </c>
      <c r="E120" s="10">
        <v>1174</v>
      </c>
      <c r="F120" s="31">
        <v>3268</v>
      </c>
      <c r="G120" s="31">
        <v>562</v>
      </c>
      <c r="H120" s="10">
        <v>3830</v>
      </c>
      <c r="I120" s="22">
        <v>5004</v>
      </c>
    </row>
    <row r="121" spans="1:9" ht="15.75" customHeight="1" x14ac:dyDescent="0.2">
      <c r="A121" s="96"/>
      <c r="B121" s="71" t="s">
        <v>9</v>
      </c>
      <c r="C121" s="30">
        <v>983</v>
      </c>
      <c r="D121" s="31">
        <v>138</v>
      </c>
      <c r="E121" s="10">
        <v>1121</v>
      </c>
      <c r="F121" s="31">
        <v>3268</v>
      </c>
      <c r="G121" s="31">
        <v>556</v>
      </c>
      <c r="H121" s="10">
        <v>3824</v>
      </c>
      <c r="I121" s="22">
        <v>4945</v>
      </c>
    </row>
    <row r="122" spans="1:9" ht="15.75" customHeight="1" x14ac:dyDescent="0.2">
      <c r="A122" s="96"/>
      <c r="B122" s="71" t="s">
        <v>10</v>
      </c>
      <c r="C122" s="30">
        <v>994</v>
      </c>
      <c r="D122" s="31">
        <v>143</v>
      </c>
      <c r="E122" s="10">
        <v>1137</v>
      </c>
      <c r="F122" s="31">
        <v>3244</v>
      </c>
      <c r="G122" s="31">
        <v>556</v>
      </c>
      <c r="H122" s="10">
        <v>3800</v>
      </c>
      <c r="I122" s="22">
        <v>4937</v>
      </c>
    </row>
    <row r="123" spans="1:9" ht="15.75" customHeight="1" x14ac:dyDescent="0.2">
      <c r="A123" s="96"/>
      <c r="B123" s="71" t="s">
        <v>11</v>
      </c>
      <c r="C123" s="30">
        <v>1011</v>
      </c>
      <c r="D123" s="31">
        <v>141</v>
      </c>
      <c r="E123" s="10">
        <v>1152</v>
      </c>
      <c r="F123" s="31">
        <v>3197</v>
      </c>
      <c r="G123" s="31">
        <v>558</v>
      </c>
      <c r="H123" s="10">
        <v>3755</v>
      </c>
      <c r="I123" s="22">
        <v>4907</v>
      </c>
    </row>
    <row r="124" spans="1:9" ht="15.75" customHeight="1" x14ac:dyDescent="0.2">
      <c r="A124" s="96"/>
      <c r="B124" s="71" t="s">
        <v>12</v>
      </c>
      <c r="C124" s="23">
        <v>1024</v>
      </c>
      <c r="D124" s="10">
        <v>142</v>
      </c>
      <c r="E124" s="10">
        <v>1166</v>
      </c>
      <c r="F124" s="10">
        <v>3201</v>
      </c>
      <c r="G124" s="10">
        <v>547</v>
      </c>
      <c r="H124" s="10">
        <v>3748</v>
      </c>
      <c r="I124" s="22">
        <v>4914</v>
      </c>
    </row>
    <row r="125" spans="1:9" ht="15.75" customHeight="1" x14ac:dyDescent="0.2">
      <c r="A125" s="96"/>
      <c r="B125" s="71" t="s">
        <v>13</v>
      </c>
      <c r="C125" s="23">
        <v>1045</v>
      </c>
      <c r="D125" s="10">
        <v>143</v>
      </c>
      <c r="E125" s="10">
        <v>1188</v>
      </c>
      <c r="F125" s="10">
        <v>3195</v>
      </c>
      <c r="G125" s="10">
        <v>520</v>
      </c>
      <c r="H125" s="10">
        <v>3715</v>
      </c>
      <c r="I125" s="22">
        <v>4903</v>
      </c>
    </row>
    <row r="126" spans="1:9" ht="15.75" customHeight="1" x14ac:dyDescent="0.2">
      <c r="A126" s="96"/>
      <c r="B126" s="71" t="s">
        <v>14</v>
      </c>
      <c r="C126" s="23">
        <v>1072</v>
      </c>
      <c r="D126" s="10">
        <v>153</v>
      </c>
      <c r="E126" s="10">
        <v>1225</v>
      </c>
      <c r="F126" s="10">
        <v>3195</v>
      </c>
      <c r="G126" s="10">
        <v>511</v>
      </c>
      <c r="H126" s="10">
        <v>3706</v>
      </c>
      <c r="I126" s="22">
        <v>4931</v>
      </c>
    </row>
    <row r="127" spans="1:9" ht="15.75" customHeight="1" x14ac:dyDescent="0.2">
      <c r="A127" s="96"/>
      <c r="B127" s="71" t="s">
        <v>15</v>
      </c>
      <c r="C127" s="23">
        <v>1128</v>
      </c>
      <c r="D127" s="10">
        <v>165</v>
      </c>
      <c r="E127" s="10">
        <v>1293</v>
      </c>
      <c r="F127" s="10">
        <v>3162</v>
      </c>
      <c r="G127" s="10">
        <v>523</v>
      </c>
      <c r="H127" s="10">
        <v>3685</v>
      </c>
      <c r="I127" s="22">
        <v>4978</v>
      </c>
    </row>
    <row r="128" spans="1:9" ht="15.75" customHeight="1" x14ac:dyDescent="0.2">
      <c r="A128" s="96"/>
      <c r="B128" s="71" t="s">
        <v>16</v>
      </c>
      <c r="C128" s="23">
        <v>1106</v>
      </c>
      <c r="D128" s="10">
        <v>162</v>
      </c>
      <c r="E128" s="10">
        <v>1268</v>
      </c>
      <c r="F128" s="10">
        <v>3110</v>
      </c>
      <c r="G128" s="10">
        <v>519</v>
      </c>
      <c r="H128" s="10">
        <v>3629</v>
      </c>
      <c r="I128" s="22">
        <v>4897</v>
      </c>
    </row>
    <row r="129" spans="1:9" ht="15.75" customHeight="1" x14ac:dyDescent="0.2">
      <c r="A129" s="96"/>
      <c r="B129" s="71" t="s">
        <v>17</v>
      </c>
      <c r="C129" s="23">
        <v>1116</v>
      </c>
      <c r="D129" s="10">
        <v>163</v>
      </c>
      <c r="E129" s="10">
        <v>1279</v>
      </c>
      <c r="F129" s="10">
        <v>3131</v>
      </c>
      <c r="G129" s="10">
        <v>528</v>
      </c>
      <c r="H129" s="10">
        <v>3659</v>
      </c>
      <c r="I129" s="22">
        <v>4938</v>
      </c>
    </row>
    <row r="130" spans="1:9" ht="15.75" customHeight="1" thickBot="1" x14ac:dyDescent="0.25">
      <c r="A130" s="96"/>
      <c r="B130" s="53" t="s">
        <v>18</v>
      </c>
      <c r="C130" s="26">
        <v>1107</v>
      </c>
      <c r="D130" s="16">
        <v>171</v>
      </c>
      <c r="E130" s="16">
        <v>1278</v>
      </c>
      <c r="F130" s="16">
        <v>3061</v>
      </c>
      <c r="G130" s="16">
        <v>513</v>
      </c>
      <c r="H130" s="16">
        <v>3574</v>
      </c>
      <c r="I130" s="27">
        <v>4852</v>
      </c>
    </row>
    <row r="131" spans="1:9" ht="15.75" customHeight="1" x14ac:dyDescent="0.2">
      <c r="A131" s="98">
        <v>2022</v>
      </c>
      <c r="B131" s="70" t="s">
        <v>7</v>
      </c>
      <c r="C131" s="28">
        <v>1111</v>
      </c>
      <c r="D131" s="31">
        <v>171</v>
      </c>
      <c r="E131" s="10">
        <f t="shared" ref="E131:E142" si="0">+C131+D131</f>
        <v>1282</v>
      </c>
      <c r="F131" s="31">
        <v>3016</v>
      </c>
      <c r="G131" s="31">
        <v>494</v>
      </c>
      <c r="H131" s="10">
        <f t="shared" ref="H131:H142" si="1">+F131+G131</f>
        <v>3510</v>
      </c>
      <c r="I131" s="22">
        <v>4792</v>
      </c>
    </row>
    <row r="132" spans="1:9" ht="15.75" customHeight="1" x14ac:dyDescent="0.2">
      <c r="A132" s="96"/>
      <c r="B132" s="71" t="s">
        <v>8</v>
      </c>
      <c r="C132" s="30">
        <v>1121</v>
      </c>
      <c r="D132" s="31">
        <v>173</v>
      </c>
      <c r="E132" s="10">
        <f t="shared" si="0"/>
        <v>1294</v>
      </c>
      <c r="F132" s="31">
        <v>3075</v>
      </c>
      <c r="G132" s="31">
        <v>475</v>
      </c>
      <c r="H132" s="10">
        <f t="shared" si="1"/>
        <v>3550</v>
      </c>
      <c r="I132" s="22">
        <v>4844</v>
      </c>
    </row>
    <row r="133" spans="1:9" ht="15.75" customHeight="1" x14ac:dyDescent="0.2">
      <c r="A133" s="96"/>
      <c r="B133" s="71" t="s">
        <v>9</v>
      </c>
      <c r="C133" s="30">
        <v>1103</v>
      </c>
      <c r="D133" s="31">
        <v>165</v>
      </c>
      <c r="E133" s="10">
        <f t="shared" si="0"/>
        <v>1268</v>
      </c>
      <c r="F133" s="31">
        <v>2987</v>
      </c>
      <c r="G133" s="31">
        <v>458</v>
      </c>
      <c r="H133" s="10">
        <f t="shared" si="1"/>
        <v>3445</v>
      </c>
      <c r="I133" s="22">
        <v>4713</v>
      </c>
    </row>
    <row r="134" spans="1:9" ht="15.75" customHeight="1" x14ac:dyDescent="0.2">
      <c r="A134" s="96"/>
      <c r="B134" s="71" t="s">
        <v>10</v>
      </c>
      <c r="C134" s="30">
        <v>1086</v>
      </c>
      <c r="D134" s="31">
        <v>162</v>
      </c>
      <c r="E134" s="10">
        <f t="shared" si="0"/>
        <v>1248</v>
      </c>
      <c r="F134" s="31">
        <v>3023</v>
      </c>
      <c r="G134" s="31">
        <v>456</v>
      </c>
      <c r="H134" s="10">
        <f t="shared" si="1"/>
        <v>3479</v>
      </c>
      <c r="I134" s="22">
        <v>4727</v>
      </c>
    </row>
    <row r="135" spans="1:9" ht="15.75" customHeight="1" x14ac:dyDescent="0.2">
      <c r="A135" s="96"/>
      <c r="B135" s="71" t="s">
        <v>11</v>
      </c>
      <c r="C135" s="30">
        <v>1107</v>
      </c>
      <c r="D135" s="31">
        <v>158</v>
      </c>
      <c r="E135" s="10">
        <f t="shared" si="0"/>
        <v>1265</v>
      </c>
      <c r="F135" s="31">
        <v>3051</v>
      </c>
      <c r="G135" s="31">
        <v>462</v>
      </c>
      <c r="H135" s="10">
        <f t="shared" si="1"/>
        <v>3513</v>
      </c>
      <c r="I135" s="22">
        <f t="shared" ref="I135:I142" si="2">+H135+E135</f>
        <v>4778</v>
      </c>
    </row>
    <row r="136" spans="1:9" ht="15.75" customHeight="1" x14ac:dyDescent="0.2">
      <c r="A136" s="96"/>
      <c r="B136" s="71" t="s">
        <v>12</v>
      </c>
      <c r="C136" s="23">
        <v>1109</v>
      </c>
      <c r="D136" s="10">
        <v>157</v>
      </c>
      <c r="E136" s="10">
        <f t="shared" si="0"/>
        <v>1266</v>
      </c>
      <c r="F136" s="10">
        <v>3062</v>
      </c>
      <c r="G136" s="10">
        <v>466</v>
      </c>
      <c r="H136" s="10">
        <f t="shared" si="1"/>
        <v>3528</v>
      </c>
      <c r="I136" s="22">
        <f t="shared" si="2"/>
        <v>4794</v>
      </c>
    </row>
    <row r="137" spans="1:9" ht="15.75" customHeight="1" x14ac:dyDescent="0.2">
      <c r="A137" s="96"/>
      <c r="B137" s="71" t="s">
        <v>13</v>
      </c>
      <c r="C137" s="23">
        <v>1132</v>
      </c>
      <c r="D137" s="10">
        <v>157</v>
      </c>
      <c r="E137" s="10">
        <f t="shared" si="0"/>
        <v>1289</v>
      </c>
      <c r="F137" s="10">
        <v>3064</v>
      </c>
      <c r="G137" s="10">
        <v>469</v>
      </c>
      <c r="H137" s="10">
        <f t="shared" si="1"/>
        <v>3533</v>
      </c>
      <c r="I137" s="22">
        <f t="shared" si="2"/>
        <v>4822</v>
      </c>
    </row>
    <row r="138" spans="1:9" ht="15.75" customHeight="1" x14ac:dyDescent="0.2">
      <c r="A138" s="96"/>
      <c r="B138" s="71" t="s">
        <v>14</v>
      </c>
      <c r="C138" s="23">
        <v>1146</v>
      </c>
      <c r="D138" s="10">
        <v>157</v>
      </c>
      <c r="E138" s="10">
        <f t="shared" si="0"/>
        <v>1303</v>
      </c>
      <c r="F138" s="10">
        <v>3062</v>
      </c>
      <c r="G138" s="10">
        <v>456</v>
      </c>
      <c r="H138" s="10">
        <f t="shared" si="1"/>
        <v>3518</v>
      </c>
      <c r="I138" s="22">
        <f t="shared" si="2"/>
        <v>4821</v>
      </c>
    </row>
    <row r="139" spans="1:9" ht="15.75" customHeight="1" x14ac:dyDescent="0.2">
      <c r="A139" s="96"/>
      <c r="B139" s="71" t="s">
        <v>15</v>
      </c>
      <c r="C139" s="23">
        <v>1131</v>
      </c>
      <c r="D139" s="10">
        <v>161</v>
      </c>
      <c r="E139" s="10">
        <f t="shared" si="0"/>
        <v>1292</v>
      </c>
      <c r="F139" s="10">
        <v>3036</v>
      </c>
      <c r="G139" s="10">
        <v>448</v>
      </c>
      <c r="H139" s="10">
        <f t="shared" si="1"/>
        <v>3484</v>
      </c>
      <c r="I139" s="22">
        <f t="shared" si="2"/>
        <v>4776</v>
      </c>
    </row>
    <row r="140" spans="1:9" ht="15.75" customHeight="1" x14ac:dyDescent="0.2">
      <c r="A140" s="96"/>
      <c r="B140" s="71" t="s">
        <v>16</v>
      </c>
      <c r="C140" s="23">
        <v>1152</v>
      </c>
      <c r="D140" s="10">
        <v>160</v>
      </c>
      <c r="E140" s="10">
        <f t="shared" si="0"/>
        <v>1312</v>
      </c>
      <c r="F140" s="10">
        <v>3098</v>
      </c>
      <c r="G140" s="10">
        <v>465</v>
      </c>
      <c r="H140" s="10">
        <f t="shared" si="1"/>
        <v>3563</v>
      </c>
      <c r="I140" s="22">
        <f t="shared" si="2"/>
        <v>4875</v>
      </c>
    </row>
    <row r="141" spans="1:9" ht="15.75" customHeight="1" x14ac:dyDescent="0.2">
      <c r="A141" s="96"/>
      <c r="B141" s="71" t="s">
        <v>17</v>
      </c>
      <c r="C141" s="23">
        <v>1166</v>
      </c>
      <c r="D141" s="10">
        <v>169</v>
      </c>
      <c r="E141" s="10">
        <f t="shared" si="0"/>
        <v>1335</v>
      </c>
      <c r="F141" s="10">
        <v>3124</v>
      </c>
      <c r="G141" s="10">
        <v>461</v>
      </c>
      <c r="H141" s="10">
        <f t="shared" si="1"/>
        <v>3585</v>
      </c>
      <c r="I141" s="22">
        <f t="shared" si="2"/>
        <v>4920</v>
      </c>
    </row>
    <row r="142" spans="1:9" ht="15.75" customHeight="1" thickBot="1" x14ac:dyDescent="0.25">
      <c r="A142" s="96"/>
      <c r="B142" s="53" t="s">
        <v>18</v>
      </c>
      <c r="C142" s="26">
        <v>1161</v>
      </c>
      <c r="D142" s="16">
        <v>173</v>
      </c>
      <c r="E142" s="16">
        <f t="shared" si="0"/>
        <v>1334</v>
      </c>
      <c r="F142" s="16">
        <v>3128</v>
      </c>
      <c r="G142" s="16">
        <v>445</v>
      </c>
      <c r="H142" s="16">
        <f t="shared" si="1"/>
        <v>3573</v>
      </c>
      <c r="I142" s="22">
        <f t="shared" si="2"/>
        <v>4907</v>
      </c>
    </row>
    <row r="143" spans="1:9" ht="15.75" customHeight="1" x14ac:dyDescent="0.2">
      <c r="A143" s="98">
        <v>2023</v>
      </c>
      <c r="B143" s="70" t="s">
        <v>7</v>
      </c>
      <c r="C143" s="28">
        <v>1183</v>
      </c>
      <c r="D143" s="31">
        <v>173</v>
      </c>
      <c r="E143" s="10">
        <f t="shared" ref="E143:E149" si="3">+C143+D143</f>
        <v>1356</v>
      </c>
      <c r="F143" s="31">
        <v>3122</v>
      </c>
      <c r="G143" s="31">
        <v>441</v>
      </c>
      <c r="H143" s="10">
        <f t="shared" ref="H143:H149" si="4">+F143+G143</f>
        <v>3563</v>
      </c>
      <c r="I143" s="22">
        <f t="shared" ref="I143:I157" si="5">+H143+E143</f>
        <v>4919</v>
      </c>
    </row>
    <row r="144" spans="1:9" ht="15.75" customHeight="1" x14ac:dyDescent="0.2">
      <c r="A144" s="96"/>
      <c r="B144" s="71" t="s">
        <v>8</v>
      </c>
      <c r="C144" s="30">
        <v>1172</v>
      </c>
      <c r="D144" s="31">
        <v>169</v>
      </c>
      <c r="E144" s="10">
        <f t="shared" si="3"/>
        <v>1341</v>
      </c>
      <c r="F144" s="31">
        <v>3100</v>
      </c>
      <c r="G144" s="31">
        <v>437</v>
      </c>
      <c r="H144" s="10">
        <f t="shared" si="4"/>
        <v>3537</v>
      </c>
      <c r="I144" s="22">
        <f t="shared" si="5"/>
        <v>4878</v>
      </c>
    </row>
    <row r="145" spans="1:9" ht="15.75" customHeight="1" x14ac:dyDescent="0.2">
      <c r="A145" s="96"/>
      <c r="B145" s="71" t="s">
        <v>9</v>
      </c>
      <c r="C145" s="30">
        <v>1850</v>
      </c>
      <c r="D145" s="31">
        <v>262</v>
      </c>
      <c r="E145" s="10">
        <f t="shared" si="3"/>
        <v>2112</v>
      </c>
      <c r="F145" s="31">
        <v>3502</v>
      </c>
      <c r="G145" s="31">
        <v>466</v>
      </c>
      <c r="H145" s="10">
        <f t="shared" si="4"/>
        <v>3968</v>
      </c>
      <c r="I145" s="22">
        <f t="shared" si="5"/>
        <v>6080</v>
      </c>
    </row>
    <row r="146" spans="1:9" ht="15.75" customHeight="1" x14ac:dyDescent="0.2">
      <c r="A146" s="96"/>
      <c r="B146" s="71" t="s">
        <v>10</v>
      </c>
      <c r="C146" s="30">
        <v>1853</v>
      </c>
      <c r="D146" s="31">
        <v>261</v>
      </c>
      <c r="E146" s="10">
        <f t="shared" si="3"/>
        <v>2114</v>
      </c>
      <c r="F146" s="31">
        <v>3468</v>
      </c>
      <c r="G146" s="31">
        <v>460</v>
      </c>
      <c r="H146" s="10">
        <f t="shared" si="4"/>
        <v>3928</v>
      </c>
      <c r="I146" s="22">
        <f t="shared" si="5"/>
        <v>6042</v>
      </c>
    </row>
    <row r="147" spans="1:9" ht="15.75" customHeight="1" x14ac:dyDescent="0.2">
      <c r="A147" s="96"/>
      <c r="B147" s="71" t="s">
        <v>11</v>
      </c>
      <c r="C147" s="30">
        <v>1833</v>
      </c>
      <c r="D147" s="31">
        <v>265</v>
      </c>
      <c r="E147" s="10">
        <f t="shared" si="3"/>
        <v>2098</v>
      </c>
      <c r="F147" s="31">
        <v>3417</v>
      </c>
      <c r="G147" s="31">
        <v>450</v>
      </c>
      <c r="H147" s="10">
        <f t="shared" si="4"/>
        <v>3867</v>
      </c>
      <c r="I147" s="22">
        <f t="shared" si="5"/>
        <v>5965</v>
      </c>
    </row>
    <row r="148" spans="1:9" ht="15.75" customHeight="1" x14ac:dyDescent="0.2">
      <c r="A148" s="96"/>
      <c r="B148" s="71" t="s">
        <v>12</v>
      </c>
      <c r="C148" s="23">
        <v>1822</v>
      </c>
      <c r="D148" s="10">
        <v>266</v>
      </c>
      <c r="E148" s="10">
        <f t="shared" si="3"/>
        <v>2088</v>
      </c>
      <c r="F148" s="10">
        <v>3401</v>
      </c>
      <c r="G148" s="10">
        <v>446</v>
      </c>
      <c r="H148" s="10">
        <f t="shared" si="4"/>
        <v>3847</v>
      </c>
      <c r="I148" s="22">
        <f t="shared" si="5"/>
        <v>5935</v>
      </c>
    </row>
    <row r="149" spans="1:9" ht="15.75" customHeight="1" x14ac:dyDescent="0.2">
      <c r="A149" s="96"/>
      <c r="B149" s="71" t="s">
        <v>13</v>
      </c>
      <c r="C149" s="23">
        <v>1804</v>
      </c>
      <c r="D149" s="10">
        <v>260</v>
      </c>
      <c r="E149" s="10">
        <f t="shared" si="3"/>
        <v>2064</v>
      </c>
      <c r="F149" s="10">
        <v>3408</v>
      </c>
      <c r="G149" s="10">
        <v>450</v>
      </c>
      <c r="H149" s="10">
        <f t="shared" si="4"/>
        <v>3858</v>
      </c>
      <c r="I149" s="22">
        <f t="shared" si="5"/>
        <v>5922</v>
      </c>
    </row>
    <row r="150" spans="1:9" ht="15.75" customHeight="1" x14ac:dyDescent="0.2">
      <c r="A150" s="96"/>
      <c r="B150" s="71" t="s">
        <v>14</v>
      </c>
      <c r="C150" s="23">
        <v>1939</v>
      </c>
      <c r="D150" s="10">
        <v>266</v>
      </c>
      <c r="E150" s="10">
        <v>2205</v>
      </c>
      <c r="F150" s="10">
        <v>3899</v>
      </c>
      <c r="G150" s="10">
        <v>467</v>
      </c>
      <c r="H150" s="10">
        <v>4366</v>
      </c>
      <c r="I150" s="22">
        <f t="shared" si="5"/>
        <v>6571</v>
      </c>
    </row>
    <row r="151" spans="1:9" ht="15.75" customHeight="1" x14ac:dyDescent="0.2">
      <c r="A151" s="96"/>
      <c r="B151" s="71" t="s">
        <v>15</v>
      </c>
      <c r="C151" s="23">
        <v>1933</v>
      </c>
      <c r="D151" s="10">
        <v>260</v>
      </c>
      <c r="E151" s="10">
        <v>2193</v>
      </c>
      <c r="F151" s="10">
        <v>3845</v>
      </c>
      <c r="G151" s="10">
        <v>437</v>
      </c>
      <c r="H151" s="10">
        <v>4282</v>
      </c>
      <c r="I151" s="22">
        <f t="shared" si="5"/>
        <v>6475</v>
      </c>
    </row>
    <row r="152" spans="1:9" ht="15.75" customHeight="1" x14ac:dyDescent="0.2">
      <c r="A152" s="96"/>
      <c r="B152" s="71" t="s">
        <v>16</v>
      </c>
      <c r="C152" s="23">
        <v>1903</v>
      </c>
      <c r="D152" s="10">
        <v>251</v>
      </c>
      <c r="E152" s="10">
        <f>+C152+D152</f>
        <v>2154</v>
      </c>
      <c r="F152" s="10">
        <v>3808</v>
      </c>
      <c r="G152" s="10">
        <v>430</v>
      </c>
      <c r="H152" s="10">
        <f>+F152+G152</f>
        <v>4238</v>
      </c>
      <c r="I152" s="22">
        <f t="shared" si="5"/>
        <v>6392</v>
      </c>
    </row>
    <row r="153" spans="1:9" ht="15.75" customHeight="1" x14ac:dyDescent="0.2">
      <c r="A153" s="96"/>
      <c r="B153" s="71" t="s">
        <v>17</v>
      </c>
      <c r="C153" s="23">
        <v>1904</v>
      </c>
      <c r="D153" s="10">
        <v>246</v>
      </c>
      <c r="E153" s="10">
        <f>+C153+D153</f>
        <v>2150</v>
      </c>
      <c r="F153" s="10">
        <v>3818</v>
      </c>
      <c r="G153" s="10">
        <v>433</v>
      </c>
      <c r="H153" s="10">
        <f>+F153+G153</f>
        <v>4251</v>
      </c>
      <c r="I153" s="22">
        <f t="shared" si="5"/>
        <v>6401</v>
      </c>
    </row>
    <row r="154" spans="1:9" ht="15.75" customHeight="1" thickBot="1" x14ac:dyDescent="0.25">
      <c r="A154" s="96"/>
      <c r="B154" s="53" t="s">
        <v>18</v>
      </c>
      <c r="C154" s="26">
        <v>1906</v>
      </c>
      <c r="D154" s="16">
        <v>258</v>
      </c>
      <c r="E154" s="16">
        <v>2164</v>
      </c>
      <c r="F154" s="16">
        <v>3840</v>
      </c>
      <c r="G154" s="16">
        <v>434</v>
      </c>
      <c r="H154" s="16">
        <v>4274</v>
      </c>
      <c r="I154" s="22">
        <f t="shared" si="5"/>
        <v>6438</v>
      </c>
    </row>
    <row r="155" spans="1:9" s="82" customFormat="1" ht="15.75" customHeight="1" x14ac:dyDescent="0.2">
      <c r="A155" s="98">
        <v>2024</v>
      </c>
      <c r="B155" s="71" t="s">
        <v>7</v>
      </c>
      <c r="C155" s="23">
        <v>1893</v>
      </c>
      <c r="D155" s="10">
        <v>256</v>
      </c>
      <c r="E155" s="10">
        <v>2149</v>
      </c>
      <c r="F155" s="10">
        <v>3829</v>
      </c>
      <c r="G155" s="10">
        <v>445</v>
      </c>
      <c r="H155" s="10">
        <v>4274</v>
      </c>
      <c r="I155" s="22">
        <f t="shared" si="5"/>
        <v>6423</v>
      </c>
    </row>
    <row r="156" spans="1:9" s="82" customFormat="1" ht="15.75" customHeight="1" x14ac:dyDescent="0.2">
      <c r="A156" s="96"/>
      <c r="B156" s="71" t="s">
        <v>8</v>
      </c>
      <c r="C156" s="23">
        <v>1867</v>
      </c>
      <c r="D156" s="10">
        <v>256</v>
      </c>
      <c r="E156" s="10">
        <v>2123</v>
      </c>
      <c r="F156" s="10">
        <v>3784</v>
      </c>
      <c r="G156" s="10">
        <v>444</v>
      </c>
      <c r="H156" s="10">
        <v>4228</v>
      </c>
      <c r="I156" s="22">
        <f t="shared" si="5"/>
        <v>6351</v>
      </c>
    </row>
    <row r="157" spans="1:9" s="82" customFormat="1" ht="15.75" customHeight="1" x14ac:dyDescent="0.2">
      <c r="A157" s="96"/>
      <c r="B157" s="71" t="s">
        <v>9</v>
      </c>
      <c r="C157" s="23">
        <v>1866</v>
      </c>
      <c r="D157" s="10">
        <v>258</v>
      </c>
      <c r="E157" s="10">
        <f>C157+D157</f>
        <v>2124</v>
      </c>
      <c r="F157" s="10">
        <v>3737</v>
      </c>
      <c r="G157" s="10">
        <v>432</v>
      </c>
      <c r="H157" s="10">
        <f>F157+G157</f>
        <v>4169</v>
      </c>
      <c r="I157" s="22">
        <f t="shared" si="5"/>
        <v>6293</v>
      </c>
    </row>
    <row r="158" spans="1:9" s="82" customFormat="1" ht="15.75" customHeight="1" x14ac:dyDescent="0.2">
      <c r="A158" s="96"/>
      <c r="B158" s="71" t="s">
        <v>10</v>
      </c>
      <c r="C158" s="23"/>
      <c r="D158" s="10"/>
      <c r="E158" s="10"/>
      <c r="F158" s="10"/>
      <c r="G158" s="10"/>
      <c r="H158" s="10"/>
      <c r="I158" s="22"/>
    </row>
    <row r="159" spans="1:9" s="82" customFormat="1" ht="15.75" customHeight="1" x14ac:dyDescent="0.2">
      <c r="A159" s="96"/>
      <c r="B159" s="71" t="s">
        <v>11</v>
      </c>
      <c r="C159" s="23"/>
      <c r="D159" s="10"/>
      <c r="E159" s="10"/>
      <c r="F159" s="10"/>
      <c r="G159" s="10"/>
      <c r="H159" s="10"/>
      <c r="I159" s="22"/>
    </row>
    <row r="160" spans="1:9" s="82" customFormat="1" ht="15.75" customHeight="1" x14ac:dyDescent="0.2">
      <c r="A160" s="96"/>
      <c r="B160" s="71" t="s">
        <v>12</v>
      </c>
      <c r="C160" s="23"/>
      <c r="D160" s="10"/>
      <c r="E160" s="10"/>
      <c r="F160" s="10"/>
      <c r="G160" s="10"/>
      <c r="H160" s="10"/>
      <c r="I160" s="22"/>
    </row>
    <row r="161" spans="1:9" ht="15.75" customHeight="1" x14ac:dyDescent="0.2">
      <c r="A161" s="96"/>
      <c r="B161" s="71" t="s">
        <v>13</v>
      </c>
      <c r="C161" s="23"/>
      <c r="D161" s="10"/>
      <c r="E161" s="10"/>
      <c r="F161" s="10"/>
      <c r="G161" s="10"/>
      <c r="H161" s="10"/>
      <c r="I161" s="22"/>
    </row>
    <row r="162" spans="1:9" ht="15.75" customHeight="1" x14ac:dyDescent="0.2">
      <c r="A162" s="96"/>
      <c r="B162" s="71" t="s">
        <v>14</v>
      </c>
      <c r="C162" s="23"/>
      <c r="D162" s="10"/>
      <c r="E162" s="10"/>
      <c r="F162" s="10"/>
      <c r="G162" s="10"/>
      <c r="H162" s="10"/>
      <c r="I162" s="22"/>
    </row>
    <row r="163" spans="1:9" ht="15.75" customHeight="1" x14ac:dyDescent="0.2">
      <c r="A163" s="96"/>
      <c r="B163" s="71" t="s">
        <v>15</v>
      </c>
      <c r="C163" s="23"/>
      <c r="D163" s="10"/>
      <c r="E163" s="10"/>
      <c r="F163" s="10"/>
      <c r="G163" s="10"/>
      <c r="H163" s="10"/>
      <c r="I163" s="22"/>
    </row>
    <row r="164" spans="1:9" ht="15.75" customHeight="1" x14ac:dyDescent="0.2">
      <c r="A164" s="96"/>
      <c r="B164" s="71" t="s">
        <v>16</v>
      </c>
      <c r="C164" s="23"/>
      <c r="D164" s="10"/>
      <c r="E164" s="10"/>
      <c r="F164" s="10"/>
      <c r="G164" s="10"/>
      <c r="H164" s="10"/>
      <c r="I164" s="22"/>
    </row>
    <row r="165" spans="1:9" ht="15.75" customHeight="1" x14ac:dyDescent="0.2">
      <c r="A165" s="96"/>
      <c r="B165" s="71" t="s">
        <v>17</v>
      </c>
      <c r="C165" s="23"/>
      <c r="D165" s="10"/>
      <c r="E165" s="10"/>
      <c r="F165" s="10"/>
      <c r="G165" s="10"/>
      <c r="H165" s="10"/>
      <c r="I165" s="22"/>
    </row>
    <row r="166" spans="1:9" ht="15.75" customHeight="1" x14ac:dyDescent="0.2">
      <c r="A166" s="96"/>
      <c r="B166" s="71" t="s">
        <v>18</v>
      </c>
      <c r="C166" s="23"/>
      <c r="D166" s="10"/>
      <c r="E166" s="10"/>
      <c r="F166" s="10"/>
      <c r="G166" s="10"/>
      <c r="H166" s="10"/>
      <c r="I166" s="22"/>
    </row>
    <row r="167" spans="1:9" ht="15.75" customHeight="1" x14ac:dyDescent="0.2">
      <c r="A167" s="72" t="s">
        <v>54</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131:A142"/>
    <mergeCell ref="A143:A154"/>
    <mergeCell ref="A8:I8"/>
    <mergeCell ref="A119:A130"/>
    <mergeCell ref="A155:A166"/>
    <mergeCell ref="A7:I7"/>
    <mergeCell ref="A71:A82"/>
    <mergeCell ref="A83:A94"/>
    <mergeCell ref="A95:A106"/>
    <mergeCell ref="A107:A118"/>
    <mergeCell ref="A11:A22"/>
    <mergeCell ref="A23:A34"/>
    <mergeCell ref="A35:A46"/>
    <mergeCell ref="A47:A58"/>
    <mergeCell ref="A59:A70"/>
    <mergeCell ref="C9:E9"/>
    <mergeCell ref="F9:H9"/>
    <mergeCell ref="I9:I10"/>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2024-04-24T21:00:51Z</dcterms:modified>
</cp:coreProperties>
</file>