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19440" windowHeight="6930"/>
  </bookViews>
  <sheets>
    <sheet name="SEGUIMIENTO PUBLICAR"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0" hidden="1">'SEGUIMIENTO PUBLICAR'!$A$7:$W$603</definedName>
    <definedName name="A_impresión_IM" localSheetId="0">#REF!</definedName>
    <definedName name="A_impresión_IM">#REF!</definedName>
    <definedName name="APELLIDOS" localSheetId="0">#REF!</definedName>
    <definedName name="APELLIDOS">#REF!</definedName>
    <definedName name="_xlnm.Print_Area">#REF!</definedName>
    <definedName name="Arrenda">[1]Formato!$AJ$422:$AJ$423</definedName>
    <definedName name="calsificar" localSheetId="0">'[2]cod Proceso'!#REF!</definedName>
    <definedName name="calsificar">'[2]cod Proceso'!#REF!</definedName>
    <definedName name="Capacit">[1]Formato!$AT$422:$AT$424</definedName>
    <definedName name="Cargo" localSheetId="0">[3]listas!$BG$2:$BG$30</definedName>
    <definedName name="Cargo">[4]listas!$BG$2:$BG$30</definedName>
    <definedName name="cargos" localSheetId="0">[3]listas!$BE$2:$BE$30</definedName>
    <definedName name="cargos">[4]listas!$BE$2:$BE$30</definedName>
    <definedName name="clasificacion" localSheetId="0">'[2]cod Proceso'!#REF!</definedName>
    <definedName name="clasificacion">'[2]cod Proceso'!#REF!</definedName>
    <definedName name="clasificador">[5]Listas!$W$3:$W$11</definedName>
    <definedName name="Cod.09999" localSheetId="0">#REF!</definedName>
    <definedName name="Cod.09999">#REF!</definedName>
    <definedName name="Cod.10000" localSheetId="0">#REF!</definedName>
    <definedName name="Cod.10000">#REF!</definedName>
    <definedName name="Cod.1000005" localSheetId="0">#REF!</definedName>
    <definedName name="Cod.1000005">#REF!</definedName>
    <definedName name="Cod.1000023" localSheetId="0">#REF!</definedName>
    <definedName name="Cod.1000023">#REF!</definedName>
    <definedName name="Cod.1000057" localSheetId="0">#REF!</definedName>
    <definedName name="Cod.1000057">#REF!</definedName>
    <definedName name="Cod.1000546" localSheetId="0">#REF!</definedName>
    <definedName name="Cod.1000546">#REF!</definedName>
    <definedName name="Cod.1000579" localSheetId="0">#REF!</definedName>
    <definedName name="Cod.1000579">#REF!</definedName>
    <definedName name="Cod.1000585" localSheetId="0">#REF!</definedName>
    <definedName name="Cod.1000585">#REF!</definedName>
    <definedName name="Cod.20000" localSheetId="0">#REF!</definedName>
    <definedName name="Cod.20000">#REF!</definedName>
    <definedName name="cod.20110110002165" localSheetId="0">'[5]obj-produc'!#REF!</definedName>
    <definedName name="cod.20110110002165">'[5]obj-produc'!#REF!</definedName>
    <definedName name="cod.20110110002434" localSheetId="0">'[5]obj-produc'!#REF!</definedName>
    <definedName name="cod.20110110002434">'[5]obj-produc'!#REF!</definedName>
    <definedName name="cod.20130110000232" localSheetId="0">'[5]obj-produc'!#REF!</definedName>
    <definedName name="cod.20130110000232">'[5]obj-produc'!#REF!</definedName>
    <definedName name="cod.20130110001971DIES" localSheetId="0">'[5]obj-produc'!#REF!</definedName>
    <definedName name="cod.20130110001971DIES">'[5]obj-produc'!#REF!</definedName>
    <definedName name="Cod.2220000" localSheetId="0">#REF!</definedName>
    <definedName name="Cod.2220000">#REF!</definedName>
    <definedName name="Cod.30000" localSheetId="0">#REF!</definedName>
    <definedName name="Cod.30000">#REF!</definedName>
    <definedName name="Cod.5030000" localSheetId="0">#REF!</definedName>
    <definedName name="Cod.5030000">#REF!</definedName>
    <definedName name="Cod.60000" localSheetId="0">#REF!</definedName>
    <definedName name="Cod.60000">#REF!</definedName>
    <definedName name="Cod.69999" localSheetId="0">#REF!</definedName>
    <definedName name="Cod.69999">#REF!</definedName>
    <definedName name="Cod.70000" localSheetId="0">#REF!</definedName>
    <definedName name="Cod.70000">#REF!</definedName>
    <definedName name="Cod2220000" localSheetId="0">#REF!</definedName>
    <definedName name="Cod2220000">#REF!</definedName>
    <definedName name="codigo8100" localSheetId="0">[3]listas!#REF!</definedName>
    <definedName name="codigo8100">[4]listas!#REF!</definedName>
    <definedName name="CODIGO81001" localSheetId="0">#REF!</definedName>
    <definedName name="CODIGO81001">#REF!</definedName>
    <definedName name="CODIGO81002" localSheetId="0">#REF!</definedName>
    <definedName name="CODIGO81002">#REF!</definedName>
    <definedName name="CODIGO81003" localSheetId="0">#REF!</definedName>
    <definedName name="CODIGO81003">#REF!</definedName>
    <definedName name="CODIGO81004" localSheetId="0">#REF!</definedName>
    <definedName name="CODIGO81004">#REF!</definedName>
    <definedName name="CODIGO81005" localSheetId="0">#REF!</definedName>
    <definedName name="CODIGO81005">#REF!</definedName>
    <definedName name="CODIGO81006" localSheetId="0">#REF!</definedName>
    <definedName name="CODIGO81006">#REF!</definedName>
    <definedName name="CODIGO8110" localSheetId="0">#REF!</definedName>
    <definedName name="CODIGO8110">#REF!</definedName>
    <definedName name="CODIGO8120" localSheetId="0">#REF!</definedName>
    <definedName name="CODIGO8120">#REF!</definedName>
    <definedName name="CODIGO8130" localSheetId="0">#REF!</definedName>
    <definedName name="CODIGO8130">#REF!</definedName>
    <definedName name="CODIGO8140" localSheetId="0">#REF!</definedName>
    <definedName name="CODIGO8140">#REF!</definedName>
    <definedName name="CODIGO8150" localSheetId="0">#REF!</definedName>
    <definedName name="CODIGO8150">#REF!</definedName>
    <definedName name="CODIGO8160" localSheetId="0">#REF!</definedName>
    <definedName name="CODIGO8160">#REF!</definedName>
    <definedName name="CODIGO8200" localSheetId="0">#REF!</definedName>
    <definedName name="CODIGO8200">#REF!</definedName>
    <definedName name="CODIGO8210" localSheetId="0">#REF!</definedName>
    <definedName name="CODIGO8210">#REF!</definedName>
    <definedName name="CODIGO8220" localSheetId="0">#REF!</definedName>
    <definedName name="CODIGO8220">#REF!</definedName>
    <definedName name="CODIGO8300" localSheetId="0">#REF!</definedName>
    <definedName name="CODIGO8300">#REF!</definedName>
    <definedName name="CODIGO8310" localSheetId="0">#REF!</definedName>
    <definedName name="CODIGO8310">#REF!</definedName>
    <definedName name="CODIGO8320" localSheetId="0">#REF!</definedName>
    <definedName name="CODIGO8320">#REF!</definedName>
    <definedName name="CODIGO8330" localSheetId="0">#REF!</definedName>
    <definedName name="CODIGO8330">#REF!</definedName>
    <definedName name="CODIGO8340" localSheetId="0">#REF!</definedName>
    <definedName name="CODIGO8340">#REF!</definedName>
    <definedName name="CODIGO8400" localSheetId="0">#REF!</definedName>
    <definedName name="CODIGO8400">#REF!</definedName>
    <definedName name="CODIGO8410" localSheetId="0">[3]listas!#REF!</definedName>
    <definedName name="CODIGO8410">[4]listas!#REF!</definedName>
    <definedName name="CODIGO8420" localSheetId="0">#REF!</definedName>
    <definedName name="CODIGO8420">#REF!</definedName>
    <definedName name="CODIGO8500" localSheetId="0">#REF!</definedName>
    <definedName name="CODIGO8500">#REF!</definedName>
    <definedName name="CODIGO8510" localSheetId="0">#REF!</definedName>
    <definedName name="CODIGO8510">#REF!</definedName>
    <definedName name="CODIGO8520" localSheetId="0">#REF!</definedName>
    <definedName name="CODIGO8520">#REF!</definedName>
    <definedName name="componente" localSheetId="0">[3]listas!#REF!</definedName>
    <definedName name="componente">[4]listas!#REF!</definedName>
    <definedName name="componentes" localSheetId="0">[3]listas!#REF!</definedName>
    <definedName name="componentes">[4]listas!#REF!</definedName>
    <definedName name="Compra">[1]Formato!$AP$422</definedName>
    <definedName name="Compraequi">[1]Formato!$R$422:$R$430</definedName>
    <definedName name="Comunic">[1]Formato!$AC$422:$AC$426</definedName>
    <definedName name="Consult">[1]Formato!$AZ$422</definedName>
    <definedName name="Contrat">[1]Formato!$AX$422:$AX$426</definedName>
    <definedName name="DDRS" localSheetId="0">#REF!</definedName>
    <definedName name="DDRS">#REF!</definedName>
    <definedName name="DDTS" localSheetId="0">#REF!</definedName>
    <definedName name="DDTS">#REF!</definedName>
    <definedName name="DDU" localSheetId="0">#REF!</definedName>
    <definedName name="DDU">#REF!</definedName>
    <definedName name="DEE" localSheetId="0">#REF!</definedName>
    <definedName name="DEE">#REF!</definedName>
    <definedName name="Defensa">[1]Formato!$AN$422:$AN$423</definedName>
    <definedName name="denocargo" localSheetId="0">'[6]Anexos de Costos'!#REF!</definedName>
    <definedName name="denocargo">'[6]Anexos de Costos'!#REF!</definedName>
    <definedName name="DENOMINACION">[7]CARGOS!$B$1:$B$20</definedName>
    <definedName name="depen" localSheetId="0">#REF!</definedName>
    <definedName name="depen">#REF!</definedName>
    <definedName name="depende" localSheetId="0">#REF!</definedName>
    <definedName name="depende">#REF!</definedName>
    <definedName name="Dependencia" localSheetId="0">[3]listas!#REF!</definedName>
    <definedName name="dependencia">[8]listas!#REF!</definedName>
    <definedName name="Dependencias" localSheetId="0">[3]listas!#REF!</definedName>
    <definedName name="dependencias">[8]listas!#REF!</definedName>
    <definedName name="dependencias_regalias">'[9]Info listas desplegables'!$C$4:$C$19</definedName>
    <definedName name="DEPP" localSheetId="0">#REF!</definedName>
    <definedName name="DEPP">#REF!</definedName>
    <definedName name="DESPP" localSheetId="0">#REF!</definedName>
    <definedName name="DESPP">#REF!</definedName>
    <definedName name="DIFP" localSheetId="0">#REF!</definedName>
    <definedName name="DIFP">#REF!</definedName>
    <definedName name="DIG">[1]Formato!$I$422:$I$429</definedName>
    <definedName name="DJSG" localSheetId="0">#REF!</definedName>
    <definedName name="DJSG">#REF!</definedName>
    <definedName name="DTAM">[1]Formato!$I$430:$I$441</definedName>
    <definedName name="DTAN">[1]Formato!$I$442:$I$450</definedName>
    <definedName name="DTAO">[1]Formato!$I$451:$I$463</definedName>
    <definedName name="DTCA">[1]Formato!$I$464:$I$478</definedName>
    <definedName name="DTOR">[1]Formato!$I$479:$I$485</definedName>
    <definedName name="DTPA">[1]Formato!$I$486:$I$494</definedName>
    <definedName name="Enseres">[1]Formato!$T$422:$T$424</definedName>
    <definedName name="Estado">'[10]Listas desplegables'!$L$3:$L$7</definedName>
    <definedName name="Factor1" localSheetId="0">#REF!</definedName>
    <definedName name="Factor1">#REF!</definedName>
    <definedName name="Factor2" localSheetId="0">#REF!</definedName>
    <definedName name="Factor2">#REF!</definedName>
    <definedName name="Factor4" localSheetId="0">#REF!</definedName>
    <definedName name="Factor4">#REF!</definedName>
    <definedName name="Factor5" localSheetId="0">#REF!</definedName>
    <definedName name="Factor5">#REF!</definedName>
    <definedName name="Factor6" localSheetId="0">#REF!</definedName>
    <definedName name="Factor6">#REF!</definedName>
    <definedName name="Factor7" localSheetId="0">#REF!</definedName>
    <definedName name="Factor7">#REF!</definedName>
    <definedName name="fcoos12" localSheetId="0">#REF!</definedName>
    <definedName name="fcoos12">#REF!</definedName>
    <definedName name="FECHANAC" localSheetId="0">#REF!</definedName>
    <definedName name="FECHANAC">#REF!</definedName>
    <definedName name="FOCOS">[5]Listas!$C$3:$C$123</definedName>
    <definedName name="focos12" localSheetId="0">#REF!</definedName>
    <definedName name="focos12">#REF!</definedName>
    <definedName name="focos13" localSheetId="0">#REF!</definedName>
    <definedName name="focos13">#REF!</definedName>
    <definedName name="funcionario" localSheetId="0">[3]listas!#REF!</definedName>
    <definedName name="funcionario">[4]listas!#REF!</definedName>
    <definedName name="Gastos">[1]Formato!$AV$422:$AV$423</definedName>
    <definedName name="GCRP" localSheetId="0">#REF!</definedName>
    <definedName name="GCRP">#REF!</definedName>
    <definedName name="GCT" localSheetId="0">#REF!</definedName>
    <definedName name="GCT">#REF!</definedName>
    <definedName name="GP" localSheetId="0">#REF!</definedName>
    <definedName name="GP">#REF!</definedName>
    <definedName name="GPE" localSheetId="0">#REF!</definedName>
    <definedName name="GPE">#REF!</definedName>
    <definedName name="Grupo">[1]Formato!$I$422:$I$507</definedName>
    <definedName name="Impreso">[1]Formato!$AE$422:$AE$426</definedName>
    <definedName name="Impuest">[1]Formato!$P$422:$P$425</definedName>
    <definedName name="indi">'[11]Registro Indicadores'!$C$6:$C$100</definedName>
    <definedName name="indicadores">[12]tablero!$B$5:$B$32</definedName>
    <definedName name="lineam1" localSheetId="0">#REF!</definedName>
    <definedName name="lineam1">#REF!</definedName>
    <definedName name="lineam2" localSheetId="0">#REF!</definedName>
    <definedName name="lineam2">#REF!</definedName>
    <definedName name="lineam3" localSheetId="0">#REF!</definedName>
    <definedName name="lineam3">#REF!</definedName>
    <definedName name="lineam4" localSheetId="0">#REF!</definedName>
    <definedName name="lineam4">#REF!</definedName>
    <definedName name="Lineamiento1" localSheetId="0">[3]listas!#REF!</definedName>
    <definedName name="Lineamiento1">[4]listas!#REF!</definedName>
    <definedName name="Lineamiento15" localSheetId="0">[3]listas!#REF!</definedName>
    <definedName name="Lineamiento15">[4]listas!#REF!</definedName>
    <definedName name="Lineamiento2" localSheetId="0">#REF!</definedName>
    <definedName name="Lineamiento2">#REF!</definedName>
    <definedName name="Lineamiento3" localSheetId="0">#REF!</definedName>
    <definedName name="Lineamiento3">#REF!</definedName>
    <definedName name="Lineamiento4" localSheetId="0">#REF!</definedName>
    <definedName name="Lineamiento4">#REF!</definedName>
    <definedName name="Lineamiento5" localSheetId="0">#REF!</definedName>
    <definedName name="Lineamiento5">#REF!</definedName>
    <definedName name="Lineamiento6" localSheetId="0">[3]listas!#REF!</definedName>
    <definedName name="Lineamiento6">[4]listas!#REF!</definedName>
    <definedName name="Lineamiento7" localSheetId="0">[3]listas!#REF!</definedName>
    <definedName name="Lineamiento7">[4]listas!#REF!</definedName>
    <definedName name="lineamientos" localSheetId="0">#REF!</definedName>
    <definedName name="lineamientos">#REF!</definedName>
    <definedName name="lista" localSheetId="0">'[3]IND II TRIM DEPEND'!$B$5:$B$21</definedName>
    <definedName name="lista">'[4]IND II TRIM DEPEND'!$B$5:$B$21</definedName>
    <definedName name="Macroprocesos">'[10]Listas desplegables'!$B$3:$B$16</definedName>
    <definedName name="Manteni">[1]Formato!$BB$422:$BB$428</definedName>
    <definedName name="Materia">[1]Formato!$AA$422:$AA$432</definedName>
    <definedName name="META" localSheetId="0">#REF!</definedName>
    <definedName name="META">#REF!</definedName>
    <definedName name="META1" localSheetId="0">#REF!</definedName>
    <definedName name="META1">#REF!</definedName>
    <definedName name="META2" localSheetId="0">#REF!</definedName>
    <definedName name="META2">#REF!</definedName>
    <definedName name="META3" localSheetId="0">#REF!</definedName>
    <definedName name="META3">#REF!</definedName>
    <definedName name="META4" localSheetId="0">#REF!</definedName>
    <definedName name="META4">#REF!</definedName>
    <definedName name="METAT" localSheetId="0">#REF!</definedName>
    <definedName name="METAT">#REF!</definedName>
    <definedName name="NOMBRES" localSheetId="0">#REF!</definedName>
    <definedName name="NOMBRES">#REF!</definedName>
    <definedName name="NUMEROS" localSheetId="0">#REF!</definedName>
    <definedName name="NUMEROS">#REF!</definedName>
    <definedName name="OAJ" localSheetId="0">#REF!</definedName>
    <definedName name="OAJ">#REF!</definedName>
    <definedName name="OBJCALIDAD" localSheetId="0">[11]listas!$O$5:$O$9</definedName>
    <definedName name="obje1" localSheetId="0">#REF!</definedName>
    <definedName name="obje1">#REF!</definedName>
    <definedName name="obje2" localSheetId="0">#REF!</definedName>
    <definedName name="obje2">#REF!</definedName>
    <definedName name="obje3" localSheetId="0">#REF!</definedName>
    <definedName name="obje3">#REF!</definedName>
    <definedName name="objet1" localSheetId="0">#REF!</definedName>
    <definedName name="objet1">#REF!</definedName>
    <definedName name="objet2" localSheetId="0">#REF!</definedName>
    <definedName name="objet2">#REF!</definedName>
    <definedName name="objet3" localSheetId="0">#REF!</definedName>
    <definedName name="objet3">#REF!</definedName>
    <definedName name="objet4" localSheetId="0">[3]listas!#REF!</definedName>
    <definedName name="objet4">[4]listas!#REF!</definedName>
    <definedName name="objet5" localSheetId="0">#REF!</definedName>
    <definedName name="objet5">#REF!</definedName>
    <definedName name="objet6" localSheetId="0">#REF!</definedName>
    <definedName name="objet6">#REF!</definedName>
    <definedName name="objeti1" localSheetId="0">#REF!</definedName>
    <definedName name="objeti1">#REF!</definedName>
    <definedName name="objeti2" localSheetId="0">#REF!</definedName>
    <definedName name="objeti2">#REF!</definedName>
    <definedName name="objeti3" localSheetId="0">#REF!</definedName>
    <definedName name="objeti3">#REF!</definedName>
    <definedName name="objeti4" localSheetId="0">#REF!</definedName>
    <definedName name="objeti4">#REF!</definedName>
    <definedName name="objeti5" localSheetId="0">#REF!</definedName>
    <definedName name="objeti5">#REF!</definedName>
    <definedName name="objeti6" localSheetId="0">#REF!</definedName>
    <definedName name="objeti6">#REF!</definedName>
    <definedName name="objetiv4" localSheetId="0">#REF!</definedName>
    <definedName name="objetiv4">#REF!</definedName>
    <definedName name="Objetivo1" localSheetId="0">#REF!</definedName>
    <definedName name="Objetivo1">#REF!</definedName>
    <definedName name="Objetivo10" localSheetId="0">[3]listas!#REF!</definedName>
    <definedName name="Objetivo10">[4]listas!#REF!</definedName>
    <definedName name="Objetivo11" localSheetId="0">[3]listas!#REF!</definedName>
    <definedName name="Objetivo11">[4]listas!#REF!</definedName>
    <definedName name="Objetivo12" localSheetId="0">[3]listas!#REF!</definedName>
    <definedName name="Objetivo12">[4]listas!#REF!</definedName>
    <definedName name="Objetivo13" localSheetId="0">[3]listas!#REF!</definedName>
    <definedName name="Objetivo13">[4]listas!#REF!</definedName>
    <definedName name="Objetivo14" localSheetId="0">[3]listas!#REF!</definedName>
    <definedName name="Objetivo14">[4]listas!#REF!</definedName>
    <definedName name="Objetivo15" localSheetId="0">[3]listas!#REF!</definedName>
    <definedName name="Objetivo15">[4]listas!#REF!</definedName>
    <definedName name="Objetivo16" localSheetId="0">[3]listas!#REF!</definedName>
    <definedName name="Objetivo16">[4]listas!#REF!</definedName>
    <definedName name="Objetivo17" localSheetId="0">[3]listas!#REF!</definedName>
    <definedName name="Objetivo17">[4]listas!#REF!</definedName>
    <definedName name="Objetivo18" localSheetId="0">[3]listas!#REF!</definedName>
    <definedName name="Objetivo18">[4]listas!#REF!</definedName>
    <definedName name="Objetivo19" localSheetId="0">[3]listas!#REF!</definedName>
    <definedName name="Objetivo19">[4]listas!#REF!</definedName>
    <definedName name="Objetivo2" localSheetId="0">#REF!</definedName>
    <definedName name="Objetivo2">#REF!</definedName>
    <definedName name="Objetivo20" localSheetId="0">[3]listas!#REF!</definedName>
    <definedName name="Objetivo20">[4]listas!#REF!</definedName>
    <definedName name="Objetivo21" localSheetId="0">[3]listas!#REF!</definedName>
    <definedName name="Objetivo21">[4]listas!#REF!</definedName>
    <definedName name="Objetivo22" localSheetId="0">[3]listas!#REF!</definedName>
    <definedName name="Objetivo22">[4]listas!#REF!</definedName>
    <definedName name="Objetivo3" localSheetId="0">[3]listas!#REF!</definedName>
    <definedName name="Objetivo3">[4]listas!#REF!</definedName>
    <definedName name="Objetivo4" localSheetId="0">[3]listas!#REF!</definedName>
    <definedName name="Objetivo4">[4]listas!#REF!</definedName>
    <definedName name="Objetivo5" localSheetId="0">[3]listas!#REF!</definedName>
    <definedName name="Objetivo5">[4]listas!#REF!</definedName>
    <definedName name="Objetivo6" localSheetId="0">[3]listas!#REF!</definedName>
    <definedName name="Objetivo6">[4]listas!#REF!</definedName>
    <definedName name="Objetivo7" localSheetId="0">[3]listas!#REF!</definedName>
    <definedName name="Objetivo7">[4]listas!#REF!</definedName>
    <definedName name="Objetivo8" localSheetId="0">[3]listas!#REF!</definedName>
    <definedName name="Objetivo8">[4]listas!#REF!</definedName>
    <definedName name="Objetivo9" localSheetId="0">[3]listas!#REF!</definedName>
    <definedName name="Objetivo9">[4]listas!#REF!</definedName>
    <definedName name="OBJETIVOCAL">[13]Objetivos!$A$5:$A$11</definedName>
    <definedName name="Objetivos">[8]listas!$O$2:$O$11</definedName>
    <definedName name="Objetivos_calidad" localSheetId="0">'[10]Listas desplegables'!#REF!</definedName>
    <definedName name="Objetivos_calidad">'[10]Listas desplegables'!#REF!</definedName>
    <definedName name="objeto">[1]Formato!$N$422:$N$440</definedName>
    <definedName name="objetogasto">'[14]Obj Gasto (2)'!$A$2:$A$19</definedName>
    <definedName name="OBJINS">'[15]Marco estratégico'!$B$1:$B$15</definedName>
    <definedName name="objt5" localSheetId="0">#REF!</definedName>
    <definedName name="objt5">#REF!</definedName>
    <definedName name="OBSERVACIONES" localSheetId="0">#REF!</definedName>
    <definedName name="OBSERVACIONES">#REF!</definedName>
    <definedName name="OCI" localSheetId="0">#REF!</definedName>
    <definedName name="OCI">#REF!</definedName>
    <definedName name="opciones" localSheetId="0">#REF!</definedName>
    <definedName name="opciones">#REF!</definedName>
    <definedName name="otrosg">[1]Formato!$V$422</definedName>
    <definedName name="Periodicidad">'[10]Listas desplegables'!$H$3:$H$8</definedName>
    <definedName name="pespectiva" localSheetId="0">[11]listas!$M$5:$M$8</definedName>
    <definedName name="PLANES" localSheetId="0">[3]listas!#REF!</definedName>
    <definedName name="PLANES">[4]listas!#REF!</definedName>
    <definedName name="PLANTA_AB" localSheetId="0">#REF!</definedName>
    <definedName name="PLANTA_AB">#REF!</definedName>
    <definedName name="PLANTA_CR" localSheetId="0">#REF!</definedName>
    <definedName name="PLANTA_CR">#REF!</definedName>
    <definedName name="PLANTA_DF" localSheetId="0">#REF!</definedName>
    <definedName name="PLANTA_DF">#REF!</definedName>
    <definedName name="PLANTA_EN" localSheetId="0">#REF!</definedName>
    <definedName name="PLANTA_EN">#REF!</definedName>
    <definedName name="PLANTA_MA" localSheetId="0">#REF!</definedName>
    <definedName name="PLANTA_MA">#REF!</definedName>
    <definedName name="Principios_Gest_Fiscal" localSheetId="0">'[10]Listas desplegables'!#REF!</definedName>
    <definedName name="Principios_Gest_Fiscal">'[10]Listas desplegables'!#REF!</definedName>
    <definedName name="PROCESO" localSheetId="0">[11]listas!$B$5:$B$54</definedName>
    <definedName name="proceso81001" localSheetId="0">#REF!</definedName>
    <definedName name="proceso81001">#REF!</definedName>
    <definedName name="proceso81002" localSheetId="0">#REF!</definedName>
    <definedName name="proceso81002">#REF!</definedName>
    <definedName name="proceso81003" localSheetId="0">#REF!</definedName>
    <definedName name="proceso81003">#REF!</definedName>
    <definedName name="proceso81004" localSheetId="0">#REF!</definedName>
    <definedName name="proceso81004">#REF!</definedName>
    <definedName name="proceso81005" localSheetId="0">#REF!</definedName>
    <definedName name="proceso81005">#REF!</definedName>
    <definedName name="proceso81006" localSheetId="0">#REF!</definedName>
    <definedName name="proceso81006">#REF!</definedName>
    <definedName name="proceso8110" localSheetId="0">#REF!</definedName>
    <definedName name="proceso8110">#REF!</definedName>
    <definedName name="proceso8120" localSheetId="0">#REF!</definedName>
    <definedName name="proceso8120">#REF!</definedName>
    <definedName name="proceso8130" localSheetId="0">#REF!</definedName>
    <definedName name="proceso8130">#REF!</definedName>
    <definedName name="proceso8140" localSheetId="0">#REF!</definedName>
    <definedName name="proceso8140">#REF!</definedName>
    <definedName name="proceso8150" localSheetId="0">#REF!</definedName>
    <definedName name="proceso8150">#REF!</definedName>
    <definedName name="proceso8160" localSheetId="0">#REF!</definedName>
    <definedName name="proceso8160">#REF!</definedName>
    <definedName name="proceso8200" localSheetId="0">#REF!</definedName>
    <definedName name="proceso8200">#REF!</definedName>
    <definedName name="proceso8210" localSheetId="0">#REF!</definedName>
    <definedName name="proceso8210">#REF!</definedName>
    <definedName name="proceso8220" localSheetId="0">#REF!</definedName>
    <definedName name="proceso8220">#REF!</definedName>
    <definedName name="proceso8300" localSheetId="0">#REF!</definedName>
    <definedName name="proceso8300">#REF!</definedName>
    <definedName name="proceso8310" localSheetId="0">#REF!</definedName>
    <definedName name="proceso8310">#REF!</definedName>
    <definedName name="proceso8320" localSheetId="0">#REF!</definedName>
    <definedName name="proceso8320">#REF!</definedName>
    <definedName name="proceso8330" localSheetId="0">#REF!</definedName>
    <definedName name="proceso8330">#REF!</definedName>
    <definedName name="proceso8340" localSheetId="0">#REF!</definedName>
    <definedName name="proceso8340">#REF!</definedName>
    <definedName name="proceso8400" localSheetId="0">#REF!</definedName>
    <definedName name="proceso8400">#REF!</definedName>
    <definedName name="proceso8410" localSheetId="0">#REF!</definedName>
    <definedName name="proceso8410">#REF!</definedName>
    <definedName name="proceso8420" localSheetId="0">#REF!</definedName>
    <definedName name="proceso8420">#REF!</definedName>
    <definedName name="proceso8500" localSheetId="0">#REF!</definedName>
    <definedName name="proceso8500">#REF!</definedName>
    <definedName name="proceso8510" localSheetId="0">#REF!</definedName>
    <definedName name="proceso8510">#REF!</definedName>
    <definedName name="proceso8520" localSheetId="0">#REF!</definedName>
    <definedName name="proceso8520">#REF!</definedName>
    <definedName name="procesos">[8]listas!$H$2:$H$18</definedName>
    <definedName name="procesoss">[16]Hoja2!$G$1:$G$49</definedName>
    <definedName name="procesosSGC">'[17]Procesos SGC'!$A$2:$A$10</definedName>
    <definedName name="PROFIIP" localSheetId="0">#REF!</definedName>
    <definedName name="PROFIIP">#REF!</definedName>
    <definedName name="Proy114805" localSheetId="0">#REF!</definedName>
    <definedName name="Proy114805">#REF!</definedName>
    <definedName name="Proy115440" localSheetId="0">#REF!</definedName>
    <definedName name="Proy115440">#REF!</definedName>
    <definedName name="Proy115442" localSheetId="0">#REF!</definedName>
    <definedName name="Proy115442">#REF!</definedName>
    <definedName name="Proy115444" localSheetId="0">#REF!</definedName>
    <definedName name="Proy115444">#REF!</definedName>
    <definedName name="Proy115446" localSheetId="0">#REF!</definedName>
    <definedName name="Proy115446">#REF!</definedName>
    <definedName name="Proy115447" localSheetId="0">#REF!</definedName>
    <definedName name="Proy115447">#REF!</definedName>
    <definedName name="Proy115448" localSheetId="0">#REF!</definedName>
    <definedName name="Proy115448">#REF!</definedName>
    <definedName name="Proy115481" localSheetId="0">#REF!</definedName>
    <definedName name="Proy115481">#REF!</definedName>
    <definedName name="Proy115485" localSheetId="0">#REF!</definedName>
    <definedName name="Proy115485">#REF!</definedName>
    <definedName name="Proy115486" localSheetId="0">#REF!</definedName>
    <definedName name="Proy115486">#REF!</definedName>
    <definedName name="Proy115488" localSheetId="0">#REF!</definedName>
    <definedName name="Proy115488">#REF!</definedName>
    <definedName name="Proy115493" localSheetId="0">#REF!</definedName>
    <definedName name="Proy115493">#REF!</definedName>
    <definedName name="Proy115501" localSheetId="0">#REF!</definedName>
    <definedName name="Proy115501">#REF!</definedName>
    <definedName name="Proy115503" localSheetId="0">#REF!</definedName>
    <definedName name="Proy115503">#REF!</definedName>
    <definedName name="Proy115504" localSheetId="0">#REF!</definedName>
    <definedName name="Proy115504">#REF!</definedName>
    <definedName name="Proy115798" localSheetId="0">#REF!</definedName>
    <definedName name="Proy115798">#REF!</definedName>
    <definedName name="Proy115856" localSheetId="0">#REF!</definedName>
    <definedName name="Proy115856">#REF!</definedName>
    <definedName name="Proy115857" localSheetId="0">#REF!</definedName>
    <definedName name="Proy115857">#REF!</definedName>
    <definedName name="Proy115858" localSheetId="0">#REF!</definedName>
    <definedName name="Proy115858">#REF!</definedName>
    <definedName name="Proy116274" localSheetId="0">#REF!</definedName>
    <definedName name="Proy116274">#REF!</definedName>
    <definedName name="Proy116278" localSheetId="0">#REF!</definedName>
    <definedName name="Proy116278">#REF!</definedName>
    <definedName name="Proy116301" localSheetId="0">#REF!</definedName>
    <definedName name="Proy116301">#REF!</definedName>
    <definedName name="Proy116342" localSheetId="0">#REF!</definedName>
    <definedName name="Proy116342">#REF!</definedName>
    <definedName name="Proy116349" localSheetId="0">#REF!</definedName>
    <definedName name="Proy116349">#REF!</definedName>
    <definedName name="Proy116730" localSheetId="0">#REF!</definedName>
    <definedName name="Proy116730">#REF!</definedName>
    <definedName name="proyecto1173000580000" localSheetId="0">#REF!</definedName>
    <definedName name="proyecto1173000580000">#REF!</definedName>
    <definedName name="proyecto64001320000" localSheetId="0">#REF!</definedName>
    <definedName name="proyecto64001320000">#REF!</definedName>
    <definedName name="proyecto81001" localSheetId="0">#REF!</definedName>
    <definedName name="proyecto81001">#REF!</definedName>
    <definedName name="proyecto81002" localSheetId="0">#REF!</definedName>
    <definedName name="proyecto81002">#REF!</definedName>
    <definedName name="proyecto81003" localSheetId="0">#REF!</definedName>
    <definedName name="proyecto81003">#REF!</definedName>
    <definedName name="proyecto81004" localSheetId="0">#REF!</definedName>
    <definedName name="proyecto81004">#REF!</definedName>
    <definedName name="proyecto81005" localSheetId="0">#REF!</definedName>
    <definedName name="proyecto81005">#REF!</definedName>
    <definedName name="proyecto81006" localSheetId="0">#REF!</definedName>
    <definedName name="proyecto81006">#REF!</definedName>
    <definedName name="proyecto8110" localSheetId="0">#REF!</definedName>
    <definedName name="proyecto8110">#REF!</definedName>
    <definedName name="proyecto8120" localSheetId="0">#REF!</definedName>
    <definedName name="proyecto8120">#REF!</definedName>
    <definedName name="proyecto8130" localSheetId="0">#REF!</definedName>
    <definedName name="proyecto8130">#REF!</definedName>
    <definedName name="proyecto8140" localSheetId="0">#REF!</definedName>
    <definedName name="proyecto8140">#REF!</definedName>
    <definedName name="proyecto8150" localSheetId="0">#REF!</definedName>
    <definedName name="proyecto8150">#REF!</definedName>
    <definedName name="proyecto8160" localSheetId="0">#REF!</definedName>
    <definedName name="proyecto8160">#REF!</definedName>
    <definedName name="proyecto8200" localSheetId="0">#REF!</definedName>
    <definedName name="proyecto8200">#REF!</definedName>
    <definedName name="proyecto8210" localSheetId="0">#REF!</definedName>
    <definedName name="proyecto8210">#REF!</definedName>
    <definedName name="proyecto8220" localSheetId="0">#REF!</definedName>
    <definedName name="proyecto8220">#REF!</definedName>
    <definedName name="proyecto8300" localSheetId="0">#REF!</definedName>
    <definedName name="proyecto8300">#REF!</definedName>
    <definedName name="proyecto8310" localSheetId="0">#REF!</definedName>
    <definedName name="proyecto8310">#REF!</definedName>
    <definedName name="proyecto8320" localSheetId="0">#REF!</definedName>
    <definedName name="proyecto8320">#REF!</definedName>
    <definedName name="proyecto8330" localSheetId="0">#REF!</definedName>
    <definedName name="proyecto8330">#REF!</definedName>
    <definedName name="proyecto8340" localSheetId="0">#REF!</definedName>
    <definedName name="proyecto8340">#REF!</definedName>
    <definedName name="proyecto8400" localSheetId="0">#REF!</definedName>
    <definedName name="proyecto8400">#REF!</definedName>
    <definedName name="proyecto8410" localSheetId="0">#REF!</definedName>
    <definedName name="proyecto8410">#REF!</definedName>
    <definedName name="proyecto8420" localSheetId="0">#REF!</definedName>
    <definedName name="proyecto8420">#REF!</definedName>
    <definedName name="proyecto8500" localSheetId="0">#REF!</definedName>
    <definedName name="proyecto8500">#REF!</definedName>
    <definedName name="proyecto8510" localSheetId="0">#REF!</definedName>
    <definedName name="proyecto8510">#REF!</definedName>
    <definedName name="proyecto8520" localSheetId="0">#REF!</definedName>
    <definedName name="proyecto8520">#REF!</definedName>
    <definedName name="Proyectos">[8]listas!$K$2:$K$6</definedName>
    <definedName name="REEMPLAZO" localSheetId="0">#REF!</definedName>
    <definedName name="REEMPLAZO">#REF!</definedName>
    <definedName name="Reestructuración">'[9]Info listas desplegables'!$J$7:$J$8</definedName>
    <definedName name="Requerimiento">[5]Listas!$AE$3:$AE$6</definedName>
    <definedName name="Responsabilidades" localSheetId="0">[8]listas!$B$2:$B$31</definedName>
    <definedName name="Responsabilidades">[18]listas!$B$2:$B$31</definedName>
    <definedName name="RESUL1301" localSheetId="0">#REF!</definedName>
    <definedName name="RESUL1301">#REF!</definedName>
    <definedName name="RESULTADOS_PRIORITARIOS_INST">'[19]RESUL - PRIO - INST'!$A$3:$A$259</definedName>
    <definedName name="SA" localSheetId="0">#REF!</definedName>
    <definedName name="SA">#REF!</definedName>
    <definedName name="SAF">[1]Formato!$I$495:$I$501</definedName>
    <definedName name="SC" localSheetId="0">#REF!</definedName>
    <definedName name="SC">#REF!</definedName>
    <definedName name="SDAS" localSheetId="0">#REF!</definedName>
    <definedName name="SDAS">#REF!</definedName>
    <definedName name="SDG" localSheetId="0">#REF!</definedName>
    <definedName name="SDG">#REF!</definedName>
    <definedName name="SEGUIMIENTO" localSheetId="0">#REF!</definedName>
    <definedName name="SEGUIMIENTO">#REF!</definedName>
    <definedName name="Seguros">[1]Formato!$BD$422:$BD$425</definedName>
    <definedName name="Seleccion" localSheetId="0">[9]PGN!#REF!</definedName>
    <definedName name="Seleccion">[9]PGN!#REF!</definedName>
    <definedName name="Servici">[1]Formato!$AH$422:$AH$426</definedName>
    <definedName name="SF" localSheetId="0">#REF!</definedName>
    <definedName name="SF">#REF!</definedName>
    <definedName name="SG" localSheetId="0">#REF!</definedName>
    <definedName name="SG">#REF!</definedName>
    <definedName name="SGC">[16]Hoja2!$B$15:$B$16</definedName>
    <definedName name="SGM">[1]Formato!$I$502:$I$506</definedName>
    <definedName name="SGR">'[9]Info listas desplegables'!$AD$7:$AD$8</definedName>
    <definedName name="SIGLAS">[1]Formato!$G$422:$G$431</definedName>
    <definedName name="Sosteni">[1]Formato!$AR$422:$AR$423</definedName>
    <definedName name="SRH" localSheetId="0">#REF!</definedName>
    <definedName name="SRH">#REF!</definedName>
    <definedName name="SSNA">[1]Formato!$I$507</definedName>
    <definedName name="STIP" localSheetId="0">#REF!</definedName>
    <definedName name="STIP">#REF!</definedName>
    <definedName name="subprograma">[1]Formato!$B$422:$B$443</definedName>
    <definedName name="Tipo">'[9]Info listas desplegables'!$K$7:$K$8</definedName>
    <definedName name="Valoración" localSheetId="0">[13]Procesos!#REF!</definedName>
    <definedName name="Valoración">[13]Procesos!#REF!</definedName>
    <definedName name="Viático">[1]Formato!$AL$422:$AL$424</definedName>
    <definedName name="xxxx">[20]Hoja2!$B$15:$B$16</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602" i="1" l="1"/>
  <c r="V602" i="1"/>
  <c r="U602" i="1"/>
  <c r="W601" i="1"/>
  <c r="V601" i="1"/>
  <c r="U601" i="1"/>
  <c r="W600" i="1"/>
  <c r="V600" i="1"/>
  <c r="U600" i="1"/>
  <c r="W599" i="1"/>
  <c r="V599" i="1"/>
  <c r="U599" i="1"/>
  <c r="W598" i="1"/>
  <c r="V598" i="1"/>
  <c r="U598" i="1"/>
  <c r="W597" i="1"/>
  <c r="V597" i="1"/>
  <c r="U597" i="1"/>
  <c r="W596" i="1"/>
  <c r="V596" i="1"/>
  <c r="U596" i="1"/>
  <c r="W595" i="1"/>
  <c r="V595" i="1"/>
  <c r="U595" i="1"/>
  <c r="W594" i="1"/>
  <c r="V594" i="1"/>
  <c r="U594" i="1"/>
  <c r="W593" i="1"/>
  <c r="V593" i="1"/>
  <c r="U593" i="1"/>
  <c r="W592" i="1"/>
  <c r="V592" i="1"/>
  <c r="U592" i="1"/>
  <c r="W591" i="1"/>
  <c r="V591" i="1"/>
  <c r="U591" i="1"/>
  <c r="W590" i="1"/>
  <c r="V590" i="1"/>
  <c r="U590" i="1"/>
  <c r="W589" i="1"/>
  <c r="V589" i="1"/>
  <c r="U589" i="1"/>
  <c r="W588" i="1"/>
  <c r="V588" i="1"/>
  <c r="U588" i="1"/>
  <c r="W587" i="1"/>
  <c r="V587" i="1"/>
  <c r="U587" i="1"/>
  <c r="W586" i="1"/>
  <c r="V586" i="1"/>
  <c r="U586" i="1"/>
  <c r="W585" i="1"/>
  <c r="V585" i="1"/>
  <c r="U585" i="1"/>
  <c r="W584" i="1"/>
  <c r="V584" i="1"/>
  <c r="U584" i="1"/>
  <c r="W583" i="1"/>
  <c r="V583" i="1"/>
  <c r="U583" i="1"/>
  <c r="W582" i="1"/>
  <c r="V582" i="1"/>
  <c r="U582" i="1"/>
  <c r="W581" i="1"/>
  <c r="V581" i="1"/>
  <c r="U581" i="1"/>
  <c r="W580" i="1"/>
  <c r="V580" i="1"/>
  <c r="U580" i="1"/>
  <c r="W579" i="1"/>
  <c r="V579" i="1"/>
  <c r="U579" i="1"/>
  <c r="W578" i="1"/>
  <c r="V578" i="1"/>
  <c r="U578" i="1"/>
  <c r="W577" i="1"/>
  <c r="V577" i="1"/>
  <c r="U577" i="1"/>
  <c r="W576" i="1"/>
  <c r="V576" i="1"/>
  <c r="U576" i="1"/>
  <c r="W575" i="1"/>
  <c r="V575" i="1"/>
  <c r="U575" i="1"/>
  <c r="W574" i="1"/>
  <c r="V574" i="1"/>
  <c r="U574" i="1"/>
  <c r="W573" i="1"/>
  <c r="V573" i="1"/>
  <c r="U573" i="1"/>
  <c r="W572" i="1"/>
  <c r="V572" i="1"/>
  <c r="U572" i="1"/>
  <c r="W571" i="1"/>
  <c r="V571" i="1"/>
  <c r="U571" i="1"/>
  <c r="W570" i="1"/>
  <c r="V570" i="1"/>
  <c r="U570" i="1"/>
  <c r="W569" i="1"/>
  <c r="V569" i="1"/>
  <c r="U569" i="1"/>
  <c r="W568" i="1"/>
  <c r="V568" i="1"/>
  <c r="U568" i="1"/>
  <c r="W567" i="1"/>
  <c r="V567" i="1"/>
  <c r="U567" i="1"/>
  <c r="W565" i="1"/>
  <c r="V565" i="1"/>
  <c r="U565" i="1"/>
  <c r="W564" i="1"/>
  <c r="V564" i="1"/>
  <c r="U564" i="1"/>
  <c r="W563" i="1"/>
  <c r="V563" i="1"/>
  <c r="U563" i="1"/>
  <c r="W562" i="1"/>
  <c r="V562" i="1"/>
  <c r="U562" i="1"/>
  <c r="W561" i="1"/>
  <c r="V561" i="1"/>
  <c r="U561" i="1"/>
  <c r="W558" i="1"/>
  <c r="V558" i="1"/>
  <c r="U558" i="1"/>
  <c r="W557" i="1"/>
  <c r="V557" i="1"/>
  <c r="U557" i="1"/>
  <c r="W556" i="1"/>
  <c r="V556" i="1"/>
  <c r="U556" i="1"/>
  <c r="G553" i="1"/>
  <c r="W551" i="1"/>
  <c r="V551" i="1"/>
  <c r="U551" i="1"/>
  <c r="W550" i="1"/>
  <c r="V550" i="1"/>
  <c r="U550" i="1"/>
  <c r="W549" i="1"/>
  <c r="V549" i="1"/>
  <c r="U549" i="1"/>
  <c r="W548" i="1"/>
  <c r="V548" i="1"/>
  <c r="U548" i="1"/>
  <c r="W547" i="1"/>
  <c r="V547" i="1"/>
  <c r="U547" i="1"/>
  <c r="W546" i="1"/>
  <c r="V546" i="1"/>
  <c r="U546" i="1"/>
  <c r="G543" i="1"/>
  <c r="W541" i="1"/>
  <c r="V541" i="1"/>
  <c r="U541" i="1"/>
  <c r="W540" i="1"/>
  <c r="V540" i="1"/>
  <c r="U540" i="1"/>
  <c r="W539" i="1"/>
  <c r="V539" i="1"/>
  <c r="U539" i="1"/>
  <c r="W536" i="1"/>
  <c r="V536" i="1"/>
  <c r="U536" i="1"/>
  <c r="W535" i="1"/>
  <c r="V535" i="1"/>
  <c r="U535" i="1"/>
  <c r="W534" i="1"/>
  <c r="V534" i="1"/>
  <c r="U534" i="1"/>
  <c r="W533" i="1"/>
  <c r="V533" i="1"/>
  <c r="U533" i="1"/>
  <c r="W532" i="1"/>
  <c r="V532" i="1"/>
  <c r="U532" i="1"/>
  <c r="W528" i="1"/>
  <c r="V528" i="1"/>
  <c r="U528" i="1"/>
  <c r="W527" i="1"/>
  <c r="V527" i="1"/>
  <c r="U527" i="1"/>
  <c r="W524" i="1"/>
  <c r="V524" i="1"/>
  <c r="U524" i="1"/>
  <c r="W523" i="1"/>
  <c r="V523" i="1"/>
  <c r="U523" i="1"/>
  <c r="W522" i="1"/>
  <c r="V522" i="1"/>
  <c r="U522" i="1"/>
  <c r="W521" i="1"/>
  <c r="V521" i="1"/>
  <c r="U521" i="1"/>
  <c r="W520" i="1"/>
  <c r="V520" i="1"/>
  <c r="U520" i="1"/>
  <c r="W519" i="1"/>
  <c r="V519" i="1"/>
  <c r="U519" i="1"/>
  <c r="W518" i="1"/>
  <c r="V518" i="1"/>
  <c r="U518" i="1"/>
  <c r="W513" i="1"/>
  <c r="V513" i="1"/>
  <c r="U513" i="1"/>
  <c r="W512" i="1"/>
  <c r="V512" i="1"/>
  <c r="U512" i="1"/>
  <c r="W511" i="1"/>
  <c r="V511" i="1"/>
  <c r="U511" i="1"/>
  <c r="W510" i="1"/>
  <c r="V510" i="1"/>
  <c r="U510" i="1"/>
  <c r="W509" i="1"/>
  <c r="V509" i="1"/>
  <c r="U509" i="1"/>
  <c r="W508" i="1"/>
  <c r="V508" i="1"/>
  <c r="U508" i="1"/>
  <c r="W506" i="1"/>
  <c r="V506" i="1"/>
  <c r="U506" i="1"/>
  <c r="W505" i="1"/>
  <c r="V505" i="1"/>
  <c r="U505" i="1"/>
  <c r="W504" i="1"/>
  <c r="V504" i="1"/>
  <c r="U504" i="1"/>
  <c r="W502" i="1"/>
  <c r="V502" i="1"/>
  <c r="U502" i="1"/>
  <c r="W501" i="1"/>
  <c r="V501" i="1"/>
  <c r="U501" i="1"/>
  <c r="W500" i="1"/>
  <c r="V500" i="1"/>
  <c r="U500" i="1"/>
  <c r="W499" i="1"/>
  <c r="V499" i="1"/>
  <c r="U499" i="1"/>
  <c r="G496" i="1"/>
  <c r="W494" i="1"/>
  <c r="V494" i="1"/>
  <c r="U494" i="1"/>
  <c r="W493" i="1"/>
  <c r="V493" i="1"/>
  <c r="U493" i="1"/>
  <c r="W492" i="1"/>
  <c r="V492" i="1"/>
  <c r="U492" i="1"/>
  <c r="W491" i="1"/>
  <c r="V491" i="1"/>
  <c r="U491" i="1"/>
  <c r="W490" i="1"/>
  <c r="V490" i="1"/>
  <c r="U490" i="1"/>
  <c r="W489" i="1"/>
  <c r="V489" i="1"/>
  <c r="U489" i="1"/>
  <c r="W488" i="1"/>
  <c r="V488" i="1"/>
  <c r="U488" i="1"/>
  <c r="W487" i="1"/>
  <c r="V487" i="1"/>
  <c r="U487" i="1"/>
  <c r="W486" i="1"/>
  <c r="V486" i="1"/>
  <c r="U486" i="1"/>
  <c r="W485" i="1"/>
  <c r="V485" i="1"/>
  <c r="U485" i="1"/>
  <c r="W484" i="1"/>
  <c r="V484" i="1"/>
  <c r="U484" i="1"/>
  <c r="W483" i="1"/>
  <c r="V483" i="1"/>
  <c r="U483" i="1"/>
  <c r="W482" i="1"/>
  <c r="V482" i="1"/>
  <c r="U482" i="1"/>
  <c r="W481" i="1"/>
  <c r="V481" i="1"/>
  <c r="U481" i="1"/>
  <c r="W480" i="1"/>
  <c r="V480" i="1"/>
  <c r="U480" i="1"/>
  <c r="W479" i="1"/>
  <c r="V479" i="1"/>
  <c r="U479" i="1"/>
  <c r="W478" i="1"/>
  <c r="V478" i="1"/>
  <c r="U478" i="1"/>
  <c r="G475" i="1"/>
  <c r="W473" i="1"/>
  <c r="V473" i="1"/>
  <c r="U473" i="1"/>
  <c r="W472" i="1"/>
  <c r="V472" i="1"/>
  <c r="U472" i="1"/>
  <c r="W471" i="1"/>
  <c r="V471" i="1"/>
  <c r="U471" i="1"/>
  <c r="W470" i="1"/>
  <c r="V470" i="1"/>
  <c r="U470" i="1"/>
  <c r="W469" i="1"/>
  <c r="V469" i="1"/>
  <c r="U469" i="1"/>
  <c r="W468" i="1"/>
  <c r="V468" i="1"/>
  <c r="U468" i="1"/>
  <c r="W467" i="1"/>
  <c r="V467" i="1"/>
  <c r="U467" i="1"/>
  <c r="W466" i="1"/>
  <c r="V466" i="1"/>
  <c r="U466" i="1"/>
  <c r="W465" i="1"/>
  <c r="V465" i="1"/>
  <c r="U465" i="1"/>
  <c r="G462" i="1"/>
  <c r="W460" i="1"/>
  <c r="V460" i="1"/>
  <c r="U460" i="1"/>
  <c r="W459" i="1"/>
  <c r="V459" i="1"/>
  <c r="U459" i="1"/>
  <c r="W458" i="1"/>
  <c r="V458" i="1"/>
  <c r="U458" i="1"/>
  <c r="W457" i="1"/>
  <c r="V457" i="1"/>
  <c r="U457" i="1"/>
  <c r="W456" i="1"/>
  <c r="V456" i="1"/>
  <c r="U456" i="1"/>
  <c r="W455" i="1"/>
  <c r="V455" i="1"/>
  <c r="U455" i="1"/>
  <c r="W454" i="1"/>
  <c r="V454" i="1"/>
  <c r="U454" i="1"/>
  <c r="W453" i="1"/>
  <c r="V453" i="1"/>
  <c r="U453" i="1"/>
  <c r="W452" i="1"/>
  <c r="V452" i="1"/>
  <c r="U452" i="1"/>
  <c r="W451" i="1"/>
  <c r="V451" i="1"/>
  <c r="U451" i="1"/>
  <c r="W450" i="1"/>
  <c r="V450" i="1"/>
  <c r="U450" i="1"/>
  <c r="W449" i="1"/>
  <c r="V449" i="1"/>
  <c r="U449" i="1"/>
  <c r="W448" i="1"/>
  <c r="V448" i="1"/>
  <c r="U448" i="1"/>
  <c r="W447" i="1"/>
  <c r="V447" i="1"/>
  <c r="U447" i="1"/>
  <c r="G444" i="1"/>
  <c r="W441" i="1"/>
  <c r="V441" i="1"/>
  <c r="U441" i="1"/>
  <c r="W440" i="1"/>
  <c r="V440" i="1"/>
  <c r="U440" i="1"/>
  <c r="W439" i="1"/>
  <c r="V439" i="1"/>
  <c r="U439" i="1"/>
  <c r="W438" i="1"/>
  <c r="V438" i="1"/>
  <c r="U438" i="1"/>
  <c r="W437" i="1"/>
  <c r="V437" i="1"/>
  <c r="U437" i="1"/>
  <c r="W436" i="1"/>
  <c r="V436" i="1"/>
  <c r="U436" i="1"/>
  <c r="W435" i="1"/>
  <c r="V435" i="1"/>
  <c r="U435" i="1"/>
  <c r="W434" i="1"/>
  <c r="V434" i="1"/>
  <c r="U434" i="1"/>
  <c r="W433" i="1"/>
  <c r="V433" i="1"/>
  <c r="U433" i="1"/>
  <c r="W432" i="1"/>
  <c r="V432" i="1"/>
  <c r="U432" i="1"/>
  <c r="W431" i="1"/>
  <c r="V431" i="1"/>
  <c r="U431" i="1"/>
  <c r="W430" i="1"/>
  <c r="V430" i="1"/>
  <c r="U430" i="1"/>
  <c r="W429" i="1"/>
  <c r="V429" i="1"/>
  <c r="U429" i="1"/>
  <c r="G426" i="1"/>
  <c r="W424" i="1"/>
  <c r="V424" i="1"/>
  <c r="U424" i="1"/>
  <c r="W423" i="1"/>
  <c r="V423" i="1"/>
  <c r="U423" i="1"/>
  <c r="W422" i="1"/>
  <c r="V422" i="1"/>
  <c r="U422" i="1"/>
  <c r="W421" i="1"/>
  <c r="V421" i="1"/>
  <c r="U421" i="1"/>
  <c r="W420" i="1"/>
  <c r="V420" i="1"/>
  <c r="U420" i="1"/>
  <c r="W419" i="1"/>
  <c r="V419" i="1"/>
  <c r="U419" i="1"/>
  <c r="W418" i="1"/>
  <c r="V418" i="1"/>
  <c r="U418" i="1"/>
  <c r="W417" i="1"/>
  <c r="V417" i="1"/>
  <c r="U417" i="1"/>
  <c r="W416" i="1"/>
  <c r="V416" i="1"/>
  <c r="U416" i="1"/>
  <c r="W415" i="1"/>
  <c r="V415" i="1"/>
  <c r="U415" i="1"/>
  <c r="W414" i="1"/>
  <c r="V414" i="1"/>
  <c r="U414" i="1"/>
  <c r="W413" i="1"/>
  <c r="V413" i="1"/>
  <c r="U413" i="1"/>
  <c r="W412" i="1"/>
  <c r="V412" i="1"/>
  <c r="U412" i="1"/>
  <c r="W411" i="1"/>
  <c r="V411" i="1"/>
  <c r="U411" i="1"/>
  <c r="W410" i="1"/>
  <c r="V410" i="1"/>
  <c r="U410" i="1"/>
  <c r="W409" i="1"/>
  <c r="V409" i="1"/>
  <c r="U409" i="1"/>
  <c r="W408" i="1"/>
  <c r="V408" i="1"/>
  <c r="U408" i="1"/>
  <c r="W407" i="1"/>
  <c r="V407" i="1"/>
  <c r="U407" i="1"/>
  <c r="W406" i="1"/>
  <c r="V406" i="1"/>
  <c r="U406" i="1"/>
  <c r="W405" i="1"/>
  <c r="V405" i="1"/>
  <c r="U405" i="1"/>
  <c r="W404" i="1"/>
  <c r="V404" i="1"/>
  <c r="U404" i="1"/>
  <c r="W403" i="1"/>
  <c r="V403" i="1"/>
  <c r="U403" i="1"/>
  <c r="W402" i="1"/>
  <c r="V402" i="1"/>
  <c r="U402" i="1"/>
  <c r="W401" i="1"/>
  <c r="V401" i="1"/>
  <c r="U401" i="1"/>
  <c r="G398" i="1"/>
  <c r="W396" i="1"/>
  <c r="V396" i="1"/>
  <c r="U396" i="1"/>
  <c r="W395" i="1"/>
  <c r="V395" i="1"/>
  <c r="U395" i="1"/>
  <c r="W394" i="1"/>
  <c r="V394" i="1"/>
  <c r="U394" i="1"/>
  <c r="W393" i="1"/>
  <c r="V393" i="1"/>
  <c r="U393" i="1"/>
  <c r="W392" i="1"/>
  <c r="V392" i="1"/>
  <c r="U392" i="1"/>
  <c r="W391" i="1"/>
  <c r="V391" i="1"/>
  <c r="U391" i="1"/>
  <c r="W390" i="1"/>
  <c r="V390" i="1"/>
  <c r="U390" i="1"/>
  <c r="W389" i="1"/>
  <c r="V389" i="1"/>
  <c r="U389" i="1"/>
  <c r="W388" i="1"/>
  <c r="V388" i="1"/>
  <c r="U388" i="1"/>
  <c r="W387" i="1"/>
  <c r="V387" i="1"/>
  <c r="U387" i="1"/>
  <c r="W386" i="1"/>
  <c r="V386" i="1"/>
  <c r="U386" i="1"/>
  <c r="W385" i="1"/>
  <c r="V385" i="1"/>
  <c r="U385" i="1"/>
  <c r="W384" i="1"/>
  <c r="V384" i="1"/>
  <c r="U384" i="1"/>
  <c r="W383" i="1"/>
  <c r="V383" i="1"/>
  <c r="U383" i="1"/>
  <c r="W382" i="1"/>
  <c r="V382" i="1"/>
  <c r="U382" i="1"/>
  <c r="W381" i="1"/>
  <c r="V381" i="1"/>
  <c r="U381" i="1"/>
  <c r="W380" i="1"/>
  <c r="V380" i="1"/>
  <c r="U380" i="1"/>
  <c r="W379" i="1"/>
  <c r="V379" i="1"/>
  <c r="U379" i="1"/>
  <c r="W378" i="1"/>
  <c r="V378" i="1"/>
  <c r="U378" i="1"/>
  <c r="W377" i="1"/>
  <c r="V377" i="1"/>
  <c r="U377" i="1"/>
  <c r="W376" i="1"/>
  <c r="V376" i="1"/>
  <c r="U376" i="1"/>
  <c r="W375" i="1"/>
  <c r="V375" i="1"/>
  <c r="U375" i="1"/>
  <c r="W374" i="1"/>
  <c r="V374" i="1"/>
  <c r="U374" i="1"/>
  <c r="W373" i="1"/>
  <c r="V373" i="1"/>
  <c r="U373" i="1"/>
  <c r="W372" i="1"/>
  <c r="V372" i="1"/>
  <c r="U372" i="1"/>
  <c r="W371" i="1"/>
  <c r="V371" i="1"/>
  <c r="U371" i="1"/>
  <c r="W370" i="1"/>
  <c r="V370" i="1"/>
  <c r="U370" i="1"/>
  <c r="W369" i="1"/>
  <c r="V369" i="1"/>
  <c r="U369" i="1"/>
  <c r="W368" i="1"/>
  <c r="V368" i="1"/>
  <c r="U368" i="1"/>
  <c r="W367" i="1"/>
  <c r="V367" i="1"/>
  <c r="U367" i="1"/>
  <c r="G364" i="1"/>
  <c r="W362" i="1"/>
  <c r="V362" i="1"/>
  <c r="U362" i="1"/>
  <c r="W361" i="1"/>
  <c r="V361" i="1"/>
  <c r="U361" i="1"/>
  <c r="W360" i="1"/>
  <c r="V360" i="1"/>
  <c r="U360" i="1"/>
  <c r="W359" i="1"/>
  <c r="V359" i="1"/>
  <c r="U359" i="1"/>
  <c r="W358" i="1"/>
  <c r="V358" i="1"/>
  <c r="U358" i="1"/>
  <c r="W357" i="1"/>
  <c r="V357" i="1"/>
  <c r="U357" i="1"/>
  <c r="G354" i="1"/>
  <c r="W352" i="1"/>
  <c r="V352" i="1"/>
  <c r="U352" i="1"/>
  <c r="W351" i="1"/>
  <c r="V351" i="1"/>
  <c r="U351" i="1"/>
  <c r="W350" i="1"/>
  <c r="V350" i="1"/>
  <c r="U350" i="1"/>
  <c r="W349" i="1"/>
  <c r="V349" i="1"/>
  <c r="U349" i="1"/>
  <c r="W348" i="1"/>
  <c r="V348" i="1"/>
  <c r="U348" i="1"/>
  <c r="W347" i="1"/>
  <c r="V347" i="1"/>
  <c r="U347" i="1"/>
  <c r="W346" i="1"/>
  <c r="V346" i="1"/>
  <c r="U346" i="1"/>
  <c r="W345" i="1"/>
  <c r="V345" i="1"/>
  <c r="U345" i="1"/>
  <c r="W344" i="1"/>
  <c r="V344" i="1"/>
  <c r="U344" i="1"/>
  <c r="W342" i="1"/>
  <c r="V342" i="1"/>
  <c r="U342" i="1"/>
  <c r="W341" i="1"/>
  <c r="V341" i="1"/>
  <c r="U341" i="1"/>
  <c r="W340" i="1"/>
  <c r="V340" i="1"/>
  <c r="U340" i="1"/>
  <c r="W339" i="1"/>
  <c r="V339" i="1"/>
  <c r="U339" i="1"/>
  <c r="W338" i="1"/>
  <c r="V338" i="1"/>
  <c r="U338" i="1"/>
  <c r="W337" i="1"/>
  <c r="V337" i="1"/>
  <c r="U337" i="1"/>
  <c r="W336" i="1"/>
  <c r="V336" i="1"/>
  <c r="U336" i="1"/>
  <c r="W335" i="1"/>
  <c r="V335" i="1"/>
  <c r="U335" i="1"/>
  <c r="W334" i="1"/>
  <c r="V334" i="1"/>
  <c r="U334" i="1"/>
  <c r="W333" i="1"/>
  <c r="V333" i="1"/>
  <c r="U333" i="1"/>
  <c r="W332" i="1"/>
  <c r="V332" i="1"/>
  <c r="U332" i="1"/>
  <c r="G329" i="1"/>
  <c r="W327" i="1"/>
  <c r="V327" i="1"/>
  <c r="U327" i="1"/>
  <c r="W326" i="1"/>
  <c r="V326" i="1"/>
  <c r="U326" i="1"/>
  <c r="W325" i="1"/>
  <c r="V325" i="1"/>
  <c r="U325" i="1"/>
  <c r="W324" i="1"/>
  <c r="V324" i="1"/>
  <c r="U324" i="1"/>
  <c r="W323" i="1"/>
  <c r="V323" i="1"/>
  <c r="U323" i="1"/>
  <c r="W322" i="1"/>
  <c r="V322" i="1"/>
  <c r="U322" i="1"/>
  <c r="W321" i="1"/>
  <c r="V321" i="1"/>
  <c r="U321" i="1"/>
  <c r="W320" i="1"/>
  <c r="V320" i="1"/>
  <c r="U320" i="1"/>
  <c r="W319" i="1"/>
  <c r="V319" i="1"/>
  <c r="U319" i="1"/>
  <c r="W318" i="1"/>
  <c r="V318" i="1"/>
  <c r="U318" i="1"/>
  <c r="W317" i="1"/>
  <c r="V317" i="1"/>
  <c r="U317" i="1"/>
  <c r="W316" i="1"/>
  <c r="V316" i="1"/>
  <c r="U316" i="1"/>
  <c r="W315" i="1"/>
  <c r="V315" i="1"/>
  <c r="U315" i="1"/>
  <c r="W314" i="1"/>
  <c r="V314" i="1"/>
  <c r="U314" i="1"/>
  <c r="W313" i="1"/>
  <c r="V313" i="1"/>
  <c r="U313" i="1"/>
  <c r="W312" i="1"/>
  <c r="V312" i="1"/>
  <c r="U312" i="1"/>
  <c r="W311" i="1"/>
  <c r="V311" i="1"/>
  <c r="U311" i="1"/>
  <c r="W310" i="1"/>
  <c r="V310" i="1"/>
  <c r="U310" i="1"/>
  <c r="W309" i="1"/>
  <c r="V309" i="1"/>
  <c r="U309" i="1"/>
  <c r="W308" i="1"/>
  <c r="V308" i="1"/>
  <c r="U308" i="1"/>
  <c r="W307" i="1"/>
  <c r="V307" i="1"/>
  <c r="U307" i="1"/>
  <c r="W306" i="1"/>
  <c r="V306" i="1"/>
  <c r="U306" i="1"/>
  <c r="W305" i="1"/>
  <c r="V305" i="1"/>
  <c r="U305" i="1"/>
  <c r="W304" i="1"/>
  <c r="V304" i="1"/>
  <c r="U304" i="1"/>
  <c r="W303" i="1"/>
  <c r="V303" i="1"/>
  <c r="U303" i="1"/>
  <c r="W302" i="1"/>
  <c r="V302" i="1"/>
  <c r="U302" i="1"/>
  <c r="W301" i="1"/>
  <c r="V301" i="1"/>
  <c r="U301" i="1"/>
  <c r="W300" i="1"/>
  <c r="V300" i="1"/>
  <c r="U300" i="1"/>
  <c r="W299" i="1"/>
  <c r="V299" i="1"/>
  <c r="U299" i="1"/>
  <c r="W298" i="1"/>
  <c r="V298" i="1"/>
  <c r="U298" i="1"/>
  <c r="W297" i="1"/>
  <c r="V297" i="1"/>
  <c r="U297" i="1"/>
  <c r="W296" i="1"/>
  <c r="V296" i="1"/>
  <c r="U296" i="1"/>
  <c r="W295" i="1"/>
  <c r="V295" i="1"/>
  <c r="U295" i="1"/>
  <c r="W294" i="1"/>
  <c r="V294" i="1"/>
  <c r="U294" i="1"/>
  <c r="W293" i="1"/>
  <c r="V293" i="1"/>
  <c r="U293" i="1"/>
  <c r="W292" i="1"/>
  <c r="V292" i="1"/>
  <c r="U292" i="1"/>
  <c r="W291" i="1"/>
  <c r="V291" i="1"/>
  <c r="U291" i="1"/>
  <c r="W290" i="1"/>
  <c r="V290" i="1"/>
  <c r="U290" i="1"/>
  <c r="W289" i="1"/>
  <c r="V289" i="1"/>
  <c r="U289" i="1"/>
  <c r="G286" i="1"/>
  <c r="W282" i="1"/>
  <c r="V282" i="1"/>
  <c r="U282" i="1"/>
  <c r="W281" i="1"/>
  <c r="V281" i="1"/>
  <c r="U281" i="1"/>
  <c r="W280" i="1"/>
  <c r="V280" i="1"/>
  <c r="U280" i="1"/>
  <c r="W279" i="1"/>
  <c r="V279" i="1"/>
  <c r="U279" i="1"/>
  <c r="W278" i="1"/>
  <c r="V278" i="1"/>
  <c r="U278" i="1"/>
  <c r="W277" i="1"/>
  <c r="V277" i="1"/>
  <c r="U277" i="1"/>
  <c r="W276" i="1"/>
  <c r="V276" i="1"/>
  <c r="U276" i="1"/>
  <c r="W275" i="1"/>
  <c r="V275" i="1"/>
  <c r="U275" i="1"/>
  <c r="W274" i="1"/>
  <c r="V274" i="1"/>
  <c r="U274" i="1"/>
  <c r="W273" i="1"/>
  <c r="V273" i="1"/>
  <c r="U273" i="1"/>
  <c r="W272" i="1"/>
  <c r="V272" i="1"/>
  <c r="U272" i="1"/>
  <c r="W271" i="1"/>
  <c r="V271" i="1"/>
  <c r="U271" i="1"/>
  <c r="W268" i="1"/>
  <c r="V268" i="1"/>
  <c r="U268" i="1"/>
  <c r="W267" i="1"/>
  <c r="V267" i="1"/>
  <c r="U267" i="1"/>
  <c r="W266" i="1"/>
  <c r="V266" i="1"/>
  <c r="U266" i="1"/>
  <c r="W265" i="1"/>
  <c r="V265" i="1"/>
  <c r="U265" i="1"/>
  <c r="W264" i="1"/>
  <c r="V264" i="1"/>
  <c r="U264" i="1"/>
  <c r="W263" i="1"/>
  <c r="V263" i="1"/>
  <c r="U263" i="1"/>
  <c r="W262" i="1"/>
  <c r="V262" i="1"/>
  <c r="U262" i="1"/>
  <c r="W261" i="1"/>
  <c r="V261" i="1"/>
  <c r="U261" i="1"/>
  <c r="W260" i="1"/>
  <c r="V260" i="1"/>
  <c r="U260" i="1"/>
  <c r="W259" i="1"/>
  <c r="V259" i="1"/>
  <c r="U259" i="1"/>
  <c r="W258" i="1"/>
  <c r="V258" i="1"/>
  <c r="U258" i="1"/>
  <c r="W257" i="1"/>
  <c r="V257" i="1"/>
  <c r="U257" i="1"/>
  <c r="W256" i="1"/>
  <c r="V256" i="1"/>
  <c r="U256" i="1"/>
  <c r="W255" i="1"/>
  <c r="V255" i="1"/>
  <c r="U255" i="1"/>
  <c r="W254" i="1"/>
  <c r="V254" i="1"/>
  <c r="U254" i="1"/>
  <c r="W253" i="1"/>
  <c r="V253" i="1"/>
  <c r="U253" i="1"/>
  <c r="W252" i="1"/>
  <c r="V252" i="1"/>
  <c r="U252" i="1"/>
  <c r="W251" i="1"/>
  <c r="V251" i="1"/>
  <c r="U251" i="1"/>
  <c r="W250" i="1"/>
  <c r="V250" i="1"/>
  <c r="U250" i="1"/>
  <c r="W249" i="1"/>
  <c r="V249" i="1"/>
  <c r="U249" i="1"/>
  <c r="W248" i="1"/>
  <c r="V248" i="1"/>
  <c r="U248" i="1"/>
  <c r="W247" i="1"/>
  <c r="V247" i="1"/>
  <c r="U247" i="1"/>
  <c r="W246" i="1"/>
  <c r="V246" i="1"/>
  <c r="U246" i="1"/>
  <c r="W245" i="1"/>
  <c r="V245" i="1"/>
  <c r="U245" i="1"/>
  <c r="W243" i="1"/>
  <c r="V243" i="1"/>
  <c r="U243" i="1"/>
  <c r="W242" i="1"/>
  <c r="V242" i="1"/>
  <c r="U242" i="1"/>
  <c r="W241" i="1"/>
  <c r="V241" i="1"/>
  <c r="U241" i="1"/>
  <c r="W240" i="1"/>
  <c r="V240" i="1"/>
  <c r="U240" i="1"/>
  <c r="W239" i="1"/>
  <c r="V239" i="1"/>
  <c r="U239" i="1"/>
  <c r="W238" i="1"/>
  <c r="V238" i="1"/>
  <c r="U238" i="1"/>
  <c r="W237" i="1"/>
  <c r="V237" i="1"/>
  <c r="U237" i="1"/>
  <c r="W236" i="1"/>
  <c r="V236" i="1"/>
  <c r="U236" i="1"/>
  <c r="W235" i="1"/>
  <c r="V235" i="1"/>
  <c r="U235" i="1"/>
  <c r="W234" i="1"/>
  <c r="V234" i="1"/>
  <c r="U234" i="1"/>
  <c r="W233" i="1"/>
  <c r="V233" i="1"/>
  <c r="U233" i="1"/>
  <c r="W232" i="1"/>
  <c r="V232" i="1"/>
  <c r="U232" i="1"/>
  <c r="W231" i="1"/>
  <c r="V231" i="1"/>
  <c r="U231" i="1"/>
  <c r="W230" i="1"/>
  <c r="V230" i="1"/>
  <c r="U230" i="1"/>
  <c r="W229" i="1"/>
  <c r="V229" i="1"/>
  <c r="U229" i="1"/>
  <c r="W228" i="1"/>
  <c r="V228" i="1"/>
  <c r="U228" i="1"/>
  <c r="W227" i="1"/>
  <c r="V227" i="1"/>
  <c r="U227" i="1"/>
  <c r="W226" i="1"/>
  <c r="V226" i="1"/>
  <c r="U226" i="1"/>
  <c r="W225" i="1"/>
  <c r="V225" i="1"/>
  <c r="U225" i="1"/>
  <c r="W224" i="1"/>
  <c r="V224" i="1"/>
  <c r="U224" i="1"/>
  <c r="W223" i="1"/>
  <c r="V223" i="1"/>
  <c r="U223" i="1"/>
  <c r="W222" i="1"/>
  <c r="V222" i="1"/>
  <c r="U222" i="1"/>
  <c r="W221" i="1"/>
  <c r="V221" i="1"/>
  <c r="U221" i="1"/>
  <c r="W220" i="1"/>
  <c r="V220" i="1"/>
  <c r="U220" i="1"/>
  <c r="W219" i="1"/>
  <c r="V219" i="1"/>
  <c r="U219" i="1"/>
  <c r="W218" i="1"/>
  <c r="V218" i="1"/>
  <c r="U218" i="1"/>
  <c r="W217" i="1"/>
  <c r="V217" i="1"/>
  <c r="U217" i="1"/>
  <c r="W216" i="1"/>
  <c r="V216" i="1"/>
  <c r="U216" i="1"/>
  <c r="W215" i="1"/>
  <c r="V215" i="1"/>
  <c r="U215" i="1"/>
  <c r="W214" i="1"/>
  <c r="V214" i="1"/>
  <c r="U214" i="1"/>
  <c r="W213" i="1"/>
  <c r="V213" i="1"/>
  <c r="U213" i="1"/>
  <c r="W212" i="1"/>
  <c r="V212" i="1"/>
  <c r="U212" i="1"/>
  <c r="W211" i="1"/>
  <c r="V211" i="1"/>
  <c r="U211" i="1"/>
  <c r="W210" i="1"/>
  <c r="V210" i="1"/>
  <c r="U210" i="1"/>
  <c r="W209" i="1"/>
  <c r="V209" i="1"/>
  <c r="U209" i="1"/>
  <c r="W208" i="1"/>
  <c r="V208" i="1"/>
  <c r="U208" i="1"/>
  <c r="W207" i="1"/>
  <c r="V207" i="1"/>
  <c r="U207" i="1"/>
  <c r="W206" i="1"/>
  <c r="V206" i="1"/>
  <c r="U206" i="1"/>
  <c r="W205" i="1"/>
  <c r="V205" i="1"/>
  <c r="U205" i="1"/>
  <c r="W204" i="1"/>
  <c r="V204" i="1"/>
  <c r="U204" i="1"/>
  <c r="W203" i="1"/>
  <c r="V203" i="1"/>
  <c r="U203" i="1"/>
  <c r="W202" i="1"/>
  <c r="V202" i="1"/>
  <c r="U202" i="1"/>
  <c r="W201" i="1"/>
  <c r="V201" i="1"/>
  <c r="U201" i="1"/>
  <c r="W200" i="1"/>
  <c r="V200" i="1"/>
  <c r="U200" i="1"/>
  <c r="W199" i="1"/>
  <c r="V199" i="1"/>
  <c r="U199" i="1"/>
  <c r="W198" i="1"/>
  <c r="V198" i="1"/>
  <c r="U198" i="1"/>
  <c r="W197" i="1"/>
  <c r="V197" i="1"/>
  <c r="U197" i="1"/>
  <c r="W196" i="1"/>
  <c r="V196" i="1"/>
  <c r="U196" i="1"/>
  <c r="W195" i="1"/>
  <c r="V195" i="1"/>
  <c r="U195" i="1"/>
  <c r="W194" i="1"/>
  <c r="V194" i="1"/>
  <c r="U194" i="1"/>
  <c r="W193" i="1"/>
  <c r="V193" i="1"/>
  <c r="U193" i="1"/>
  <c r="W192" i="1"/>
  <c r="V192" i="1"/>
  <c r="U192" i="1"/>
  <c r="W191" i="1"/>
  <c r="V191" i="1"/>
  <c r="U191" i="1"/>
  <c r="W190" i="1"/>
  <c r="V190" i="1"/>
  <c r="U190" i="1"/>
  <c r="W189" i="1"/>
  <c r="V189" i="1"/>
  <c r="U189" i="1"/>
  <c r="W188" i="1"/>
  <c r="V188" i="1"/>
  <c r="U188" i="1"/>
  <c r="W187" i="1"/>
  <c r="V187" i="1"/>
  <c r="U187" i="1"/>
  <c r="W186" i="1"/>
  <c r="V186" i="1"/>
  <c r="U186" i="1"/>
  <c r="W185" i="1"/>
  <c r="V185" i="1"/>
  <c r="U185" i="1"/>
  <c r="W184" i="1"/>
  <c r="V184" i="1"/>
  <c r="U184" i="1"/>
  <c r="W183" i="1"/>
  <c r="V183" i="1"/>
  <c r="U183" i="1"/>
  <c r="W182" i="1"/>
  <c r="V182" i="1"/>
  <c r="U182" i="1"/>
  <c r="W181" i="1"/>
  <c r="V181" i="1"/>
  <c r="U181" i="1"/>
  <c r="W180" i="1"/>
  <c r="V180" i="1"/>
  <c r="U180" i="1"/>
  <c r="W179" i="1"/>
  <c r="V179" i="1"/>
  <c r="U179" i="1"/>
  <c r="W178" i="1"/>
  <c r="V178" i="1"/>
  <c r="U178" i="1"/>
  <c r="W177" i="1"/>
  <c r="V177" i="1"/>
  <c r="U177" i="1"/>
  <c r="W176" i="1"/>
  <c r="V176" i="1"/>
  <c r="U176" i="1"/>
  <c r="W175" i="1"/>
  <c r="V175" i="1"/>
  <c r="U175" i="1"/>
  <c r="W174" i="1"/>
  <c r="V174" i="1"/>
  <c r="U174" i="1"/>
  <c r="W173" i="1"/>
  <c r="V173" i="1"/>
  <c r="U173" i="1"/>
  <c r="W172" i="1"/>
  <c r="V172" i="1"/>
  <c r="U172" i="1"/>
  <c r="W171" i="1"/>
  <c r="V171" i="1"/>
  <c r="U171" i="1"/>
  <c r="W170" i="1"/>
  <c r="V170" i="1"/>
  <c r="U170" i="1"/>
  <c r="W169" i="1"/>
  <c r="V169" i="1"/>
  <c r="U169" i="1"/>
  <c r="G166" i="1"/>
  <c r="W164" i="1"/>
  <c r="V164" i="1"/>
  <c r="U164" i="1"/>
  <c r="W163" i="1"/>
  <c r="V163" i="1"/>
  <c r="U163" i="1"/>
  <c r="W162" i="1"/>
  <c r="V162" i="1"/>
  <c r="U162" i="1"/>
  <c r="W161" i="1"/>
  <c r="V161" i="1"/>
  <c r="U161" i="1"/>
  <c r="W160" i="1"/>
  <c r="V160" i="1"/>
  <c r="U160" i="1"/>
  <c r="W159" i="1"/>
  <c r="V159" i="1"/>
  <c r="U159" i="1"/>
  <c r="W158" i="1"/>
  <c r="V158" i="1"/>
  <c r="U158" i="1"/>
  <c r="W157" i="1"/>
  <c r="V157" i="1"/>
  <c r="U157" i="1"/>
  <c r="W156" i="1"/>
  <c r="V156" i="1"/>
  <c r="U156" i="1"/>
  <c r="W155" i="1"/>
  <c r="V155" i="1"/>
  <c r="U155" i="1"/>
  <c r="W154" i="1"/>
  <c r="V154" i="1"/>
  <c r="U154" i="1"/>
  <c r="W153" i="1"/>
  <c r="V153" i="1"/>
  <c r="U153" i="1"/>
  <c r="W152" i="1"/>
  <c r="V152" i="1"/>
  <c r="U152" i="1"/>
  <c r="W151" i="1"/>
  <c r="V151" i="1"/>
  <c r="U151" i="1"/>
  <c r="W150" i="1"/>
  <c r="V150" i="1"/>
  <c r="U150" i="1"/>
  <c r="W149" i="1"/>
  <c r="V149" i="1"/>
  <c r="U149" i="1"/>
  <c r="W148" i="1"/>
  <c r="V148" i="1"/>
  <c r="U148" i="1"/>
  <c r="W147" i="1"/>
  <c r="V147" i="1"/>
  <c r="U147" i="1"/>
  <c r="W146" i="1"/>
  <c r="V146" i="1"/>
  <c r="U146" i="1"/>
  <c r="G143" i="1"/>
  <c r="W141" i="1"/>
  <c r="V141" i="1"/>
  <c r="U141" i="1"/>
  <c r="W140" i="1"/>
  <c r="V140" i="1"/>
  <c r="U140" i="1"/>
  <c r="W139" i="1"/>
  <c r="V139" i="1"/>
  <c r="U139" i="1"/>
  <c r="W136" i="1"/>
  <c r="V136" i="1"/>
  <c r="U136" i="1"/>
  <c r="W135" i="1"/>
  <c r="V135" i="1"/>
  <c r="U135" i="1"/>
  <c r="W134" i="1"/>
  <c r="V134" i="1"/>
  <c r="U134" i="1"/>
  <c r="W133" i="1"/>
  <c r="V133" i="1"/>
  <c r="U133" i="1"/>
  <c r="W132" i="1"/>
  <c r="V132" i="1"/>
  <c r="U132" i="1"/>
  <c r="W131" i="1"/>
  <c r="V131" i="1"/>
  <c r="U131" i="1"/>
  <c r="W130" i="1"/>
  <c r="V130" i="1"/>
  <c r="U130" i="1"/>
  <c r="W129" i="1"/>
  <c r="V129" i="1"/>
  <c r="U129" i="1"/>
  <c r="W128" i="1"/>
  <c r="V128" i="1"/>
  <c r="U128" i="1"/>
  <c r="W127" i="1"/>
  <c r="V127" i="1"/>
  <c r="U127" i="1"/>
  <c r="W126" i="1"/>
  <c r="V126" i="1"/>
  <c r="U126" i="1"/>
  <c r="W121" i="1"/>
  <c r="V121" i="1"/>
  <c r="U121" i="1"/>
  <c r="W120" i="1"/>
  <c r="V120" i="1"/>
  <c r="U120" i="1"/>
  <c r="W119" i="1"/>
  <c r="V119" i="1"/>
  <c r="U119" i="1"/>
  <c r="W118" i="1"/>
  <c r="V118" i="1"/>
  <c r="U118" i="1"/>
  <c r="W117" i="1"/>
  <c r="V117" i="1"/>
  <c r="U117" i="1"/>
  <c r="W116" i="1"/>
  <c r="V116" i="1"/>
  <c r="U116" i="1"/>
  <c r="W115" i="1"/>
  <c r="V115" i="1"/>
  <c r="U115" i="1"/>
  <c r="W114" i="1"/>
  <c r="V114" i="1"/>
  <c r="U114" i="1"/>
  <c r="W113" i="1"/>
  <c r="V113" i="1"/>
  <c r="U113" i="1"/>
  <c r="W112" i="1"/>
  <c r="V112" i="1"/>
  <c r="U112" i="1"/>
  <c r="W111" i="1"/>
  <c r="V111" i="1"/>
  <c r="U111" i="1"/>
  <c r="W110" i="1"/>
  <c r="V110" i="1"/>
  <c r="U110" i="1"/>
  <c r="W109" i="1"/>
  <c r="V109" i="1"/>
  <c r="U109" i="1"/>
  <c r="W108" i="1"/>
  <c r="V108" i="1"/>
  <c r="U108" i="1"/>
  <c r="W107" i="1"/>
  <c r="V107" i="1"/>
  <c r="U107" i="1"/>
  <c r="W106" i="1"/>
  <c r="V106" i="1"/>
  <c r="U106" i="1"/>
  <c r="W105" i="1"/>
  <c r="V105" i="1"/>
  <c r="U105" i="1"/>
  <c r="W104" i="1"/>
  <c r="V104" i="1"/>
  <c r="U104" i="1"/>
  <c r="W103" i="1"/>
  <c r="V103" i="1"/>
  <c r="U103" i="1"/>
  <c r="W102" i="1"/>
  <c r="V102" i="1"/>
  <c r="U102" i="1"/>
  <c r="W101" i="1"/>
  <c r="V101" i="1"/>
  <c r="U101" i="1"/>
  <c r="W100" i="1"/>
  <c r="V100" i="1"/>
  <c r="U100" i="1"/>
  <c r="W99" i="1"/>
  <c r="V99" i="1"/>
  <c r="U99" i="1"/>
  <c r="W98" i="1"/>
  <c r="V98" i="1"/>
  <c r="U98" i="1"/>
  <c r="W97" i="1"/>
  <c r="V97" i="1"/>
  <c r="U97" i="1"/>
  <c r="W96" i="1"/>
  <c r="V96" i="1"/>
  <c r="U96" i="1"/>
  <c r="G93" i="1"/>
  <c r="W91" i="1"/>
  <c r="V91" i="1"/>
  <c r="U91" i="1"/>
  <c r="W90" i="1"/>
  <c r="V90" i="1"/>
  <c r="U90" i="1"/>
  <c r="W89" i="1"/>
  <c r="V89" i="1"/>
  <c r="U89" i="1"/>
  <c r="W88" i="1"/>
  <c r="V88" i="1"/>
  <c r="U88" i="1"/>
  <c r="W87" i="1"/>
  <c r="V87" i="1"/>
  <c r="U87" i="1"/>
  <c r="W86" i="1"/>
  <c r="V86" i="1"/>
  <c r="U86" i="1"/>
  <c r="W85" i="1"/>
  <c r="V85" i="1"/>
  <c r="U85" i="1"/>
  <c r="G83" i="1"/>
  <c r="W81" i="1"/>
  <c r="V81" i="1"/>
  <c r="U81" i="1"/>
  <c r="W80" i="1"/>
  <c r="V80" i="1"/>
  <c r="U80" i="1"/>
  <c r="W79" i="1"/>
  <c r="V79" i="1"/>
  <c r="U79" i="1"/>
  <c r="W78" i="1"/>
  <c r="V78" i="1"/>
  <c r="U78" i="1"/>
  <c r="W77" i="1"/>
  <c r="V77" i="1"/>
  <c r="U77" i="1"/>
  <c r="W76" i="1"/>
  <c r="V76" i="1"/>
  <c r="U76" i="1"/>
  <c r="W75" i="1"/>
  <c r="V75" i="1"/>
  <c r="U75" i="1"/>
  <c r="W74" i="1"/>
  <c r="V74" i="1"/>
  <c r="U74" i="1"/>
  <c r="W73" i="1"/>
  <c r="V73" i="1"/>
  <c r="U73" i="1"/>
  <c r="W72" i="1"/>
  <c r="V72" i="1"/>
  <c r="U72" i="1"/>
  <c r="W71" i="1"/>
  <c r="V71" i="1"/>
  <c r="U71" i="1"/>
  <c r="W70" i="1"/>
  <c r="V70" i="1"/>
  <c r="U70" i="1"/>
  <c r="W69" i="1"/>
  <c r="V69" i="1"/>
  <c r="U69" i="1"/>
  <c r="W68" i="1"/>
  <c r="V68" i="1"/>
  <c r="U68" i="1"/>
  <c r="W67" i="1"/>
  <c r="V67" i="1"/>
  <c r="U67" i="1"/>
  <c r="W66" i="1"/>
  <c r="V66" i="1"/>
  <c r="U66" i="1"/>
  <c r="W65" i="1"/>
  <c r="V65" i="1"/>
  <c r="U65" i="1"/>
  <c r="W64" i="1"/>
  <c r="V64" i="1"/>
  <c r="U64" i="1"/>
  <c r="W63" i="1"/>
  <c r="V63" i="1"/>
  <c r="U63" i="1"/>
  <c r="W62" i="1"/>
  <c r="V62" i="1"/>
  <c r="U62" i="1"/>
  <c r="W61" i="1"/>
  <c r="V61" i="1"/>
  <c r="U61" i="1"/>
  <c r="W60" i="1"/>
  <c r="V60" i="1"/>
  <c r="U60" i="1"/>
  <c r="W59" i="1"/>
  <c r="V59" i="1"/>
  <c r="U59" i="1"/>
  <c r="W58" i="1"/>
  <c r="V58" i="1"/>
  <c r="U58" i="1"/>
  <c r="W57" i="1"/>
  <c r="V57" i="1"/>
  <c r="U57" i="1"/>
  <c r="W56" i="1"/>
  <c r="V56" i="1"/>
  <c r="U56" i="1"/>
  <c r="W55" i="1"/>
  <c r="V55" i="1"/>
  <c r="U55" i="1"/>
  <c r="W54" i="1"/>
  <c r="V54" i="1"/>
  <c r="U54" i="1"/>
  <c r="W53" i="1"/>
  <c r="V53" i="1"/>
  <c r="U53" i="1"/>
  <c r="W52" i="1"/>
  <c r="V52" i="1"/>
  <c r="U52" i="1"/>
  <c r="W51" i="1"/>
  <c r="V51" i="1"/>
  <c r="U51" i="1"/>
  <c r="W50" i="1"/>
  <c r="V50" i="1"/>
  <c r="U50" i="1"/>
  <c r="W49" i="1"/>
  <c r="V49" i="1"/>
  <c r="U49" i="1"/>
  <c r="W48" i="1"/>
  <c r="V48" i="1"/>
  <c r="U48" i="1"/>
  <c r="W47" i="1"/>
  <c r="V47" i="1"/>
  <c r="U47" i="1"/>
  <c r="W46" i="1"/>
  <c r="V46" i="1"/>
  <c r="U46" i="1"/>
  <c r="W45" i="1"/>
  <c r="V45" i="1"/>
  <c r="U45" i="1"/>
  <c r="W44" i="1"/>
  <c r="V44" i="1"/>
  <c r="U44" i="1"/>
  <c r="W43" i="1"/>
  <c r="V43" i="1"/>
  <c r="U43" i="1"/>
  <c r="W42" i="1"/>
  <c r="V42" i="1"/>
  <c r="U42" i="1"/>
  <c r="W41" i="1"/>
  <c r="V41" i="1"/>
  <c r="U41" i="1"/>
  <c r="W40" i="1"/>
  <c r="V40" i="1"/>
  <c r="U40" i="1"/>
  <c r="W39" i="1"/>
  <c r="V39" i="1"/>
  <c r="U39" i="1"/>
  <c r="W38" i="1"/>
  <c r="V38" i="1"/>
  <c r="U38" i="1"/>
  <c r="W37" i="1"/>
  <c r="V37" i="1"/>
  <c r="U37" i="1"/>
  <c r="W36" i="1"/>
  <c r="V36" i="1"/>
  <c r="U36" i="1"/>
  <c r="W35" i="1"/>
  <c r="V35" i="1"/>
  <c r="U35" i="1"/>
  <c r="W34" i="1"/>
  <c r="V34" i="1"/>
  <c r="U34" i="1"/>
  <c r="W33" i="1"/>
  <c r="V33" i="1"/>
  <c r="U33" i="1"/>
  <c r="W32" i="1"/>
  <c r="V32" i="1"/>
  <c r="U32" i="1"/>
  <c r="W31" i="1"/>
  <c r="V31" i="1"/>
  <c r="U31" i="1"/>
  <c r="W30" i="1"/>
  <c r="V30" i="1"/>
  <c r="U30" i="1"/>
  <c r="W29" i="1"/>
  <c r="V29" i="1"/>
  <c r="U29" i="1"/>
  <c r="W28" i="1"/>
  <c r="V28" i="1"/>
  <c r="U28" i="1"/>
  <c r="W27" i="1"/>
  <c r="V27" i="1"/>
  <c r="U27" i="1"/>
  <c r="W26" i="1"/>
  <c r="V26" i="1"/>
  <c r="U26" i="1"/>
  <c r="W25" i="1"/>
  <c r="V25" i="1"/>
  <c r="U25" i="1"/>
  <c r="W24" i="1"/>
  <c r="V24" i="1"/>
  <c r="U24" i="1"/>
  <c r="W23" i="1"/>
  <c r="V23" i="1"/>
  <c r="U23" i="1"/>
  <c r="W22" i="1"/>
  <c r="V22" i="1"/>
  <c r="U22" i="1"/>
  <c r="W21" i="1"/>
  <c r="V21" i="1"/>
  <c r="U21" i="1"/>
  <c r="W20" i="1"/>
  <c r="V20" i="1"/>
  <c r="U20" i="1"/>
  <c r="W19" i="1"/>
  <c r="V19" i="1"/>
  <c r="U19" i="1"/>
  <c r="W18" i="1"/>
  <c r="V18" i="1"/>
  <c r="U18" i="1"/>
  <c r="W17" i="1"/>
  <c r="V17" i="1"/>
  <c r="U17" i="1"/>
  <c r="W16" i="1"/>
  <c r="V16" i="1"/>
  <c r="U16" i="1"/>
  <c r="W15" i="1"/>
  <c r="V15" i="1"/>
  <c r="U15" i="1"/>
  <c r="W14" i="1"/>
  <c r="V14" i="1"/>
  <c r="U14" i="1"/>
  <c r="W13" i="1"/>
  <c r="V13" i="1"/>
  <c r="U13" i="1"/>
  <c r="W12" i="1"/>
  <c r="V12" i="1"/>
  <c r="U12" i="1"/>
  <c r="W11" i="1"/>
  <c r="V11" i="1"/>
  <c r="U11" i="1"/>
  <c r="W10" i="1"/>
  <c r="V10" i="1"/>
  <c r="U10" i="1"/>
  <c r="W9" i="1"/>
  <c r="V9" i="1"/>
  <c r="U9" i="1"/>
  <c r="W8" i="1"/>
  <c r="V8" i="1"/>
  <c r="U8" i="1"/>
  <c r="G5" i="1"/>
</calcChain>
</file>

<file path=xl/comments1.xml><?xml version="1.0" encoding="utf-8"?>
<comments xmlns="http://schemas.openxmlformats.org/spreadsheetml/2006/main">
  <authors>
    <author>Víctor Manuel Tique</author>
  </authors>
  <commentList>
    <comment ref="T160" authorId="0">
      <text>
        <r>
          <rPr>
            <b/>
            <sz val="9"/>
            <color indexed="81"/>
            <rFont val="Tahoma"/>
            <family val="2"/>
          </rPr>
          <t xml:space="preserve">Actividad de PLANTIC </t>
        </r>
      </text>
    </comment>
  </commentList>
</comments>
</file>

<file path=xl/sharedStrings.xml><?xml version="1.0" encoding="utf-8"?>
<sst xmlns="http://schemas.openxmlformats.org/spreadsheetml/2006/main" count="3741" uniqueCount="1151">
  <si>
    <t>MINISTERIO DE JUSTICIA Y DEL DERECHO</t>
  </si>
  <si>
    <t>INSTITUTO NACIONAL PENITENCIARIO Y CARCELARIO -INPEC</t>
  </si>
  <si>
    <t xml:space="preserve">Dependencia </t>
  </si>
  <si>
    <t>Sigla</t>
  </si>
  <si>
    <t>cod ob</t>
  </si>
  <si>
    <t>Objetivo Estrategico</t>
  </si>
  <si>
    <t>Sector</t>
  </si>
  <si>
    <t xml:space="preserve">Resultado Estrategico </t>
  </si>
  <si>
    <t>Meta resultado año 2015</t>
  </si>
  <si>
    <t>Unidad de medida</t>
  </si>
  <si>
    <t>Cod. Producto</t>
  </si>
  <si>
    <t xml:space="preserve">Producto </t>
  </si>
  <si>
    <t>Pond. Prod.</t>
  </si>
  <si>
    <t>Meta</t>
  </si>
  <si>
    <t>Responsable</t>
  </si>
  <si>
    <t>Cargo</t>
  </si>
  <si>
    <t>Cód. Act.</t>
  </si>
  <si>
    <t>Actividad Prioritaria</t>
  </si>
  <si>
    <t>Fecha Inicio</t>
  </si>
  <si>
    <t>Fecha Fin</t>
  </si>
  <si>
    <t>Avance Porcentual
II trim</t>
  </si>
  <si>
    <t>OFICINA ASESORA DE PLANEACIÓN</t>
  </si>
  <si>
    <t>OFPLA</t>
  </si>
  <si>
    <t>O6</t>
  </si>
  <si>
    <t>Implementar un modelo de planeación y gestión que articule la adopción de políticas, afiance la actuación administrativa,  facilite el cumplimiento de las metas institucionales y la prestación de servicios a la comunidad.</t>
  </si>
  <si>
    <t>S13</t>
  </si>
  <si>
    <t>GESTIÓN MISIONAL Y DE GOBIERNO</t>
  </si>
  <si>
    <t>I23</t>
  </si>
  <si>
    <t>Porcentaje de cumplimiento del Plan de Direccionamiento Estratégico - PDE  y Metas de Gobierno</t>
  </si>
  <si>
    <t>Porcentaje</t>
  </si>
  <si>
    <t>P153</t>
  </si>
  <si>
    <t xml:space="preserve">Plan de Direccionamiento estratégico con seguimiento semestral </t>
  </si>
  <si>
    <t>Número</t>
  </si>
  <si>
    <t>Juan Manuel Riaño Vargas</t>
  </si>
  <si>
    <t>Jefe de Oficina Asesora</t>
  </si>
  <si>
    <t xml:space="preserve">Elaborar el informe de seguimiento al plan de Direccionamiento estratégico a 31 diciembre de 2015 </t>
  </si>
  <si>
    <t xml:space="preserve">Elaborar el informe de seguimiento al plan de Direccionamiento estratégico a 30 de junio de 2016 </t>
  </si>
  <si>
    <t>P155</t>
  </si>
  <si>
    <t xml:space="preserve">Indicadores sectoriales, institucionales SINERGIA con seguimiento </t>
  </si>
  <si>
    <t>Solicitar el primero de cada mes a los responsables de indicadores SINERGIA, los avances cuantitativos y cualitativos.</t>
  </si>
  <si>
    <t>Registrar durante los 10 primeros días de cada mes, en la pagina de SINERGIA los avances cualitativos y cuantitativos de los indicadores del PND.</t>
  </si>
  <si>
    <t xml:space="preserve">Realizar los ajustes de los indicador SINERGIA,  que sean requeridos por DNP </t>
  </si>
  <si>
    <t>P47</t>
  </si>
  <si>
    <t>Herramientas de planeación formuladas y monitoreadas. (planes de Acción, Plan anticorrupción, FURAG, Modelo integrado de Planeación y Gestión, Plan Indicativo)</t>
  </si>
  <si>
    <t>Asesorar y acompañar la formulación de Plan de Acción 2016</t>
  </si>
  <si>
    <t>Consolidar el Plan de Acción Institucional 2016</t>
  </si>
  <si>
    <t xml:space="preserve">Presentar ante el comité de coordinación institucional el Plan de acción Institucional para su aprobación, Publicar y divulgar en la página Web </t>
  </si>
  <si>
    <t>Asesorar y acompañar la formulación de Plan de Acción 2017</t>
  </si>
  <si>
    <t xml:space="preserve">Elaborar y publicar el informe de gestión  2015 de Plan de Acción </t>
  </si>
  <si>
    <t xml:space="preserve">Realizar el acompañamiento para  el registro de seguimiento trimestral  Plan de Acción 2016;  elaborar los informes y publicarlos. </t>
  </si>
  <si>
    <t>Elaborar documento de Plan Anticorrupción y atención al ciudadano 2016</t>
  </si>
  <si>
    <t>Difusión del plan de acción y el Plan Anticorrupción a las Direcciones Regionales.</t>
  </si>
  <si>
    <t xml:space="preserve">Presentar el PLANTIC 2016 ante el comité institucional de desarrollo administrativo y publicarlo previa aprobación </t>
  </si>
  <si>
    <t xml:space="preserve">Socializar el Informe de Seguimiento al PLANTIC 2015  ante el comité institucional de desarrollo administrativo y publicarlo previa aprobación </t>
  </si>
  <si>
    <t>Realizar 2 Monitoreo al PLANTIC 2016  en coordinación con los responsables de los componentes.</t>
  </si>
  <si>
    <t xml:space="preserve">Asesorar y acompañar el diligenciamiento del formulario FURAG-2015 y enviarlo al DAFP  </t>
  </si>
  <si>
    <t xml:space="preserve">Generar trimestralmente el Informe de seguimiento del Modelo integrado de Planeación y Gestión y presentarlo ante el ministerio y comité institucional de desarrollo administrativo (IV trim 2015 - I,II,III- 2016) </t>
  </si>
  <si>
    <t>Revisar con las dependencias el plan Indicativo, realizar los ajustes aprobados y publicarlo</t>
  </si>
  <si>
    <t>P51</t>
  </si>
  <si>
    <t>Instrumentos para la operación Estadística del INPEC adicionados e Implementados.</t>
  </si>
  <si>
    <t>Diseñar las variables que serán revisadas en el tablero virtual</t>
  </si>
  <si>
    <t>Solicitar el desarrollo del tablero virtual</t>
  </si>
  <si>
    <t>Realizar la implementación de la aplicación en coordinación con la Oficina de Sistemas de Información.</t>
  </si>
  <si>
    <t>S14</t>
  </si>
  <si>
    <t>TRANSPARENCIA, PARTICIPACION Y SERVICIO AL CIUDADANO</t>
  </si>
  <si>
    <t>I25</t>
  </si>
  <si>
    <t>Porcentaje del Índice de Transparencia Nacional</t>
  </si>
  <si>
    <t>P37</t>
  </si>
  <si>
    <t xml:space="preserve">Estrategias para soportar la Transparencia, participación y servicio al Ciudadano presentadas </t>
  </si>
  <si>
    <t>Divulgar el mapa de riesgos de corrupción a través de la canales de comunicación del instituto</t>
  </si>
  <si>
    <t xml:space="preserve">Realizar las acciones programas para el Ejercicio de Audiencia de rendición de cuentas </t>
  </si>
  <si>
    <t xml:space="preserve">Adoptar  a través de acto administrativo los tres instrumentos de gestión de la información:  Inventario de activos; esquema de publicación y el índice de información clasificada y reservada  </t>
  </si>
  <si>
    <t>Actualizar y publicar el Estudio de Caracterización de la población reclusa indígena y afrodescendiente a cargo del INPEC.</t>
  </si>
  <si>
    <t>P157</t>
  </si>
  <si>
    <t>Estrategia Gobierno en Línea implementada</t>
  </si>
  <si>
    <t>Realizar la verificación del Esquema de publicación de la Ley de Transparencia y Acceso a la información Pública propuesto por el Manual de Gobierno en línea.</t>
  </si>
  <si>
    <t>Elaboración de informe de resultados, logros y dificultades y publicación en la página web, para informar a los usuarios.</t>
  </si>
  <si>
    <t>Realizar la verificación, identificación y actualización de datos abiertos.</t>
  </si>
  <si>
    <t>Revisión de los procesos para identificar procedimientos administrativos regulados (trámites) y no regulados</t>
  </si>
  <si>
    <t>Priorización de trámites a intervenir</t>
  </si>
  <si>
    <t>Implementar 1 acción efectiva que permitan mejorar los tramites (Normativas, Administrativas o tecnológica)</t>
  </si>
  <si>
    <t>Actualizar la ruta virtual del Instituto con relación a circulares y directivas que emane la Dirección General, posteriormente su socialización a nivel nacional</t>
  </si>
  <si>
    <t>Publicar en la pagina web institucional, mediante link de acceso a la información publica que permita al usuario tener acceso al índice de información general del instituto y posteriormente al tema especifico de su interés.</t>
  </si>
  <si>
    <t>P159</t>
  </si>
  <si>
    <t>Ejercicio de rendición de cuentas realizado</t>
  </si>
  <si>
    <t xml:space="preserve">Estructurar la Guía de Rendición de Cuentas del Instituto de acuerdo a lineamientos DAFP. </t>
  </si>
  <si>
    <t>Realizar el análisis del estado de la rendición de cuentas en la entidad.</t>
  </si>
  <si>
    <t xml:space="preserve">Desarrollar las acciones programas para el Ejercicio de audiencia pública de rendición de cuentas. </t>
  </si>
  <si>
    <t>Efectuar la evaluación interna y externa del proceso de rendición de cuentas.</t>
  </si>
  <si>
    <t>Elaborar un (1) informe de resultados, logros y dificultades de la Audiencia pública con publicación en la página web.</t>
  </si>
  <si>
    <t>Diseñar el plan de mejoramiento de rendición de cuentas.</t>
  </si>
  <si>
    <t>S11</t>
  </si>
  <si>
    <t>EFICIENCIA ADMINISTRATIVA</t>
  </si>
  <si>
    <t>I26</t>
  </si>
  <si>
    <t>Porcentaje de avance de Implementación del SGI en el  INPEC</t>
  </si>
  <si>
    <t>P206</t>
  </si>
  <si>
    <t>Sistema de Gestión de la Calidad Nivel Nacional  implementado y en mantenimiento</t>
  </si>
  <si>
    <t xml:space="preserve">Elaborar el Manual del Sistema de Gestión Integrado  </t>
  </si>
  <si>
    <t xml:space="preserve">Implementar los módulos, manual,  proceso y documentación del aplicativo Solución en la sede central </t>
  </si>
  <si>
    <t xml:space="preserve">Capacitar al equipo operativo calidad - meci, en el uso del modulo de documentación </t>
  </si>
  <si>
    <t>Elaborar  el Procedimiento Revisión del Sistema de Gestión de la Calidad.</t>
  </si>
  <si>
    <t>Revisar el Procedimiento Identificación, Tratamiento y Seguimiento del Producto/Servicio No Conforme.</t>
  </si>
  <si>
    <t xml:space="preserve">Actualizar el proceso de Planificación Institucional vinculando indicadores de eficiencia. </t>
  </si>
  <si>
    <t>P81</t>
  </si>
  <si>
    <t>SGI actualizado acorde con las necesidades identificadas</t>
  </si>
  <si>
    <t>Realizar mesas de trabajo con los integrantes del equipo operativo Calidad -MECI, para la revisión de documentos del SGI</t>
  </si>
  <si>
    <t>Atender las solicitudes de revisión de documentos del SGI, radicadas a la Oficina Asesora de Planeación</t>
  </si>
  <si>
    <t>P212</t>
  </si>
  <si>
    <t xml:space="preserve">MECI actualizado </t>
  </si>
  <si>
    <t>Presentación de Informe Estado actual de la actualización del MECI por parte del representante MECI ante la Dirección.</t>
  </si>
  <si>
    <t>Solicitud para presentación del Avance implementación MECI ante el Comité de Coordinación de control Interno</t>
  </si>
  <si>
    <t>Realizar sensibilización con el equipo operativo MECI</t>
  </si>
  <si>
    <t>Realizar Talleres de Autoevaluación.</t>
  </si>
  <si>
    <t>Aplicar encuesta de autoevaluación a lideres de proceso</t>
  </si>
  <si>
    <t>Realizar matriz de responsabilidades de comunicaciones</t>
  </si>
  <si>
    <t>Realizar 3 monitoreaos anuales de avance de implementación MECI</t>
  </si>
  <si>
    <t>S12</t>
  </si>
  <si>
    <t>GESTIÓN FINANCIERA</t>
  </si>
  <si>
    <t>I27</t>
  </si>
  <si>
    <t>Porcentaje  de Ejecución Presupuestal</t>
  </si>
  <si>
    <t>P215</t>
  </si>
  <si>
    <t>Programación y seguimiento a la Ejecución Presupuestal realizada</t>
  </si>
  <si>
    <t>Elaboración Actos Administrativos de desagregación y Asignación Presupuestal</t>
  </si>
  <si>
    <t xml:space="preserve">Informe de Seguimiento mensual a la ejecución Presupuestal </t>
  </si>
  <si>
    <t>Realizar el 100% de las modificaciones presupuestales solicitadas y viabilizadas.</t>
  </si>
  <si>
    <t>Realizar el 100% de las modificaciones del Plan Anual de Adquisiciones solicitadas y viabilizadas.</t>
  </si>
  <si>
    <t>P216</t>
  </si>
  <si>
    <t>Proyectos de Inversión formulados y con seguimiento</t>
  </si>
  <si>
    <t>Registrar en el Banco de Programas y Proyectos de Inversión los proyectos aprobados por el DNP.</t>
  </si>
  <si>
    <t xml:space="preserve">Asesoría y acompañamiento en la formulación de nuevos proyectos </t>
  </si>
  <si>
    <t>Verificar y validar el seguimiento en el aplicativo SPI mensualmente</t>
  </si>
  <si>
    <t>P50</t>
  </si>
  <si>
    <t xml:space="preserve">Instrumentos de ejecución presupuestal formulados y  monitoreados </t>
  </si>
  <si>
    <t xml:space="preserve">Informe bimensual de seguimiento de Compromisos y Obligaciones presupuestales por Regional y sus Establecimientos de Reclusión adscritos </t>
  </si>
  <si>
    <t>Informe bimensual de Seguimiento presupuestal de recursos propios - cajas especiales por proyectos productivos x Regional y Establecimiento de Reclusión</t>
  </si>
  <si>
    <t>P250</t>
  </si>
  <si>
    <t>Fases de la política de racionalización de tramites (identificación, priorización y racionalización de tramites) implementadas</t>
  </si>
  <si>
    <t>Sandra Patricia Cárdenas Briceño</t>
  </si>
  <si>
    <t>Subdirector Técnico</t>
  </si>
  <si>
    <t xml:space="preserve">Elabora un inventario de tramites de los procesos misionales </t>
  </si>
  <si>
    <t xml:space="preserve">Realizar un listado numerado por orden de importancia con los nombres de cada tramite a intervenir </t>
  </si>
  <si>
    <t xml:space="preserve">Implementar la acción normativa para mejorar los trámites </t>
  </si>
  <si>
    <t>P251</t>
  </si>
  <si>
    <t>Mapa de riesgo de corrupción estructurado, divulgado, monitoreado y revisado</t>
  </si>
  <si>
    <t xml:space="preserve">Identificar los riesgos de corrupción de los Procesos Estratégicos, Misionales, Apoyo y Evaluación, Determinar factores externos e internos de corrupción que afectan la institución. </t>
  </si>
  <si>
    <t xml:space="preserve">Valorar el riesgo de Corrupción, determinando la probabilidad de materialización y sus consecuencias o su impacto; definiendo las acciones para evitar o reducirlo; realizando su medición. </t>
  </si>
  <si>
    <t xml:space="preserve">Socializar el Mapa de riesgos al 100% de los servidores públicos del INPEC,  publicarlo en la página web  y demás medios de comunicación  </t>
  </si>
  <si>
    <t xml:space="preserve">Consolidar el Mapa de Riesgos de Corrupción en la matriz  propuesta por la Secretaría de la Transparencia  y realizar los ajustes y modificaciones necesarios. </t>
  </si>
  <si>
    <t xml:space="preserve">Realizar proceso para involucrar a regionales y la ciudadanía en la construcción del mapa de riesgos de Corrupción. </t>
  </si>
  <si>
    <t>Realizar 3 Monitoreo a la ejecución de las actividades asociadas al mapa de riesgos,  la efectividad de los controles establecidos y establecer los ajustes de acuerdo al  informe semestral de Defensoría del Pueblo y PGN.</t>
  </si>
  <si>
    <t>GRUPO DE APOYO ESPIRITUAL</t>
  </si>
  <si>
    <t>GAPOE</t>
  </si>
  <si>
    <t>O1</t>
  </si>
  <si>
    <t>Sostener la Atención Social a la PPL, que les otorgue condiciones dignas en la  Prisionalización.</t>
  </si>
  <si>
    <t>S9</t>
  </si>
  <si>
    <t>DESARROLLO ESPIRITUAL</t>
  </si>
  <si>
    <t>I4</t>
  </si>
  <si>
    <t>Porcentaje de población objetivo beneficiada con programas de desarrollo espiritual</t>
  </si>
  <si>
    <t>P29</t>
  </si>
  <si>
    <t>Establecimientos beneficiados con la campaña de fortalecimiento de la "UNIÓN FAMILIAR"</t>
  </si>
  <si>
    <t>PADRE ANDRES FERNANDEZ</t>
  </si>
  <si>
    <t>Asesor</t>
  </si>
  <si>
    <t>Divulgar las actividades que desarrolla GAPOE con respecto a la asistencia espiritual de los funcionarios del INPEC</t>
  </si>
  <si>
    <t>Divulgar las actividades que desarrolla GAPOE con respecto a la asistencia espiritual de los internos y sus familias</t>
  </si>
  <si>
    <t>P30</t>
  </si>
  <si>
    <t>Establecimientos con seguimiento realizado a los sacerdotes que desarrollaran la asistencia espiritual a través del contrato  para la vigencia de 2016</t>
  </si>
  <si>
    <t>Entregar Estudios previos y requisitos correspondientes para iniciar trámite de elaboración del contrato.</t>
  </si>
  <si>
    <t>Realizar seguimiento, evaluación y retroalimentación del desarrollo del contrato, elaborando  informe trimestral de los resultados obtenidos.</t>
  </si>
  <si>
    <t>P106</t>
  </si>
  <si>
    <t>Programa de asistencia espiritual y religiosa desarrollado con los funcionarios del Instituto y a los internos, velando por el respeto a la libertad de cultos y el cumplimiento de la normativa vigente.</t>
  </si>
  <si>
    <t>Brindar asistencia espiritual y religiosa a los funcionarios que lo soliciten, sin importar su confesión religiosa</t>
  </si>
  <si>
    <t>Brindar asistencia espiritual y religiosa a los internos que lo soliciten, sin importar su confesión  religiosa.</t>
  </si>
  <si>
    <t>P76</t>
  </si>
  <si>
    <t xml:space="preserve">Centros penitenciarios socializados con los módulos de la campaña de paz y reconciliación </t>
  </si>
  <si>
    <t xml:space="preserve">Iniciar la divulgación de los módulos en los establecimientos </t>
  </si>
  <si>
    <t xml:space="preserve">SUBDIRECCIÓN DE SEGURIDAD Y VIGILANCIA </t>
  </si>
  <si>
    <t>DICUV</t>
  </si>
  <si>
    <t>SUBDIRECCIÓN CUERPO DE CUSTODIA</t>
  </si>
  <si>
    <t>O3</t>
  </si>
  <si>
    <t>Generar condiciones permanentes de seguridad en los ERON.</t>
  </si>
  <si>
    <t>S19</t>
  </si>
  <si>
    <t>CUERPO DE CUSTODIA</t>
  </si>
  <si>
    <t>I14</t>
  </si>
  <si>
    <t>Número de programas de atención y reinserción social con acompañamiento del Cuerpo de Custodia y Vigilancia - CCV</t>
  </si>
  <si>
    <t>P130</t>
  </si>
  <si>
    <t>Encuentro de Comandantes  operativos de los Centros de Instrucción  realizado</t>
  </si>
  <si>
    <t>Csp. Elver Gerardo Rosas Suarez</t>
  </si>
  <si>
    <t>Planear el encuentro y cronograma a seguir</t>
  </si>
  <si>
    <t xml:space="preserve">Elaborar Autos-comisorios </t>
  </si>
  <si>
    <t>Realizar del encuentro de Comandantes Operativos de centros de instrucción y participar activamente en las actividades programadas</t>
  </si>
  <si>
    <t>Elaborar informe de cumplimiento de objetivos propuestos</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</si>
  <si>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</si>
  <si>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</si>
  <si>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Verificar el estado  y/o etapa en que se encuentran  los manuales remitidos a OFPLA por la Subdirección del Cuerpo de Custodia en el 2015.( Manual de traslados, Manual denominación clasificación y codificación de servicios CCV y Manual de administración del servicio militar)</t>
  </si>
  <si>
    <t>Ajustar y remitir a la oficina asesora de planeación los manuales de acuerdo a las observaciones realizadas por dicha dependencia.</t>
  </si>
  <si>
    <t>Proyectar y presentar para su respectiva revisión a la oficina asesora de planeación el Manual de estudio de seguridad para aspirantes de empleos del INSTITUTO.</t>
  </si>
  <si>
    <t>Ajustar y remitir a la oficina asesora de planeación los manual de estudio de seguridad de acuerdo a las observaciones realizadas por dicha dependencia.</t>
  </si>
  <si>
    <t>SUBDIRECCIÓN DE TALENTO HUMANO</t>
  </si>
  <si>
    <t>P133</t>
  </si>
  <si>
    <t>Requerimiento de  selección de dragoneantes, suboficiales y oficiales del cuerpo de custodia tramitado</t>
  </si>
  <si>
    <t>Realizar mesas de trabajo con la CNSC.</t>
  </si>
  <si>
    <t>Elaborar estudios de seguridad para los aspirantes a dragoneante.</t>
  </si>
  <si>
    <t>Suministrar a la  Subdirección de Talento Humano la información relacionada con: experiencia (antigüedad), estímulos y condecoraciones otorgadas al personal del CCV, los cuales son requisitos para asensos.</t>
  </si>
  <si>
    <t>P134</t>
  </si>
  <si>
    <t xml:space="preserve">Número de ERON con el personal del CCV proporcional a la cantidad de internos </t>
  </si>
  <si>
    <t>Recepcionar y radicar las solicitudes de traslado de los funcionarios del CCV.</t>
  </si>
  <si>
    <t>Elaborar trimestralmente parte numérico del CCV, donde se especifique la relación Interno/Guardia en cada uno de los Establecimientos de Reclusión del Orden Nacional.</t>
  </si>
  <si>
    <t>Participar en el comité de traslados ordinario y extraordinario,  para sugerir y recomendar la viabilidad de los traslados por solicitud propia y por necesidades del servicio, con el fin de  mantener un  equilibrio en la distribución y reubicación de  la planta del personal del CCV.</t>
  </si>
  <si>
    <t>Presentar un informe a la Dirección de Custodia y Vigilancia donde se evidencie el cumplimiento de incluir 1  ERON que no cumpliera con la proporción de Relación Interno/guardia de 1/3 a 1/10.</t>
  </si>
  <si>
    <t>S20</t>
  </si>
  <si>
    <t xml:space="preserve">SEGURIDAD Y VIGILANCIA </t>
  </si>
  <si>
    <t>I13</t>
  </si>
  <si>
    <t>Porcentaje de novedades que alteran el orden Interno y Externo de los ERON</t>
  </si>
  <si>
    <t>P127</t>
  </si>
  <si>
    <t>Operativos de registro y control en los ERON realizados</t>
  </si>
  <si>
    <t>TC. José Hernando Medina Bernal</t>
  </si>
  <si>
    <t>Director Técnico</t>
  </si>
  <si>
    <t xml:space="preserve">Consolidar mensualmente la información de los operativos realizados por los ERON </t>
  </si>
  <si>
    <t>Realizar análisis trimestrales de los informes de seguridad consolidados e impartir instrucciones a las Direcciones Regionales y a los ERON</t>
  </si>
  <si>
    <t>P128</t>
  </si>
  <si>
    <t>Hechos punibles judicializados en los ERON.</t>
  </si>
  <si>
    <t>MY. Manuel Armando Quintero Medina</t>
  </si>
  <si>
    <t>Teniente de Prisiones</t>
  </si>
  <si>
    <t>Proyectar un documento para presentar a la Oficina Asesora de Planeación en atención a normatividad jurídica y actos administrativos sobre las actuaciones de Policía Judicial en los ERON.</t>
  </si>
  <si>
    <t xml:space="preserve">Proyectar, programar y solicitar a la Escuela Penitenciaria Nacional la realización de 3 Actualizaciones de la función de Policía Judicial. </t>
  </si>
  <si>
    <t>Verificar las noticias criminales creadas por los servidores del CCV adscritos al Grupo de Policía Judicial en los ERON en el aplicativo SPOA.</t>
  </si>
  <si>
    <t>Impartir instrucciones a los servidores del CCV adscritos al Grupo de Policía Judicial en los ERON sobre el diligenciamiento del reporte de actividades semanal</t>
  </si>
  <si>
    <t>P189</t>
  </si>
  <si>
    <t>Lineamientos para la  clasificación de ERON  de acuerdo con lo establecido en la Ley 1709 de 2014, diseñados e implementados.</t>
  </si>
  <si>
    <t>Revisar documental y de antecedentes de la clasificación de los ERON.</t>
  </si>
  <si>
    <t>Realizar mesas de trabajo institucional con las dependencias involucradas en la clasificación de los ERON.</t>
  </si>
  <si>
    <t>Identificar los pabellones de alta seguridad, los de funcionarios públicos y los de justicia y paz.</t>
  </si>
  <si>
    <t>Definir los niveles de seguridad de acuerdo a la Ley 1709/2014.</t>
  </si>
  <si>
    <t>Definir estándares específicos de operación(unidades de guardia, armamento, vehículos, etc.)para 5 ERON.</t>
  </si>
  <si>
    <t>P129</t>
  </si>
  <si>
    <t>Encuentro de Comandantes de Vigilancia para fortalecer el proceso de seguridad  penitenciaria y carcelaria realizado</t>
  </si>
  <si>
    <t>Elaborar Directiva Transitoria, con el objeto de disponer la realización del 2do Encuentro de comandantes de vigilancia 2016.</t>
  </si>
  <si>
    <t>Actividad Inactiva</t>
  </si>
  <si>
    <t>Apoyar la elaboración de los autos comisorios de los funcionarios asistentes al evento.</t>
  </si>
  <si>
    <t xml:space="preserve">Coordinar el suministro de pasajes terrestres y aéreos de los funcionarios asistentes al 
encuentro.
</t>
  </si>
  <si>
    <t>Coordinar el desarrollo de la agenda y realizar el encuentro.</t>
  </si>
  <si>
    <t>I12</t>
  </si>
  <si>
    <t>Porcentaje de ERON clasificados según Ley 1709 de 2014.</t>
  </si>
  <si>
    <t>P247</t>
  </si>
  <si>
    <t>Seminario de reentrenamiento del método "MERC" programado en compañía de la Escuela Penitenciaria Nacional</t>
  </si>
  <si>
    <t>Realizar una mesa de trabajo con la Subdirección de Talento Humano para determinar requisitos para los asistentes</t>
  </si>
  <si>
    <t>Invitar a los servidores del CCV con función especializada de guía canino interesados en   el participar en el seminario de reentrenamiento.</t>
  </si>
  <si>
    <t>Recepcionar y selección de las Hojas de vida de los aspirantes en compañía de la Subdirección de Talento Humano.</t>
  </si>
  <si>
    <t>Comunicar a los Servidores del CCV con función especializada de guía canino interesados y a la Escuela Penitenciaria Nacional las personas admitidas para participar en el seminario.</t>
  </si>
  <si>
    <t>P248</t>
  </si>
  <si>
    <t>25 Funcionarios del CCV seleccionados para realizar el V curso Técnico Laboral por competencias en Adiestramiento y Manejo Canino</t>
  </si>
  <si>
    <t>Invitar a los servidores del CCV interesados en  adelantar el curso.</t>
  </si>
  <si>
    <t>Recepcionar y seleccionar de las Hojas de vida de los aspirantes en compañía de la Subdirección de Talento Humano.</t>
  </si>
  <si>
    <t>Citar a pruebas al personal del CCV seleccionado.</t>
  </si>
  <si>
    <t>Comunicar a los Servidores del CCV interesados y a la Escuela Penitenciaria Nacional las personas admitidas para adelantar el curso.</t>
  </si>
  <si>
    <t>NA</t>
  </si>
  <si>
    <t>P241</t>
  </si>
  <si>
    <t xml:space="preserve">Política sectorial para la gestión del riesgo de desastres diseñada en el INPEC.
</t>
  </si>
  <si>
    <t>P249</t>
  </si>
  <si>
    <t xml:space="preserve">Identificar los ERON con mayor vulnerabilidad de acuerdo a las amenazas de origen natural, socio natural y antrópicas.
</t>
  </si>
  <si>
    <t>DIRECCIÓN DE GESTIÓN CORPORATIVA</t>
  </si>
  <si>
    <t>DIGEC</t>
  </si>
  <si>
    <t>P45</t>
  </si>
  <si>
    <t>Funcionarios responsables del proceso de contratación de ERON cubiertos con socialización de los procedimientos que se deben aplicar en los procesos de contratación.</t>
  </si>
  <si>
    <t xml:space="preserve">1.  Documento manual de contratación INPEC aprobado. </t>
  </si>
  <si>
    <t xml:space="preserve">2. Diseñar el  Programa de socialización manual de contratación INPEC a desarrollar. </t>
  </si>
  <si>
    <t xml:space="preserve">3. Ejecutar el Programa </t>
  </si>
  <si>
    <t>I28</t>
  </si>
  <si>
    <t>Porcentaje de Ejecución del  PAC programado</t>
  </si>
  <si>
    <t>P214</t>
  </si>
  <si>
    <t>Programa Anual Mensual izado de Caja - PAC elaborado</t>
  </si>
  <si>
    <t>Sandra Ávila Moreno</t>
  </si>
  <si>
    <t>Profesional Universitario</t>
  </si>
  <si>
    <t>Proyección ejecución PAC año 2016</t>
  </si>
  <si>
    <t>P217</t>
  </si>
  <si>
    <t>Plan Anual de Adquisiciones (PAA) elaborado y publicado en la pagina web</t>
  </si>
  <si>
    <t>Plan Anual de Adquisiciones elaborado y aprobado</t>
  </si>
  <si>
    <t>Publicación en pagina WEB INPEC Plan Anual de adquisiciones aprobado</t>
  </si>
  <si>
    <t>O9</t>
  </si>
  <si>
    <t>Administrar, promover el uso y apropiación de las tecnologías de la información y las comunicaciones como soporte de la gestión administrativa del sistema penitenciario y carcelario.</t>
  </si>
  <si>
    <t>S22</t>
  </si>
  <si>
    <t>DESARROLLO TECNOLOGICO</t>
  </si>
  <si>
    <t>I16</t>
  </si>
  <si>
    <t>Porcentaje de ERON, Sedes Regionales, Sede Central y EPN  con renovación tecnológica</t>
  </si>
  <si>
    <t>P238</t>
  </si>
  <si>
    <t>Herramienta GESDOC a nivel Nacional, implementadas.</t>
  </si>
  <si>
    <t>María Nelly Fajardo</t>
  </si>
  <si>
    <t>Adquirir herramientas tecnológicas (Compra de equipos)</t>
  </si>
  <si>
    <t xml:space="preserve">Realizar capacitaciones a los establecimientos objetivo y a las regionales </t>
  </si>
  <si>
    <t>Generar un (1) informe anual de solicitudes de acceso a información. (No. Solicitudes recibidas, trasladadas a otra institución, tiempos de respuesta y solicitudes a las que se les negó acceso a la información)</t>
  </si>
  <si>
    <t>GRUPO DE GESTIÓN DOCUMENTAL</t>
  </si>
  <si>
    <t>P72</t>
  </si>
  <si>
    <t>Proyecto de inversión ¨implementación del programa integrado de gestión documental en el INPEC a nivel nacional¨ ejecutado</t>
  </si>
  <si>
    <t>Obtener las convalidación de las tablas de valoración en el archivo central.</t>
  </si>
  <si>
    <t>Organizar el fondo acumulado, archivo central con la aplicación de tablas de valoración</t>
  </si>
  <si>
    <t>P207</t>
  </si>
  <si>
    <t xml:space="preserve">Política institucional de cero papel para el INPEC elaborada e implementada </t>
  </si>
  <si>
    <t>Realizar 10 capacitaciones: frente al uso racional del papel  (Separación del papel  utilizado, Uso adecuado del GESDOC, Manejo de impresoras)</t>
  </si>
  <si>
    <t xml:space="preserve">Realizar en Notinpec  la campaña amigable con el medio ambiente </t>
  </si>
  <si>
    <t>P210</t>
  </si>
  <si>
    <t>Programa  Integrado de Gestión Documental  Institucional elaborado e  implementado</t>
  </si>
  <si>
    <t>Realizar los ajustes al documento de acuerdo con las orientaciones u observaciones de Planeación</t>
  </si>
  <si>
    <t xml:space="preserve">Verificar que se incluya dentro del Programa de Gestión Documental los instrumentos de gestión de información (Registro inventario de activos; esquema de publicación de información; y el índice de información clasificada y reservada) </t>
  </si>
  <si>
    <t xml:space="preserve">Presentar ante el comité para aprobación </t>
  </si>
  <si>
    <t xml:space="preserve">Socializar en la Regionales el Programa  Integrado de Gestión Documental  Institucional </t>
  </si>
  <si>
    <t>P83</t>
  </si>
  <si>
    <t>Sistema de Control Interno Contable del INPEC, realizado e implementado</t>
  </si>
  <si>
    <t>Cristina Diaz Martinez</t>
  </si>
  <si>
    <t>Socialización del manual a nivel nacional.</t>
  </si>
  <si>
    <t>P158</t>
  </si>
  <si>
    <t>Celebración Día de la Transparencia.</t>
  </si>
  <si>
    <t xml:space="preserve">Organizar y realizar el día de la transparencia </t>
  </si>
  <si>
    <t>DIRECCIÓN DE ATENCIÓN Y TRATAMIENTO</t>
  </si>
  <si>
    <t>DIRAT</t>
  </si>
  <si>
    <t>SUBDIRECCIÓN DE SALUD</t>
  </si>
  <si>
    <t>S6</t>
  </si>
  <si>
    <t>ALIMENTACIÓN</t>
  </si>
  <si>
    <t>I1</t>
  </si>
  <si>
    <t>Informes de análisis y concepto técnico de las actas de los comités de seguimiento al suministro de alimentación para la PPL.</t>
  </si>
  <si>
    <t>P256</t>
  </si>
  <si>
    <t>Informes de análisis de las actas de Comité de Seguimiento al Suministro de Alimentación COSAL</t>
  </si>
  <si>
    <t xml:space="preserve">Ernesto Beltran </t>
  </si>
  <si>
    <t>Profesional Especializado</t>
  </si>
  <si>
    <t>Realizar seguimiento mensual a la alimentación de los 137 ERON Estaciones de Policía y Centros de Reclusión Militar</t>
  </si>
  <si>
    <t xml:space="preserve">Monitoreo modulo de Alimentación SISIPEC </t>
  </si>
  <si>
    <t>GRUPO DE REINTEGRACIÓN</t>
  </si>
  <si>
    <t>O2</t>
  </si>
  <si>
    <t>Brindar programas pertinentes de tratamiento penitenciario orientados a la PPL que les permita su resocialización para la vida en libertad.</t>
  </si>
  <si>
    <t>S3</t>
  </si>
  <si>
    <t>PAZ Y RESOCIALIZACIÓN</t>
  </si>
  <si>
    <t>I10</t>
  </si>
  <si>
    <t>Porcentaje de población beneficiada con los programas de tratamiento especial  para internos de justicia y paz (Ley 975 del 2005).</t>
  </si>
  <si>
    <t>P4</t>
  </si>
  <si>
    <t xml:space="preserve">ERON  de Justicia y Paz (nombrados como Justicia y Paz mediante  resolución)  fortalecidos con la implementación del  Modelo de Atención e Intervención Integral para los Internos de Justicia y Paz – MAIJUP. </t>
  </si>
  <si>
    <t>Concepcion Bernal Triviño</t>
  </si>
  <si>
    <t xml:space="preserve">Hacer seguimiento trimestral a los programas de tratamiento especial para internos de Justicia y Paz </t>
  </si>
  <si>
    <t xml:space="preserve">Visitar 10 establecimientos con justicia y paz para hacer seguimiento a los programas de tratamiento especial </t>
  </si>
  <si>
    <t xml:space="preserve">Estructurar el procedimiento "programa resocializador" y presentarlo a la oficina de planeación </t>
  </si>
  <si>
    <t>Capacitar a los responsables del desarrollo de los programas especiales para internos de justicia y Paz mediante 6 video conferencias</t>
  </si>
  <si>
    <t>Hacer seguimiento bimensual a la ejecución de recursos asignados para los programas de tratamiento especial.</t>
  </si>
  <si>
    <t>SUBDIRECCIÓN DE ATENCIÓN PSICOSOCIAL</t>
  </si>
  <si>
    <t>S5</t>
  </si>
  <si>
    <t>TRATAMIENTO PENITENCIARIO</t>
  </si>
  <si>
    <t>I6</t>
  </si>
  <si>
    <t xml:space="preserve">Personas que acceden a programas de tratamiento penitenciario para su resocialización (clasificados fase de tratamiento de minima y confianza) </t>
  </si>
  <si>
    <t>P109</t>
  </si>
  <si>
    <t xml:space="preserve">Seguimiento y retroalimentación trimestralmente a la clasificación en fase de tratamiento penitenciario de los ERON </t>
  </si>
  <si>
    <t>Maria Ines Guzman Correa</t>
  </si>
  <si>
    <t>Exportar datos del Consejo de Evaluación y Tratamiento del aplicativo SISIPEC, cada trimestre</t>
  </si>
  <si>
    <t>Realizar informe de retroalimentación a las direcciones regionales</t>
  </si>
  <si>
    <t>I42</t>
  </si>
  <si>
    <t>Seguimiento y retroalimentación trimestral a la asignación a programas  ocupacionales de trabajo, estudio y enseñanza a las Regionales y ERON.</t>
  </si>
  <si>
    <t>P110</t>
  </si>
  <si>
    <t>Exportar datos de la junta de evaluación de trabajo, estudio y enseñanza del aplicativo SISIPEC, cada trimestre</t>
  </si>
  <si>
    <t>P33</t>
  </si>
  <si>
    <t>Establecimientos de reclusión del orden nacional cubiertos con programas psicosociales de Tratamiento Penitenciario implementado a los internos clasificados en fase de tratamiento</t>
  </si>
  <si>
    <t xml:space="preserve">Realizar informe de seguimiento a los ERON implementación programas de tratamiento penitenciario </t>
  </si>
  <si>
    <t>SUBDIRECCIÓN DE ACTIVIDADES PRODUCTIVAS</t>
  </si>
  <si>
    <t>S2</t>
  </si>
  <si>
    <t>LABORAL Y PRODUCTIVO</t>
  </si>
  <si>
    <t>I9</t>
  </si>
  <si>
    <t>Rentabilidad de las Actividades Productivas que funcionan bajo la modalidad de Administración directa Acuerdo 0010 - 2004</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</si>
  <si>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</si>
  <si>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</si>
  <si>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My. Johanna Andrea Montoya Cifuentes</t>
  </si>
  <si>
    <t xml:space="preserve">Evaluar  las condiciones higiénico-sanitarias de las actividades productivas de  procesamiento y trasformación de alimentos a través de los diagnósticos realizados en los centros de reclusión del país. </t>
  </si>
  <si>
    <t xml:space="preserve">Determinar  las 40 actividades productivas  de procesamiento y trasformación de alimentos a intervenir, especificando las acciones concretas a desarrollar. </t>
  </si>
  <si>
    <t xml:space="preserve">Elaborar cronograma de visita de verificación y seguimiento a las 40 actividades productivas seleccionadas; las visitas serán realizadas por servidores de la SUBDA  y de las Direcciones Regionales de acuerdo a disponibilidad de personal y recursos económicos    </t>
  </si>
  <si>
    <t>Realizar visitas según cronograma establecido.</t>
  </si>
  <si>
    <t>Evaluar la documentación soporte allegada respecto de cada una de las actividades productivas a intervenir en cuanto a obras y adecuaciones menores,  maquinaria y equipo, muebles, enseres y herramientas, insumos (materia prima),  intangibles y otras inversiones.</t>
  </si>
  <si>
    <t xml:space="preserve">Realizar Junta de aprobación de necesidades para asignación de recursos y proyectar el respectivo acto administrativo y los lineamientos de ejecución correspondientes. </t>
  </si>
  <si>
    <t xml:space="preserve">Realizar seguimiento a la ejecución de recursos asignados a los Establecimientos de Reclusión verificando el estricto cumplimiento de los lineamientos impartidos. </t>
  </si>
  <si>
    <t>P120</t>
  </si>
  <si>
    <t xml:space="preserve">Uniforme de vestir y calzado para las internas condenadas fabricados y distribuidos </t>
  </si>
  <si>
    <t xml:space="preserve">Dotar de uniforme de vestir al 100% de la  población interna condenada   de género femenino de todos establecimientos del país  </t>
  </si>
  <si>
    <t xml:space="preserve">Analizar la ubicación de la  población objetivo de dotación vs los establecimientos fabricantes y comunicar a estos la cantidad de uniformes a fabricar  </t>
  </si>
  <si>
    <t xml:space="preserve">realizar seguimiento a la producción de uniformes a los establecimientos productores </t>
  </si>
  <si>
    <t xml:space="preserve"> </t>
  </si>
  <si>
    <t xml:space="preserve">realizar seguimiento a la distribución de uniformes a los establecimientos beneficiarios </t>
  </si>
  <si>
    <t>P187</t>
  </si>
  <si>
    <t>Actividades ocupacionales del área laboral en los nuevos establecimientos (Espinal, Buga y Tuluá) implementadas</t>
  </si>
  <si>
    <t xml:space="preserve">verificar la dotación de talleres y  áreas ocupacionales por parte de la USPEC de acuerdo a requerimientos realizados en 2015 una vez puesto en funcionamiento el establecimiento </t>
  </si>
  <si>
    <t xml:space="preserve">determinar las posibles actividades ocupacionales, industriales y de servicios que pueden funcionar en los tres establecimientos objetivo de acuerdo a visitas  realizadas </t>
  </si>
  <si>
    <t>generar los planes ocupacionales base para cada uno de los establecimientos  de acuerdo a la población carcelaria  y actividades definidas</t>
  </si>
  <si>
    <t>P121</t>
  </si>
  <si>
    <t>Planes ocupacionales del área laboral revisados y analizados en los 137 ERON</t>
  </si>
  <si>
    <t xml:space="preserve">Determinar los criterios de actualización y optimización de los planes ocupacionales en los Establecimientos de Reclusión </t>
  </si>
  <si>
    <t xml:space="preserve">Determinar  los 35 Establecimientos de Reclusión  a los cuales se evaluará el plan ocupacional para su actualización y optimización.  </t>
  </si>
  <si>
    <t xml:space="preserve">Elaborar cronograma de seguimiento progresivo de los 35 Establecimientos de Reclusión     </t>
  </si>
  <si>
    <t>Solicitar por escrito el suministro de los registros de calidad necesarios a los Establecimientos de reclusión por intermedio de las Direcciones Regionales para la actualización y optimización de planes ocupacionales.</t>
  </si>
  <si>
    <t>Evaluar la documentación soporte allegada por intermedio de las Direcciones Regionales en cuanto a modificaciones tanto en ampliación o disminución de cupos como en la creación, modificación o eliminación de  actividades laborales.</t>
  </si>
  <si>
    <t xml:space="preserve">Realizar las modificaciones aprobadas por la junta en el Aplicativo SISIPEC, retroalimentando a los establecimientos de Reclusión por intermedio de las Direcciones Regionales </t>
  </si>
  <si>
    <t>P122</t>
  </si>
  <si>
    <t>ERON que solicitan fortalecimiento en mantenimiento, reposición, compra de maquinaria y áreas locativas apoyados</t>
  </si>
  <si>
    <t xml:space="preserve">realizar  comunicados a las regionales informando los criterios de solicitud  de recursos para los establecimientos </t>
  </si>
  <si>
    <t xml:space="preserve">recibir  y analizar solicitudes de los establecimientos interesados en recibir recursos </t>
  </si>
  <si>
    <t>P123</t>
  </si>
  <si>
    <t xml:space="preserve">Implementación y /o mejoramiento de los puntos de venta identificados con la marca institucional Libera Colombia ®. </t>
  </si>
  <si>
    <t xml:space="preserve">Realizar seguimiento a los  (5) puntos de ventas establecidos por la Direcciones  Regionales </t>
  </si>
  <si>
    <t>P125</t>
  </si>
  <si>
    <t xml:space="preserve">Instituto participando en (3) ferias de carácter nacional,  donde se incluya la vinculación de las (6) regionales y eron del país. </t>
  </si>
  <si>
    <t xml:space="preserve">Participar  en la  Feria de las Colonias, Hogar y Expo artesanías , incluyendo la vinculación de las (6) regionales y eran del país </t>
  </si>
  <si>
    <t>P179</t>
  </si>
  <si>
    <t>Estrategias para el mejoramiento  de las condiciones higiénico-sanitarias de las actividades productivas de los ERON relacionadas con alimentos, elaboradas e implementadas</t>
  </si>
  <si>
    <t xml:space="preserve">Documentar de los requisitos higiénico-sanitarios de las actividades productivas relacionadas con alimentos </t>
  </si>
  <si>
    <t>S8</t>
  </si>
  <si>
    <t>ATENCIÓN PSICOSOCIAL</t>
  </si>
  <si>
    <t>P96</t>
  </si>
  <si>
    <t>Programa validado para mejoramiento de la convivencia y disminución de los efectos de prisionalización.o  (Implementación Cárceles para la paz nacional)</t>
  </si>
  <si>
    <t>Realizar diagnóstico sobre niveles de conflictividad y convivencia</t>
  </si>
  <si>
    <t>Diseñar de instrumento pre y post que permita medir los niveles de conflictividad al interior del establecimiento</t>
  </si>
  <si>
    <t xml:space="preserve">Implementar estrategia de formación en MARC </t>
  </si>
  <si>
    <t xml:space="preserve">Diseñar del Sistema de Mediación Penitenciaria </t>
  </si>
  <si>
    <t>Construir un manual de convivencia para articular las prácticas formales y no formales de Resolución de Conflictos</t>
  </si>
  <si>
    <t xml:space="preserve">Diseñar una estrategia de formación en Cultura Ciudadana y Paz </t>
  </si>
  <si>
    <t>s5</t>
  </si>
  <si>
    <t>P97</t>
  </si>
  <si>
    <t xml:space="preserve">Instrumento de Valoración Integral al Condenado -IVIC actualizado </t>
  </si>
  <si>
    <t>Realizar proceso de revisión del instrumento</t>
  </si>
  <si>
    <t xml:space="preserve">Realizar proceso de socialización </t>
  </si>
  <si>
    <t>Realizar proceso de actualización del instrumento</t>
  </si>
  <si>
    <t>I3</t>
  </si>
  <si>
    <t>Porcentaje de población beneficiada con el programa Atención social - eje prestacional</t>
  </si>
  <si>
    <t>P99</t>
  </si>
  <si>
    <t>Curso virtual  para servidores penitenciarios como un proceso de formación frente a la problemática de tentativa de suicidio y casos suicidas para internos  diseñado y realizado.</t>
  </si>
  <si>
    <t xml:space="preserve">Entregar producto a escuela penitenciaria nacional para su estudio y aprobación dentro del plan anual educativo. </t>
  </si>
  <si>
    <t>P100</t>
  </si>
  <si>
    <t>Informes de seguimiento a los proyectos y programas tendientes a la atención psicosocial de la población de internos, elaborados.</t>
  </si>
  <si>
    <t>Enviar lineamientos de programas de atención psicosocial.</t>
  </si>
  <si>
    <t>Revisar informes trimestrales de programas de Atención Psicosocial presentados por cada Dirección Regional.</t>
  </si>
  <si>
    <t>Enviar retroalimentación de la ejecución de los programas de atención psicosocial a cada Dirección Regional.</t>
  </si>
  <si>
    <t>P101</t>
  </si>
  <si>
    <t>Lineamientos para la atención e intervención psicológica de la población reclusa en los establecimientos de reclusión, diseñados</t>
  </si>
  <si>
    <t>Revisar de datos de seguimiento del programa de asistencia espiritual y religiosa en la vigencia 2015 y demás documentos soporte.</t>
  </si>
  <si>
    <t>Elaborar documento actualizado.</t>
  </si>
  <si>
    <t>Revisar y enviar documento a las Direcciones Regionales para su socialización a ERON.</t>
  </si>
  <si>
    <t>P102</t>
  </si>
  <si>
    <t xml:space="preserve">Convenios suscritos con  entidades externas, públicas o privadas, locales, regionales, nacionales o internacionales, para la ejecución de los programas y proyectos de atención social y tratamiento penitenciario. </t>
  </si>
  <si>
    <t xml:space="preserve">Realizar visita de presentación e invitación a suscribir convenios </t>
  </si>
  <si>
    <t xml:space="preserve">Suscribir convenios a fin de fortalecer los programas de tratamiento penitenciario y atención social. </t>
  </si>
  <si>
    <t>P103</t>
  </si>
  <si>
    <t xml:space="preserve">Lineamientos que garanticen la libertad de cultos de la población privada de la libertad, diseñados </t>
  </si>
  <si>
    <t>P105</t>
  </si>
  <si>
    <t xml:space="preserve">Estrategias que fortalezcan los vínculos entre la población privada de la libertad y su familia definida </t>
  </si>
  <si>
    <t>Realizar asignación presupuestal a 20 establecimientos.</t>
  </si>
  <si>
    <t>Elaborar lineamientos para la estrategia Visitas Virtuales de internos a familiares.</t>
  </si>
  <si>
    <t>Realizar seguimiento a la implementación de la estrategia en ERON.</t>
  </si>
  <si>
    <t>SUBDIRECCIÓN DE EDUCACIÓN</t>
  </si>
  <si>
    <t>S1</t>
  </si>
  <si>
    <t>EDUCACIÓN, DEPORTE, RECREACIÓN Y CULTURA</t>
  </si>
  <si>
    <t>I7</t>
  </si>
  <si>
    <t>Cobertura en el programa de educación</t>
  </si>
  <si>
    <t>P184</t>
  </si>
  <si>
    <t>Modelo educativo institucional del Instituto Penitenciario y Carcelario actualizado</t>
  </si>
  <si>
    <t>Maricela Guevara</t>
  </si>
  <si>
    <t>Evaluar el Modelo Educativo INPEC</t>
  </si>
  <si>
    <t>Socializar el estado actual del Modelo Educativo INPEC</t>
  </si>
  <si>
    <t>Ajustar la estructura del Modelo Educativo INPEC</t>
  </si>
  <si>
    <t>I8</t>
  </si>
  <si>
    <t>Porcentaje de ERON con programas de deporte, recreación y cultura planeados en SISIPEC implementados.</t>
  </si>
  <si>
    <t>P199</t>
  </si>
  <si>
    <t>ERON con Bibliotecas en funcionamiento (espacio físico, mobiliario, equipo de computo con software, material bibliográfico actualizado y personal capacitado)</t>
  </si>
  <si>
    <t>Estructurar cursos de cualificación para bibliotecarios</t>
  </si>
  <si>
    <t>Adquirir elementos para dotación</t>
  </si>
  <si>
    <t>P112</t>
  </si>
  <si>
    <t xml:space="preserve">ERON fortalecidos con elementos  para el desarrollo del modelo educativo  </t>
  </si>
  <si>
    <t xml:space="preserve">Asignar recursos a los Establecimientos de Reclusión para el desarrollo  y fortalecimiento del MEI. </t>
  </si>
  <si>
    <t xml:space="preserve">Realizar seguimiento a la ejecución de los recursos asignados a los ERON. </t>
  </si>
  <si>
    <t>P113</t>
  </si>
  <si>
    <t xml:space="preserve">Aumentar en un 5% anual los cupos  en el programa de  de educación superior en relación con el año inmediatamente anterior.  </t>
  </si>
  <si>
    <t>Coordinar con las direcciones Regionales, las actividades de divulgación y socialización de información sobre Educación superior.</t>
  </si>
  <si>
    <t xml:space="preserve">Ajustar lineamientos de Educación Superior para el año 2016. </t>
  </si>
  <si>
    <t>P31</t>
  </si>
  <si>
    <t>Establecimientos de Reclusión cubiertos con programas de cultura, deporte o recreación.</t>
  </si>
  <si>
    <t xml:space="preserve">Realizar los juegos penitenciarios carcelarios en los Establecimientos con más de 300 internos </t>
  </si>
  <si>
    <t xml:space="preserve">Realizar el concurso de pintura, escultura, cuento y poesía </t>
  </si>
  <si>
    <t xml:space="preserve">Asignar recursos para la adquisición de elementos para el fortalecimiento de los programas </t>
  </si>
  <si>
    <t xml:space="preserve">Generar los lineamientos conceptuales y metodológicos para la implementación de un programa piloto en el que se articule el arte con el tratamiento penitenciario.  </t>
  </si>
  <si>
    <t>P32</t>
  </si>
  <si>
    <t>Establecimientos de Reclusión cubiertos con programas  de Educación formal, para el trabajo y desarrollo humano o informal de acuerdo con las necesidades y posibilidades de cada uno.</t>
  </si>
  <si>
    <t xml:space="preserve">Asignar recursos solicitados por los establecimientos para el desarrollo de cursos  para el trabajo y el desarrollo humano </t>
  </si>
  <si>
    <t xml:space="preserve">Asignar recursos solicitados por los establecimientos para el desarrollo de los cursos de educación informal programados  </t>
  </si>
  <si>
    <t>P115</t>
  </si>
  <si>
    <t>Pruebas de estado realizadas (SABER 11, VALIDACION GENERAL Y SABER PRO)</t>
  </si>
  <si>
    <t xml:space="preserve">Elaboración y celebración del contrato. </t>
  </si>
  <si>
    <t xml:space="preserve">Realizar dos informes de seguimiento por pruebas presentadas. </t>
  </si>
  <si>
    <t>P116</t>
  </si>
  <si>
    <t>Convenios para el fortalecimiento de los programas de educación con diferentes entidades gestionados</t>
  </si>
  <si>
    <t xml:space="preserve">Construir  mapa de necesidades. </t>
  </si>
  <si>
    <t xml:space="preserve">Elaborar propuestas para alianzas </t>
  </si>
  <si>
    <t xml:space="preserve">Gestionar alianzas. </t>
  </si>
  <si>
    <t>S4</t>
  </si>
  <si>
    <t>POSPENADOS</t>
  </si>
  <si>
    <t>I11</t>
  </si>
  <si>
    <t>Porcentaje de población beneficiada con el programa de pos penados.</t>
  </si>
  <si>
    <t>P188</t>
  </si>
  <si>
    <t xml:space="preserve">Presentación de un proyecto para la caracterización y diagnóstico ocupacional de la PPL, que incluya posibilidades productivas  para pos penados </t>
  </si>
  <si>
    <t>Producto incluido en el producto "Casa Libertad creada como primer centro de atención, orientación y apoyo, en coordinación con el Injusticia, Min Trabajo, Colsubsidio y Fundación Teatro Interno"</t>
  </si>
  <si>
    <t>S10</t>
  </si>
  <si>
    <t>SALUD</t>
  </si>
  <si>
    <t>I2</t>
  </si>
  <si>
    <t>Porcentaje de población asegurada al sistema de salud en las condiciones exigidas al instituto por normatividad vigente (para personas privadas de libertad PPL)*</t>
  </si>
  <si>
    <t>P89</t>
  </si>
  <si>
    <t>ERON con  seguimiento a la notificación de eventos de interés en  Salud Pública realizados.</t>
  </si>
  <si>
    <t>Realizar seguimientos a la notificaciones de eventos de interés en  Salud Pública a los ERON.</t>
  </si>
  <si>
    <t>P198</t>
  </si>
  <si>
    <t>Jornadas Cívicas penitenciarias en salud a nivel nacional realizadas</t>
  </si>
  <si>
    <t>Determinar mediante informe de notificación de EISP,  los establecimientos de reclusión con mayor número de eventos durante el año 2015  como criterio para definir los ERON a realizar las jornadas  cívicas penitenciarias incluyendo los establecimientos que la DIRAT ordene</t>
  </si>
  <si>
    <t>Elaborar cronograma aproximado de ejecución de las jornadas cívicas penitenciarias para el 2016</t>
  </si>
  <si>
    <t>Elaborar informe mensual de las jornadas cívicas ejecutadas</t>
  </si>
  <si>
    <t>P90</t>
  </si>
  <si>
    <t>Población privada de la libertad, vinculada al Sistema General de Seguridad Social en Salud.</t>
  </si>
  <si>
    <t>Elaborar el listado censal en los formato de la Resolución 2232 de  2015  y notificación al Consorcio SAYP  en los períodos establecidos para tal fin.</t>
  </si>
  <si>
    <t>Notificar el listado censal de la PPL y las novedades que lo afectan al Fondo Nacional de Salud para la PPL</t>
  </si>
  <si>
    <t>P77</t>
  </si>
  <si>
    <t>Informes de seguimiento y control a la prestación del servicio de salud en los establecimientos de reclusión, realizados.</t>
  </si>
  <si>
    <t>Consolidar la información suministrada por los grupos de la SUBAS, previamente analizada por estos, para la realización y presentación del informe de seguimiento y control al aseguramiento y prestación de los servicios de salud a la PPL</t>
  </si>
  <si>
    <t>P180</t>
  </si>
  <si>
    <t>Manual Técnico administrativo para la prestación de los servicios de salud a la población privada de la libertad elaborado en coordinación con la USPEC</t>
  </si>
  <si>
    <t xml:space="preserve">Elaborar conjuntamente con la Unidad de Servicios Penitenciarios y Carcelarios-USPEC manual técnico administrativo En cumplimiento al numeral 2.2.1.11.3.4 del Decreto 2245 de 2015 </t>
  </si>
  <si>
    <t>P181</t>
  </si>
  <si>
    <t>Adaptación del contexto penitenciario del SOGCS documentado</t>
  </si>
  <si>
    <t>Elaborar  documento que contenga la adaptación al contexto penitenciario de los componentes del Sistema Obligatorio de Garantía de la Calidad</t>
  </si>
  <si>
    <t xml:space="preserve">Elaborar   instrumentos de seguimiento al cumplimiento del SOGCS </t>
  </si>
  <si>
    <t>Elaborar  instructivos de los instrumentos de seguimiento al SOGC</t>
  </si>
  <si>
    <t>Elaborar un procedimiento relacionado con los procesos de bioseguridad de las áreas de sanidad</t>
  </si>
  <si>
    <t>P94</t>
  </si>
  <si>
    <t>Lineamientos para seguimiento y mejoramiento continuo de las acciones, de salud pública y prevención del riesgo elaborados.</t>
  </si>
  <si>
    <t>P182</t>
  </si>
  <si>
    <t>Estrategias de promoción de hábitos saludables y fomento de la lactancia materna diseñados e implementados</t>
  </si>
  <si>
    <t>Desarrollar de lineamientos enfocados al fomento de la lactancia materna y hábitos saludables</t>
  </si>
  <si>
    <t>Elaborar Folleto relacionado con lactancia materna y hábitos saludables</t>
  </si>
  <si>
    <t>P78</t>
  </si>
  <si>
    <t>Informe de seguimiento y control al aseguramiento de la población reclusa a cargo del INPEC  realizado</t>
  </si>
  <si>
    <t>Realizar informe mensual de aseguramiento de la PPL</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</si>
  <si>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</si>
  <si>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</si>
  <si>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Presentar Videoconferencia ala Direcciones regionales y sus establecimientos adscritos sobre temas relacionados con el seguimiento al cumplimiento del SOGCS</t>
  </si>
  <si>
    <t>P87</t>
  </si>
  <si>
    <t>ERON capacitados en  prevención del consumo de sustancias psicoactivas (SPA)</t>
  </si>
  <si>
    <t xml:space="preserve">  Realizar Videoconferencia dirigida a las regionales viejo caldas y oriente  </t>
  </si>
  <si>
    <t>P16</t>
  </si>
  <si>
    <t>Seguimiento a la notificación obligatoria de los eventos de interés en salud pública por los ERON considerados como UPGD</t>
  </si>
  <si>
    <t>Definir mediante informe a la DIRAT los ERON caracterizados como  unidades primarias generadoras de datos -UPGD</t>
  </si>
  <si>
    <t>Realizar videoconferencia para la socialización de los lineamientos del manejo de la notificación de los eventos de interés en salud pública- EISP</t>
  </si>
  <si>
    <t>Definir mediante informe por “periodo epidemiológico año 2016 ”  cumplido, los ERON que no reportan o se encuentra en "silencio epidemiológico" </t>
  </si>
  <si>
    <t>Evidenciar mediante oficio a las regionales,  la situación de la notificación para el seguimiento a los establecimientos de su jurisdicción</t>
  </si>
  <si>
    <t>Mediante oficio a las regionales, evidenciar la situación de la notificación para el seguimiento a los establecimientos de su jurisdicción</t>
  </si>
  <si>
    <t>P124</t>
  </si>
  <si>
    <t xml:space="preserve">Instituto participando en (2) ferias de exposición  regional, propendiendo por la comercialización de bienes y servicios elaborados por la población de internos.  </t>
  </si>
  <si>
    <t xml:space="preserve">Seguimiento a las Direcciones Regionales en la participación de ferias de exposición regional </t>
  </si>
  <si>
    <t>P126</t>
  </si>
  <si>
    <t>Casa Libertad creada como primer centro de atención, orientación y apoyo, en coordinación con el Injusticia, Min Trabajo, Colsubsidio y Fundación Teatro Interno.</t>
  </si>
  <si>
    <t>Verificar el diagnostico real de los servicios que presta la casa Libertad para el personal pos penado.</t>
  </si>
  <si>
    <t>Determinar las actividades a realizar en beneficio del pos penado.</t>
  </si>
  <si>
    <t>P104</t>
  </si>
  <si>
    <t>Política para la atención de población excepcional  con enfoque diferencial  elaborada.</t>
  </si>
  <si>
    <t>Elaborar política para grupos con condiciones excepcionales</t>
  </si>
  <si>
    <t>P111</t>
  </si>
  <si>
    <t>Ruta de coordinación entre el SENA y el INPEC para llevar a cabo la atención a la Población Privada de la Libertad, en el marco de la aprobación de un Convenio Interinstitucional entre las dos entidades, fortalecida</t>
  </si>
  <si>
    <t>Elaboración del convenio</t>
  </si>
  <si>
    <t>Seguimiento a la aplicación del convenio SENA- INPEC</t>
  </si>
  <si>
    <t xml:space="preserve">DIRECCIÓN ESCUELA DE FORMACIÓN  </t>
  </si>
  <si>
    <t>DIRES</t>
  </si>
  <si>
    <t>O4</t>
  </si>
  <si>
    <t>Gestionar los programas académicos de acuerdo con los lineamientos establecidos en la legislación vigente con el fin de producir una oferta educativa pertinente y de calidad.</t>
  </si>
  <si>
    <t>S26</t>
  </si>
  <si>
    <t>FORMACIÓN Y CAPACITACIÓN PENITENCIARIA</t>
  </si>
  <si>
    <t>I41</t>
  </si>
  <si>
    <t xml:space="preserve">Porcentaje de beneficiarios de programas de formación y capacitación penitenciaria </t>
  </si>
  <si>
    <t>P13</t>
  </si>
  <si>
    <t>Bachilleres con instrucción para prestar el servicio militar en el INPEC</t>
  </si>
  <si>
    <t>Omaria Moreno Cortes</t>
  </si>
  <si>
    <t>Diseñar el curso de instrucción</t>
  </si>
  <si>
    <t>Desarrollar el curso de instrucción</t>
  </si>
  <si>
    <t>Evaluar el desarrollo curso de instrucción</t>
  </si>
  <si>
    <t>P40</t>
  </si>
  <si>
    <t>Funcionarios del INPEC capacitados a través de la Red de Apoyo</t>
  </si>
  <si>
    <t>Socializar los lineamientos para las Direcciones Regionales y de ERON  con el fin que se gestione su vinculación a los programas de capacitación ofertados por la Red de Apoyo</t>
  </si>
  <si>
    <t>Realizar seguimiento mensual a la ejecución de programas de capacitación gestionados  por los ERON, las Direcciones Regionales y dependencias de la Sede Central, con entidades vinculadas a la Red de Apoyo.</t>
  </si>
  <si>
    <t>P41</t>
  </si>
  <si>
    <t>Funcionarios del INPEC capacitados a través de los programas de  educación informal contratados por la EPN.</t>
  </si>
  <si>
    <t>Desarrollar el proceso precontractual</t>
  </si>
  <si>
    <t>Diseñar y validar los contenidos de los programas de capacitación.</t>
  </si>
  <si>
    <t>Convocar e inscribir los funcionarios interesados</t>
  </si>
  <si>
    <t>Ejecutar los programas de capacitación</t>
  </si>
  <si>
    <t>Evaluar los programas de capacitación contratados</t>
  </si>
  <si>
    <t>P42</t>
  </si>
  <si>
    <t>Funcionarios del INPEC capacitados mediante cursos virtuales diseñados y desarrollados por la EPN</t>
  </si>
  <si>
    <t>Elaborar la programación académica</t>
  </si>
  <si>
    <t>Diseñar y virtualizar los cursos de la programación académica</t>
  </si>
  <si>
    <t>Ejecutar los cursos virtuales programados</t>
  </si>
  <si>
    <t>Evaluar los cursos virtuales ejecutados</t>
  </si>
  <si>
    <t>P52</t>
  </si>
  <si>
    <t>Integrantes del Cuerpo de Custodia y Vigilancia formados en los diferentes campos de la seguridad penitenciaria.</t>
  </si>
  <si>
    <t>Diseñar los cursos de especialización</t>
  </si>
  <si>
    <t>Desarrollar los cursos de especialización</t>
  </si>
  <si>
    <t>Evaluar el desarrollo de los cursos de especialización</t>
  </si>
  <si>
    <t>P53</t>
  </si>
  <si>
    <t>Integrantes del Cuerpo de Custodia y Vigilancia formados para desempeñar los cargos de Inspector e Inspector Jefe, en el marco de la convocatoria 305 de 2014</t>
  </si>
  <si>
    <t>Desarrollar los cursos de ascenso a Inspector e Inspector Jefe</t>
  </si>
  <si>
    <t>Evaluar el desarrollo de los cursos de ascenso a Inspector e Inspector Jefe</t>
  </si>
  <si>
    <t>P67</t>
  </si>
  <si>
    <t>Profesionales formados para desempeñar los cargos de Director y Subdirector de ERON.</t>
  </si>
  <si>
    <t>Diseñar el diplomado en Gerencia de Administración Penitenciaria</t>
  </si>
  <si>
    <t>Desarrollar el diplomado en Gerencia de Administración Penitenciaria</t>
  </si>
  <si>
    <t>Evaluar el desarrollo diplomado en Gerencia de Administración Penitenciaria</t>
  </si>
  <si>
    <t>S28</t>
  </si>
  <si>
    <t>REENTRENAMIENTO</t>
  </si>
  <si>
    <t>I18</t>
  </si>
  <si>
    <t>Porcentaje de personal objetivo del Cuerpo de Custodia y Vigilancia con reentrenamiento</t>
  </si>
  <si>
    <t>P60</t>
  </si>
  <si>
    <t>Personal del Cuerpo de Custodia y Vigilancia, Fuerzas Armadas y de Policía, actualizados y reentrenados en los campos de seguridad penitenciaria.</t>
  </si>
  <si>
    <t>Diseñar los programas de entrenamiento y reentrenamiento.</t>
  </si>
  <si>
    <t>Desarrollar los programas de entrenamiento y reentrenamiento.</t>
  </si>
  <si>
    <t>Evaluar los programas de entrenamiento y reentrenamiento</t>
  </si>
  <si>
    <t>SUBDIRECCIÓN ACADEMICA</t>
  </si>
  <si>
    <t>I39</t>
  </si>
  <si>
    <t>Número de programas de profundización técnica con aprobación del Consejo académico de la EPN.</t>
  </si>
  <si>
    <t>P138</t>
  </si>
  <si>
    <t xml:space="preserve">Programas de profundización técnica aprobados por el Consejo Académico de la EPN. </t>
  </si>
  <si>
    <t xml:space="preserve">Estructurar los Programas de Profundización Técnica acorde a los parámetros establecidos. </t>
  </si>
  <si>
    <t xml:space="preserve"> Validar los Programas de Profundización Técnica por parte del Comité Curricular. </t>
  </si>
  <si>
    <t>Aprobar los Programas de Profundización Técnica por parte del Consejo Académico.</t>
  </si>
  <si>
    <t>I15</t>
  </si>
  <si>
    <t>Número de programas técnico laborales con renovación de registro ante la secretaria de educación correspondiente</t>
  </si>
  <si>
    <t>P190</t>
  </si>
  <si>
    <t xml:space="preserve">Programas Técnico Laborales con renovación de registro ante la secretaria de educación correspondiente </t>
  </si>
  <si>
    <t>Realizar las correcciones formuladas por la Secretaría de Educación de Cundinamarca a los documentos radicados</t>
  </si>
  <si>
    <t xml:space="preserve">Recibir los actos administrativos de renovación de los programas técnico labores de servicios penitenciarios y caninos </t>
  </si>
  <si>
    <t>P141</t>
  </si>
  <si>
    <t xml:space="preserve"> Establecimientos de reclusión con programas de reentrenamiento al Cuerpo de custodia y vigilancia</t>
  </si>
  <si>
    <t xml:space="preserve">Programar de acuerdo a las necesidades, los ERON que recibirán programas de reentrenamiento </t>
  </si>
  <si>
    <t>Ejecutar los programas de reentrenamiento al personal del CCV en los ERON programados</t>
  </si>
  <si>
    <t>S29</t>
  </si>
  <si>
    <t xml:space="preserve">REINDUCCIÓN </t>
  </si>
  <si>
    <t>I17</t>
  </si>
  <si>
    <t>Porcentaje de  servidores  penitenciarios con reinducción por cambios normativos o estructurales</t>
  </si>
  <si>
    <t>P140</t>
  </si>
  <si>
    <t>Plan de Reinducción del INPEC anualmente elaborado</t>
  </si>
  <si>
    <t>LUZ MYRIAN  TIERRADENTRO CACHAYA</t>
  </si>
  <si>
    <t>Elaborar el Plan de Reinducción del INPEC</t>
  </si>
  <si>
    <t>P242</t>
  </si>
  <si>
    <t xml:space="preserve">Plan Estratégico de Seguridad Vial elaborado </t>
  </si>
  <si>
    <t xml:space="preserve">Elaborar el diagnóstico </t>
  </si>
  <si>
    <t xml:space="preserve">Elaborar Plan Estratégico de Seguridad Vial y presentarlo ante el Ministerio de Transporte </t>
  </si>
  <si>
    <t>GRUPO DE RELACIONES INTERNACIONALES</t>
  </si>
  <si>
    <t>P253</t>
  </si>
  <si>
    <t>Plan Institucional de Capacitación elaborado, aprobado, ejecutado y evaluado</t>
  </si>
  <si>
    <t>CT. (RA) Adriana Patricia Hernández Marín</t>
  </si>
  <si>
    <t>Directora Escuela de Formación</t>
  </si>
  <si>
    <t xml:space="preserve">Elaborar y aprobar el Plan Institucional de Capacitación. </t>
  </si>
  <si>
    <t>Socializar el Plan Institucional de Capacitación PIC</t>
  </si>
  <si>
    <t>Ejecutar el Plan Institucional de Capacitación PIC</t>
  </si>
  <si>
    <t>Evaluar el Plan Institucional de Capacitación PIC</t>
  </si>
  <si>
    <t>OFICINA ASESORA JURIDICA</t>
  </si>
  <si>
    <t>OFAJU</t>
  </si>
  <si>
    <t>O7</t>
  </si>
  <si>
    <t xml:space="preserve">Realizar asesoría jurídica y orientar las políticas a nivel nacional sobre la aplicación de normas jurídicas para la defensa judicial y directrices normativas del Inpec. </t>
  </si>
  <si>
    <t>S15</t>
  </si>
  <si>
    <t>JURIDICA Y DEFENSA</t>
  </si>
  <si>
    <t>I29</t>
  </si>
  <si>
    <t xml:space="preserve">Porcentaje pagos sentencias judiciales solicitadas </t>
  </si>
  <si>
    <t>P84</t>
  </si>
  <si>
    <t>Solicitudes de conciliación prejudicial y/o judicial estudiadas y presentadas al comité</t>
  </si>
  <si>
    <t xml:space="preserve">Grupo de demanda y conciliaciones </t>
  </si>
  <si>
    <t>Jefe de Oficina</t>
  </si>
  <si>
    <t xml:space="preserve">Revisar estudiar y elaboración de ficha de las  conciliaciones y sentencias que serán presentadas al comité </t>
  </si>
  <si>
    <t xml:space="preserve">Presentar  al Comité de conciliaciones los casos para su decisión </t>
  </si>
  <si>
    <t>P192</t>
  </si>
  <si>
    <t xml:space="preserve">Demandas judiciales registradas en el aplicativo EKOGUI según requerimientos  impartidos por el Ministerio de Justicia y del Derecho </t>
  </si>
  <si>
    <t>Alimentar el aplicativo EKOGUI con la información y las actuaciones relevantes del proceso judicial.</t>
  </si>
  <si>
    <t>I30</t>
  </si>
  <si>
    <t>Porcentaje de procesos disciplinarios resueltos</t>
  </si>
  <si>
    <t>P219</t>
  </si>
  <si>
    <t>Acciones de Tutela notificadas y contestadas.</t>
  </si>
  <si>
    <t xml:space="preserve">Grupo de Tutelas </t>
  </si>
  <si>
    <t>Recibir las acciones de tutela  notificadas en la sede central a través de correo electrónico o medio físico</t>
  </si>
  <si>
    <t>Registradas en el aplicativo SIJUR las acciones de tutela  notificadas</t>
  </si>
  <si>
    <t>Clasificar las acciones de tutela recibidas para contestación y Cargar y asignar las acciones de tutela  en el aplicativo SIJUR</t>
  </si>
  <si>
    <t>Elaborar escrito dando contestación  a las acciones de tutela  y remitir a Autoridad Judicial contestación de la acción de tutela</t>
  </si>
  <si>
    <t>P139</t>
  </si>
  <si>
    <t xml:space="preserve">Conceptos jurídicos en materia de régimen penitenciario y carcelario, administrativo y legal. solicitados y resueltos </t>
  </si>
  <si>
    <t xml:space="preserve">Grupo de Recursos y Conceptos </t>
  </si>
  <si>
    <t xml:space="preserve">Registrar en la base de datos las solicitudes de conceptos jurídicos y aplicación de las normas  de acuerdo a orden de llegada. </t>
  </si>
  <si>
    <t xml:space="preserve">Asignar los conceptos jurídicos por parte del coordinador a los profesionales del grupo de acuerdo a la temática a tratar </t>
  </si>
  <si>
    <t>Realizar los conceptos jurídicos de apoyo y orientación solicitados por las diferentes áreas que lo requieran</t>
  </si>
  <si>
    <t>P221</t>
  </si>
  <si>
    <t>Procesos de jurisdicción coactiva gestionados de las vigencias  2005-2015</t>
  </si>
  <si>
    <t xml:space="preserve">Grupo demandas y conciliaciones </t>
  </si>
  <si>
    <t>Revisar los procesos adeudados al INPEC.</t>
  </si>
  <si>
    <t xml:space="preserve">Realizar una clasificación de cada uno de los procesos. </t>
  </si>
  <si>
    <t>culminar la elaboración de procedimiento de cobro coactivo</t>
  </si>
  <si>
    <t>P93</t>
  </si>
  <si>
    <t xml:space="preserve">Mesas de trabajo para evaluar el avance y las complejidades presentadas en el estudio de los procesos disciplinarios, realizadas mensualmente </t>
  </si>
  <si>
    <t xml:space="preserve">Realizar las mesas de trabajo mensuales levantando las respectiva acta como soporte de registro de calidad </t>
  </si>
  <si>
    <t>Recopilar la normatividad vigente como sustento jurídico de las discusiones de casos especiales dentro de los procesos disciplinarios</t>
  </si>
  <si>
    <t>P88</t>
  </si>
  <si>
    <t>Base de datos de los procesos disciplinarios en segunda instancia que alerte sobre los vencimientos de los tiempos para resolver, crear y actualizada</t>
  </si>
  <si>
    <t>Mantener actualizada la base de datos que permita dar alerta de los términos en los procesos disciplinarios que cursan en segunda instancia</t>
  </si>
  <si>
    <t>P39</t>
  </si>
  <si>
    <t>Fallos de segunda instancia dentro de los procesos disciplinarios que se surten en contra de los funcionarios públicos, proyectados y presentados</t>
  </si>
  <si>
    <t>Registrar en la base de datos los expedientes de los procesos disciplinarios de acuerdo a orden de llegada y asignación a los abogados del grupo</t>
  </si>
  <si>
    <t>Estudiar los procesos disciplinarios de conocimiento de la segunda instancia del Instituto</t>
  </si>
  <si>
    <t>Proyectar de fallos de Segunda Instancia y envío para revisión y firma de la dirección general.</t>
  </si>
  <si>
    <t>P222</t>
  </si>
  <si>
    <t>Proyectos de acuerdo y resoluciones sobre  las funciones del instituto con control de legalidad</t>
  </si>
  <si>
    <t>Registrar las solicitudes de control de legalidad a proyectos de acuerdo y resoluciones</t>
  </si>
  <si>
    <t xml:space="preserve">Realizar la revisión y control de los proyectos de acuerdo y actos administrativos </t>
  </si>
  <si>
    <t>GRURI</t>
  </si>
  <si>
    <t>P9</t>
  </si>
  <si>
    <t>Alianzas estratégicas gestionadas</t>
  </si>
  <si>
    <t>JULIAN ANDRES BORDA HERRERA</t>
  </si>
  <si>
    <t>Realizar contactos con posibles entidades cooperantes para el intercambio de experiencias y capacidades en el marco del Sistema Penitenciario</t>
  </si>
  <si>
    <t>Coordinar reuniones y/o eventos con entidades gubernamentales y/o no gubernamentales de índole nacional e internacional para el intercambio de experiencias y capacidades en materia penitenciaria y carcelaria.</t>
  </si>
  <si>
    <t>Apoyar la suscripción de tres acuerdos de cooperación con entidades gubernamentales y/o no gubernamentales de índole internacional.</t>
  </si>
  <si>
    <t>Utilizar los mecanismos de comunicación disponibles para la divulgación socialización de las actividades realizadas por el Grupo de Relaciones Internacionales.</t>
  </si>
  <si>
    <t>Coordinar el seguimiento a las alianzas establecidas</t>
  </si>
  <si>
    <t>Presentar informe de resultados a la Dirección General del Instituto</t>
  </si>
  <si>
    <t>GRUPO DE DERECHOS HUMANOS</t>
  </si>
  <si>
    <t>GODHU</t>
  </si>
  <si>
    <t>O8</t>
  </si>
  <si>
    <t xml:space="preserve">Contribuir a la protección y el fomento de los derechos humanos de la población privada de la libertad en la prestación de los servicios penitenciarios y carcelarios. </t>
  </si>
  <si>
    <t>S17</t>
  </si>
  <si>
    <t>PROMOCIÓN DE LOS DERECHOS HUMANOS</t>
  </si>
  <si>
    <t>I31</t>
  </si>
  <si>
    <t>Número de herramientas  realizadas para la Promoción de los Derechos Humanos</t>
  </si>
  <si>
    <t>P226</t>
  </si>
  <si>
    <t xml:space="preserve">Estrategia de comunicación para la Promoción de los Derechos Humanos realizada </t>
  </si>
  <si>
    <t>Pedro Elias Castañeda Quitian</t>
  </si>
  <si>
    <t>Definir las estrategias a realizar y los establecimientos en donde se van a implementar</t>
  </si>
  <si>
    <t xml:space="preserve">Elaborar documento guía de las actividades propuestas </t>
  </si>
  <si>
    <t>P227</t>
  </si>
  <si>
    <t xml:space="preserve"> Cápsula informativa en Derechos Humanos diseñada, elaborada y difundida</t>
  </si>
  <si>
    <t>Definir las temáticas de difusión</t>
  </si>
  <si>
    <t>Diseñar y elaborar la cápsulas informativas</t>
  </si>
  <si>
    <t xml:space="preserve">Difundir la cápsulas </t>
  </si>
  <si>
    <t>P228</t>
  </si>
  <si>
    <t>Vídeo sobre Derechos Humanos diseñado, elaborado y difundido</t>
  </si>
  <si>
    <t>Solicitar y consolidar material</t>
  </si>
  <si>
    <t>Gestionar la elaboración con la Oficina Asesora de Comunicaciones</t>
  </si>
  <si>
    <t>Difundir el vídeo sobre Derechos Humanos</t>
  </si>
  <si>
    <t>P229</t>
  </si>
  <si>
    <t>Diplomado en Derechos Humanos en el Sistema Penitenciario diseñado</t>
  </si>
  <si>
    <t>Recolectar información para los módulos del diplomado</t>
  </si>
  <si>
    <t>Elaborar los módulos del diplomado</t>
  </si>
  <si>
    <t>Gestionar con la Escuela Penitenciaria Nacional el montaje del diplomado</t>
  </si>
  <si>
    <t>P35</t>
  </si>
  <si>
    <t>Establecimientos sensibilizados en el tema de Derechos Humanos</t>
  </si>
  <si>
    <t>Socializar documento guía a los ERON</t>
  </si>
  <si>
    <t>Realizar seguimiento a la ejecución de las estrategias</t>
  </si>
  <si>
    <t>Certificar a los establecimientos que realicen las actividades</t>
  </si>
  <si>
    <t>S18</t>
  </si>
  <si>
    <t>RESPETO DE LOS DH CON ENFOQUE DIFERENCIAL</t>
  </si>
  <si>
    <t>I32</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</si>
  <si>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</si>
  <si>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</si>
  <si>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</si>
  <si>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Realizar autorización de ingreso para el  ERON donde se va a realizar la actividad</t>
  </si>
  <si>
    <t>Gestionar los registros de la actividad con los ERON</t>
  </si>
  <si>
    <t>P231</t>
  </si>
  <si>
    <t>Cápsula informativa trimestral sobre la normatividad de algunas de las poblaciones excepcionales diseñada, elaborada y difundida</t>
  </si>
  <si>
    <t>S16</t>
  </si>
  <si>
    <t>GESTIÓN INSTITUCIONAL DE DERECHOS HUMANOS</t>
  </si>
  <si>
    <t>I40</t>
  </si>
  <si>
    <t>Número de Acciones de Gestión realizadas en Derechos Humanos</t>
  </si>
  <si>
    <t>P233</t>
  </si>
  <si>
    <t>Coordinaciones interinstitucionales en materia de Derechos Humanos realizadas</t>
  </si>
  <si>
    <t>Asistir a la reunión convocada, bien sea por el Grupo o por otra entidad y/o dependencia</t>
  </si>
  <si>
    <t>Gestionar documento soporte de la reunión (acta, listado de asistencia, oficio)</t>
  </si>
  <si>
    <t>P234</t>
  </si>
  <si>
    <t xml:space="preserve">Política Institucional  de Derechos Humanos actualizada </t>
  </si>
  <si>
    <t>Recopilar la información existente del tema</t>
  </si>
  <si>
    <t>Solicitar la información que se considere faltante</t>
  </si>
  <si>
    <t>Elaborar documento de política institucional</t>
  </si>
  <si>
    <t>Socializar el documento de política institucional</t>
  </si>
  <si>
    <t>P17</t>
  </si>
  <si>
    <t>Diagnósticos regionales sobre la situación actual de DDHH realizados</t>
  </si>
  <si>
    <t>Elaborar documentos de diagnósticos regionales</t>
  </si>
  <si>
    <t>Socializar diagnósticos</t>
  </si>
  <si>
    <t>P235</t>
  </si>
  <si>
    <t>Informe de seguimiento sobre los casos internacionales de los cuales se tenga conocimiento realizado</t>
  </si>
  <si>
    <t>Recopilar la información en relación al tema</t>
  </si>
  <si>
    <t>Elaborar Documento</t>
  </si>
  <si>
    <t>GRUPO DE ATENCIÓN AL CIUDADANO</t>
  </si>
  <si>
    <t>GATEC</t>
  </si>
  <si>
    <t>P23</t>
  </si>
  <si>
    <t>Encuesta de satisfacción del servicio al ciudadano a las 6 regionales y 10 establecimientos de reclusión por regional y sede central realizada, analizada y presentada</t>
  </si>
  <si>
    <t>LEYDA MILENA MEDINA LOZANO</t>
  </si>
  <si>
    <t>Profesional especializado</t>
  </si>
  <si>
    <t>Implementar las encuestas en 10 establecimientos de cada regional del INPEC y sede central</t>
  </si>
  <si>
    <t>Aplicar 120 encuestas  en  la  Dirección General  y  280  por  parte de los establecimientos seleccionados de las regionales</t>
  </si>
  <si>
    <t>Tabular los resultados de las encuestas de los ERON y la sede central</t>
  </si>
  <si>
    <t xml:space="preserve">Presentar el informe de la evaluación del impacto de las encuestas  aplicadas . </t>
  </si>
  <si>
    <t>Aplicar un autodiagnóstico de los espacios físicos de las oficinas de atención al ciudadano a nivel Nacional.</t>
  </si>
  <si>
    <t>Implementar el protocolo de servicio al ciudadano en todos los canales para garantizar la calidad y cordialidad en la atención al ciudadano.</t>
  </si>
  <si>
    <t>P10</t>
  </si>
  <si>
    <t xml:space="preserve">Aplicativo de quejas web evaluado en su uso. </t>
  </si>
  <si>
    <t>Presentar a la Oficina de sistemas los ajustes necesarios para la adecuación del aplicativo quejas web</t>
  </si>
  <si>
    <t xml:space="preserve">Seleccionar   10 ERONES por  cada  Dirección Regiones </t>
  </si>
  <si>
    <t xml:space="preserve">informar y  Realizar seguimiento a la utilización del aplicativo quejas web a los 10 establecimientos seleccionados de cada regional </t>
  </si>
  <si>
    <t>evaluar  la información del seguimiento realizado a la utilización del aplicativo quejas web.</t>
  </si>
  <si>
    <t>Presentar informe de conclusiones y recomendaciones a la Dirección General, con copia a las direcciones regionales.</t>
  </si>
  <si>
    <t>P22</t>
  </si>
  <si>
    <t>Elementos de Oficina del servicio al ciudadano dotados en los ERON</t>
  </si>
  <si>
    <t>Diseñar y remitir estudios Previos  de elementos de oficina  áreas de atención.</t>
  </si>
  <si>
    <t>Entregar y revisar los estudios previos de los elementos de oficina</t>
  </si>
  <si>
    <t>Elaborar relación de establecimientos que recibirán los elementos de oficina</t>
  </si>
  <si>
    <t>P204</t>
  </si>
  <si>
    <t>Mecanismos de participación ciudadana ejecutados</t>
  </si>
  <si>
    <t xml:space="preserve">Informar a los Grupos focales    de participación ciudadana, los  servicios  que  ofrece atención al ciudadano </t>
  </si>
  <si>
    <t>Realizar directiva ferias de servicio</t>
  </si>
  <si>
    <t>Participar de Feria de Atención al ciudadano</t>
  </si>
  <si>
    <t>Elaborar informe de la  participación a ferias</t>
  </si>
  <si>
    <t>Elaborar informe final de participación en ferias</t>
  </si>
  <si>
    <t>Socializar  estrategias de  comunicación de atención al ciudadano a 12 Establecimientos de Reclusión del Orden Nacional.</t>
  </si>
  <si>
    <t>Elaborar y publicar en los canales de atención la carta de trato digno.</t>
  </si>
  <si>
    <t>P254</t>
  </si>
  <si>
    <t>Política Institucional de servicio al ciudadano de acuerdo al Programa Nacional del Servicio Nacional, elaborada e implementada 2018.</t>
  </si>
  <si>
    <t>Realizar un diagnóstico de estado actual del servicio al ciudadano que presta la entidad.</t>
  </si>
  <si>
    <t>Concertar con el nivel directivo los compromisos con respecto a el servicio al ciudadano, para ser incluidos en el código de buen gobierno.</t>
  </si>
  <si>
    <t>Realizar la autoevaluación del proceso de Derechos Humanos y Atención al cliente que permita  su actualización  incluyendo su normograma</t>
  </si>
  <si>
    <t>GRUPO DE ASUNTOS PENITENCIARIOS</t>
  </si>
  <si>
    <t>GASUP</t>
  </si>
  <si>
    <t>S7</t>
  </si>
  <si>
    <t>ASISTENCIA JURIDICA</t>
  </si>
  <si>
    <t>I5</t>
  </si>
  <si>
    <t>Porcentaje de demanda atendida con asistencia jurídica</t>
  </si>
  <si>
    <t>P36</t>
  </si>
  <si>
    <t>Establecimientos y Regional Noroeste utilizando el modulo para crear solicitudes de traslado del SISIPEC</t>
  </si>
  <si>
    <t>Gloria Esperanza Maldonado</t>
  </si>
  <si>
    <t>1.  Concertar  mesa de trabajo con la Oficina de Sistemas de Información para la  elaboración del cronograma de apoyo técnico que permita lograr la implementación del módulo de traslados en SISIPEC Web.</t>
  </si>
  <si>
    <t>2. solicitar a la oficina de sistemas de información los ajustes requeridos al módulo de traslados en SISIPEC Web  para el buen funcionamiento del mismo, y realizar verificación.</t>
  </si>
  <si>
    <t>3. Solicitar a la oficina de sistemas de información realizar prueba funcional del módulo de traslados en SISIPEC Web, y aprobarla.</t>
  </si>
  <si>
    <t>4. solicitar a la oficina de sistemas de información la socialización y capacitación del aplicativo a los integrantes del Grupo Asuntos Penitenciarios; establecer y aclarar inquietudes al respecto.</t>
  </si>
  <si>
    <t xml:space="preserve">5. solicitar a la oficina de sistemas de información la socialización y capacitación del aplicativo a la Regional NorOeste y los 5 establecimientos que hacen parte de esta. </t>
  </si>
  <si>
    <t>6.Solicitar a la oficina de sistemas de información la asignación de roles para  el uso del  módulo, y crear las solicitudes de traslado de internos en esta herramienta.</t>
  </si>
  <si>
    <t>7. Realizar seguimiento a las solicitudes de traslado de internos creadas en el módulo SISIPEC Web.</t>
  </si>
  <si>
    <t>P246</t>
  </si>
  <si>
    <t>Atender los requerimientos de  asignación de establecimientos de reclución donde la población sindicada deba cumplir las medidas de aseguramiento, traslados y remisiones de la población privada de la libertad,  siguiendo las directrices, criterios y procedimientos de conformidad con la ley</t>
  </si>
  <si>
    <t>1.Recibir, clasificar, asignar y distribuir las diferentes solicitudes de asignación de establecimientos, traslados y/o remisiones.</t>
  </si>
  <si>
    <t xml:space="preserve">2.Recibir las solicitudes de asignación de establecimiento de la población sindicada y elaborar los actos administrativos </t>
  </si>
  <si>
    <t>3.Recibir las solicitudes de remisión para diligencias judiciales y/o médicas de la población privada de la libertad, clasificar, comunicar a los establecimientos y entregar para proyección de actos administrativos</t>
  </si>
  <si>
    <t>4.Recibir las solicitudes de remisión para diligencias judiciales y/o médicas de internos de connotación nacional categorizados en alta seguridad nivel uno y los reclusos que son miembros representantes de la ley de Justicia y Paz.</t>
  </si>
  <si>
    <t>5. Buscar antecedentes que permitan dar respuesta a tutelas relacionadas con traslado de internos.</t>
  </si>
  <si>
    <t>6. Recibir, analizar y responder solicitudes de traslado de internos por diferentes motivos, clasificar cuales de estas solicitudes deben pasar a ser analizadas por la Junta Asesora de Traslados; proyectar los actos administrativos a que haya lugar</t>
  </si>
  <si>
    <t>7. Sustanciar la documentación de traslados de la  población privada de la libertad, para el estudio y recomendación de la Junta Asesora de Traslados; ejercer la secretaría técnica de esta junta .</t>
  </si>
  <si>
    <t xml:space="preserve">OFICINA DE CONTROL INTERNO   </t>
  </si>
  <si>
    <t>OFICI</t>
  </si>
  <si>
    <t>P75</t>
  </si>
  <si>
    <t>Riesgos identificados a través de auditorías internas y autoevaluación.</t>
  </si>
  <si>
    <t>Mario Jimenez Gayon</t>
  </si>
  <si>
    <t>1.Elaborar y presentar al comité de coordinación de control interno el Programa Anual de Auditorias para su aprobación.</t>
  </si>
  <si>
    <t>2.Socializar el Programa Anual de Auditorias a través de la página WEB</t>
  </si>
  <si>
    <t>3.Realizar las auditorias proyectadas en el Programa Anual de Auditorias.</t>
  </si>
  <si>
    <t xml:space="preserve">4.Elaborar dentro del informe de Auditoria un capitulo en el cual se identifiquen los riesgos (Corrupción y gestión) percibidos en las auditorias 
</t>
  </si>
  <si>
    <t>P59</t>
  </si>
  <si>
    <t>Percepción de la imagen positiva de la Oficina de Control Interno incrementada en el Nivel Central.</t>
  </si>
  <si>
    <t>1.  Diagnostico de la percepción de la Oficina de Control Interno en la Entidad vía encuesta.</t>
  </si>
  <si>
    <t xml:space="preserve">2. Analizar la evaluación del Sistema de Control Interno del INPEC tomando como insumos: informe Auditoria Contraloría 2013- Informe ejecutivo anual de la OCI 2014 </t>
  </si>
  <si>
    <t xml:space="preserve">3. Diseñar Plan de trabajo (Cronograma)con base en los resultados del análisis del numeral 2.  </t>
  </si>
  <si>
    <t>4. Desarrollar el Plan de Trabajo 
4.1. Celebración del Día de Control Interno en el INPEC
4.1.1. Obra de Teatro
4.1.2. Conferencias (Directora Función Publica, Secretaria General de la Transparencia, Contraloría General de la Republica, Procuraduría General de la Republica)
4.1.3. Folletos, pendones, manuales, volantes, botones etc.</t>
  </si>
  <si>
    <t>P245</t>
  </si>
  <si>
    <t xml:space="preserve">Sistema de Control Interno Evaluado </t>
  </si>
  <si>
    <t xml:space="preserve">1. Elaborar y presentar al Comité de Coordinación de Control Interno el Programa Anual de Auditorias para su aprobación.
</t>
  </si>
  <si>
    <t xml:space="preserve">2. Socializar el Programa Anual de Auditorias a través de la página WEB
</t>
  </si>
  <si>
    <t xml:space="preserve">3. Seguimiento al estado del Sistema de Control Interno (Cuatrimestral) </t>
  </si>
  <si>
    <t>4. Publicación del resultado del Sistema de Control Interno (Cuatrimestral) en la pagina web del Instituto. Dirección General y Planeación.</t>
  </si>
  <si>
    <t>5. Informes Ejecutivos anuales del Sistema de Control Interno y Sistema de Control Interno Contable.</t>
  </si>
  <si>
    <t>OFICINA DE CONTROL INTERNO DISCIPLINARIO</t>
  </si>
  <si>
    <t>OFIDI</t>
  </si>
  <si>
    <t>P66</t>
  </si>
  <si>
    <t>Procesos con hechos 2011 finalizados</t>
  </si>
  <si>
    <t xml:space="preserve">CONSTANZA CAÑON CHARRY </t>
  </si>
  <si>
    <t>Establecer un cronograma de actividades para el impulso de los expedientes.</t>
  </si>
  <si>
    <t>Realizar seguimiento y vigilancia de las actividades procesales desarrolladas por parte de los operadores disciplinarios.</t>
  </si>
  <si>
    <t>Elaborar y presentar informe final de terminación de procesos hechos 2011.</t>
  </si>
  <si>
    <t>P224</t>
  </si>
  <si>
    <t xml:space="preserve">Quejas e informes radicados a la oficina de control interno disciplinario, tramitadas en un término máximo de 30 días </t>
  </si>
  <si>
    <t>Estudio y análisis de la queja o informe por parte del Comité de Evaluación de la Oficina de Control Interno Disciplinario</t>
  </si>
  <si>
    <t>Asignación de las quejas o informes a los funcionarios a través de reparto para la proyección de la decisión tomada en Comité.</t>
  </si>
  <si>
    <t>Revisión y aprobación de la decisión proyectad por el funcionario, para la firma de la Jefatura.</t>
  </si>
  <si>
    <t>P28</t>
  </si>
  <si>
    <t>Establecimientos de Reclusión con cobertura ampliada en el nivel de atención e intervención de las conductas reiterativas (Ausentismo laboral, ingreso de elementos prohibidos y vulneración a los Derechos Humanos)</t>
  </si>
  <si>
    <t>Elaboración del cronograma de atención e intervención, y selección de los establecimientos a intervenir con charlas de sensibilización y actualización de régimen disciplinario.</t>
  </si>
  <si>
    <t>Visitas y ejecución de las actividades en los establecimientos seleccionados.( Presencial y/o Virtual)</t>
  </si>
  <si>
    <t>Presentación de informes de las actividades semestral y final, ante la Dirección General del Inpec.</t>
  </si>
  <si>
    <t>OFICINA ASESORA DE COMUNICACIONES</t>
  </si>
  <si>
    <t>OFICO</t>
  </si>
  <si>
    <t>S21</t>
  </si>
  <si>
    <t>COMUNICACIONES</t>
  </si>
  <si>
    <t>I37</t>
  </si>
  <si>
    <t>Porcentaje de acciones de la Política de Comunicaciones cumplidas.</t>
  </si>
  <si>
    <t>P160</t>
  </si>
  <si>
    <t>Solicitudes de los diferentes medios de comunicación para el desarrollo de sus actividades periodísticas con la población de internos tramitadas</t>
  </si>
  <si>
    <t>Carlos Alberto Zambrano</t>
  </si>
  <si>
    <t xml:space="preserve">Tramitar solicitudes de los diferentes medios de comunicación para el desarrollo de sus actividades periodísticas con la población de internos. </t>
  </si>
  <si>
    <t xml:space="preserve">Acompañamiento a los diferentes medios de comunicación en el desarrollo de sus actividades periodísticas con la población de internos. </t>
  </si>
  <si>
    <t>P162</t>
  </si>
  <si>
    <t>Herramientas de comunicación dentro del marco de las políticas de Gobierno en Línea. (Notas Web, Boletines de Prensa, Notinpec), implementadas</t>
  </si>
  <si>
    <t xml:space="preserve">Implementar herramientas de comunicación dentro del marco de las políticas de Gobierno en Línea. </t>
  </si>
  <si>
    <t xml:space="preserve">Generar contenido para alimentar las herramientas de comunicación implementadas dentro del marco de las políticas de Gobierno en Línea. </t>
  </si>
  <si>
    <t xml:space="preserve"> Implementar herramientas de comunicación dentro del marco de las políticas de Gobierno en Línea. </t>
  </si>
  <si>
    <t>P163</t>
  </si>
  <si>
    <t>Campañas institucionales con el fin de mejorar la cultura y el clima organizacional realizadas</t>
  </si>
  <si>
    <t xml:space="preserve">Diseñar campaña institucional de mejora en la cultura y el clima organizacional. </t>
  </si>
  <si>
    <t xml:space="preserve">Implementar campaña institucional de mejora en la cultura y el clima organizacional. </t>
  </si>
  <si>
    <t>P164</t>
  </si>
  <si>
    <t xml:space="preserve">  Política de comunicación institucional realizar, publicada y divulgada</t>
  </si>
  <si>
    <t>Divulgación de la Política Institucional</t>
  </si>
  <si>
    <t>P165</t>
  </si>
  <si>
    <t>Acciones que permitan conocer la efectividad de los canales de comunicación (Raiting, Notas positivas publicadas y Boletines Internos, Notinpec) realizadas</t>
  </si>
  <si>
    <t xml:space="preserve">Medición rating programa 'Reportajes de Libertad'. </t>
  </si>
  <si>
    <t>Medir notas positivas publicadas en medios de comunicación.</t>
  </si>
  <si>
    <t>P166</t>
  </si>
  <si>
    <t xml:space="preserve">Esquema de publicación adoptado y difundido </t>
  </si>
  <si>
    <t>Reenviar a través de correos electrónicos a todos los funcionarios de nivel nacional, el esquema de publicación adoptado</t>
  </si>
  <si>
    <t>P167</t>
  </si>
  <si>
    <t>Revista institucional en los Establecimientos Carcelarios a nivel nacional, fortalecida.</t>
  </si>
  <si>
    <t xml:space="preserve">Diseño Revista Institucional. </t>
  </si>
  <si>
    <t xml:space="preserve">Proceso de impresión Revista Institucional. </t>
  </si>
  <si>
    <t xml:space="preserve">Distribución de la Revista Institucional  </t>
  </si>
  <si>
    <t>P168</t>
  </si>
  <si>
    <t>Manual de Comunicación de Crisis elaborado y aprobado</t>
  </si>
  <si>
    <t>Realizar seguimiento a la aprobación del Manual de Comunicación de Crisis</t>
  </si>
  <si>
    <t>P169</t>
  </si>
  <si>
    <t>Videos Institucionales elaborados y editados.</t>
  </si>
  <si>
    <t>Preproducción vídeos institucionales</t>
  </si>
  <si>
    <t xml:space="preserve">Edición videos institucionales </t>
  </si>
  <si>
    <t xml:space="preserve">OFICINA DE SISTEMAS DE INFORMACIÓN </t>
  </si>
  <si>
    <t>OFISI</t>
  </si>
  <si>
    <t>I34</t>
  </si>
  <si>
    <t>Porcentaje de ERON con Sistema de Gestión de Seguridad de la información SGSI  implementado</t>
  </si>
  <si>
    <t>P236</t>
  </si>
  <si>
    <t>Sistema de Gestión de Seguridad de la Información SGSI, implementado</t>
  </si>
  <si>
    <t xml:space="preserve">Ing, Adriana Cetina Hernandez </t>
  </si>
  <si>
    <t xml:space="preserve">Estructurar el mapa de riesgos </t>
  </si>
  <si>
    <t>Sensibilizar la importancia del SGSI a los funcionarios de la Sede Central- EPMSC MODELO - PICOTA, RM BOGOTA Y EPN</t>
  </si>
  <si>
    <t>Difundir la política de SGSI</t>
  </si>
  <si>
    <t>Establecer la metodología para tratar los riegos.</t>
  </si>
  <si>
    <t>P25</t>
  </si>
  <si>
    <t>Estructuración de un Modelo de Asociación Público Privada APP que permita implementar tecnologías para el bloqueo o inhibición de señales no autorizadas en  ERON, gestionado</t>
  </si>
  <si>
    <t>Solicitud de cotización, realizar diagnóstico y estructurar el proyecto financiero.</t>
  </si>
  <si>
    <t>Elaborar estudios previos, contratación de telefonía para internos y bloqueo para los establecimientos.</t>
  </si>
  <si>
    <t>Ejecución proceso precontractual</t>
  </si>
  <si>
    <t>I33</t>
  </si>
  <si>
    <t>Porcentaje de ERON con sistemas de bloqueadores de señal</t>
  </si>
  <si>
    <t>P143</t>
  </si>
  <si>
    <t>ERON con sistemas bloqueadores de señal implementados</t>
  </si>
  <si>
    <t>Continuar con el seguimiento al proceso contractual que desarrolle la alcaldía de Medellín para la adquisición del sistema de bloqueo para el ERON - Bellavista.</t>
  </si>
  <si>
    <t>Coordinar con operadores de telefonía móvil para ajustes conjuntos y puesta en operación del sistema adquirido por la alcaldía de Medellín.</t>
  </si>
  <si>
    <t>P194</t>
  </si>
  <si>
    <t>Proyecto de inversión para el fortalecimiento del programa de audiencias virtuales en coordinación con el Consejo Superior de la Judicatura ejecutado</t>
  </si>
  <si>
    <t>Elaborar y entregar la ficha técnica a la USPEC para adquirir una solución para gestionar las videoconferencias.</t>
  </si>
  <si>
    <t>Recibir por parte de la USPEC la solución adquirida y puesta en marcha de la misma.</t>
  </si>
  <si>
    <t>P239</t>
  </si>
  <si>
    <t>Soporte y desarrollo de nuevas funcionalidades de aplicativos de apoyo SIORD, SIJUR, QUEJAS WEB., realizado</t>
  </si>
  <si>
    <t>Realizar actualización al módulo de quejas SIJUR (Tutelas)</t>
  </si>
  <si>
    <t>Actualizar y dar soporte a los aplicativos desarrollados en FORMS de ORACLE (Quejas, SIORD, DP</t>
  </si>
  <si>
    <t>P195</t>
  </si>
  <si>
    <t xml:space="preserve">Protocolo de Internet IPv6 elaborado </t>
  </si>
  <si>
    <t>Elaborar diagnostico del estado actual de los equipos del INPEC frente al protocolo ipv6</t>
  </si>
  <si>
    <t>Elaborar plan de implementación del protocolo ipv6 según lineamientos del MINTIC</t>
  </si>
  <si>
    <t>P34</t>
  </si>
  <si>
    <t>Establecimientos dotados de hardware y software  para instalar la fase 2- SISIPEC WEB</t>
  </si>
  <si>
    <t>Realizar proceso de contratación</t>
  </si>
  <si>
    <t>Recibir los elementos, configuración e instalación</t>
  </si>
  <si>
    <t>Elaborar programación distribución equipos a establecimientos</t>
  </si>
  <si>
    <t>Entregar a Establecimientos</t>
  </si>
  <si>
    <t>P6</t>
  </si>
  <si>
    <t>Tableros de control estadístico con la información de los internos en SISIPEC</t>
  </si>
  <si>
    <t xml:space="preserve">Realizar la suscripción del software </t>
  </si>
  <si>
    <t>Adquirir 400 horas de soporte</t>
  </si>
  <si>
    <t>Publicar los tableros de control en la Pagina Web del INPEC.</t>
  </si>
  <si>
    <t>S23</t>
  </si>
  <si>
    <t>SISIPEC</t>
  </si>
  <si>
    <t>I38</t>
  </si>
  <si>
    <t>Porcentaje de Implementación de la estrategia de interoperabilidad de los sistemas de información de las entidades del sector justicia.</t>
  </si>
  <si>
    <t>P171</t>
  </si>
  <si>
    <t>Estrategia de interoperabilidad entre los sistemas de información de las entidades del sector justicia, diseñada e implementada.</t>
  </si>
  <si>
    <t>Implementar WEB SERVICE para el consumo de las entidades con convenios interadministrativos</t>
  </si>
  <si>
    <t xml:space="preserve">Socializar la herramienta, mediante reuniones. </t>
  </si>
  <si>
    <t>I35</t>
  </si>
  <si>
    <t>Porcentaje de sistemas de información migrados y creados SISIPEC</t>
  </si>
  <si>
    <t>P27</t>
  </si>
  <si>
    <t>Establecimientos (Bogotá)  con modulo no dinero implementados</t>
  </si>
  <si>
    <t xml:space="preserve">Implementar módulo no dinero en los 2 ERON de Bogotá (EC MODELO y RM BUEN PASTOR) </t>
  </si>
  <si>
    <t xml:space="preserve">Capacitar usuarios de los establecimientos y puesta en marcha. </t>
  </si>
  <si>
    <t>P85</t>
  </si>
  <si>
    <t>Soporte y mantenimiento de la solución biométrica realizado</t>
  </si>
  <si>
    <t xml:space="preserve">Tramitar proceso de contratación </t>
  </si>
  <si>
    <t>Ejecución del contrato</t>
  </si>
  <si>
    <t>P173</t>
  </si>
  <si>
    <t>Integración del Sistema Biométrico con Visitel del personal visitante registrado en los ERON</t>
  </si>
  <si>
    <t xml:space="preserve">Recepcionar las solicitudes de integración al sistema por parte de  los establecimientos. </t>
  </si>
  <si>
    <t xml:space="preserve">Sensibilizar a visitantes e internos sobre la utilización de VISTEL. </t>
  </si>
  <si>
    <t>Integrar a la base de datos productiva de Visitel los ERON</t>
  </si>
  <si>
    <t>P197</t>
  </si>
  <si>
    <t>Desarrollar un módulo de salud en el Sistema de Información Penitenciaria y Carcelaria SISIPEC</t>
  </si>
  <si>
    <t>Levantar los requerimientos técnicos y funcionales con el grupo de salud de la Oficina de Atención y Tratamiento.</t>
  </si>
  <si>
    <t>Definir los requerimientos con el nuevo prestador de salud de l INPEC, realizar análisis del sector.</t>
  </si>
  <si>
    <t>I36</t>
  </si>
  <si>
    <t>Número de ERON capacitados en todos los módulos de SISIPEC Implementados.</t>
  </si>
  <si>
    <t>P172</t>
  </si>
  <si>
    <t xml:space="preserve">Promover el uso adecuado del Sistema de Información Penitenciaria y Carcelaria SISIPEC </t>
  </si>
  <si>
    <t xml:space="preserve">Reforzar las capacitaciones en cuanto al sistema SISIPEC en los ERON </t>
  </si>
  <si>
    <t>Verificar las inconsistencias de los registros de información en el aplicativo SISIPEC WEB mediante la realización de auditorias trimestrales reportadas por las direcciones regionales. </t>
  </si>
  <si>
    <t>P70</t>
  </si>
  <si>
    <t>Proyecto de Dominio único para el INPEC elaborado.</t>
  </si>
  <si>
    <t>Implementar el dominio único de los usuarios en la red del INPEC</t>
  </si>
  <si>
    <t>P174</t>
  </si>
  <si>
    <t>Convenio con el Ministerio de Defensa para la conectividad y soporte técnico al aplicativo SISIPEC en los Centros de reclusión Militar - CRM.  Realizado</t>
  </si>
  <si>
    <t xml:space="preserve">Continuar con las capacitaciones a los funcionarios de los CRM </t>
  </si>
  <si>
    <t xml:space="preserve">Finalizar la implementación de los módulos pendientes en los CRM </t>
  </si>
  <si>
    <t>P62</t>
  </si>
  <si>
    <t xml:space="preserve">Políticas de seguridad de la información administradas a través de la herramienta Pc secure en los 3 ERON de Bogotá, sede central, regional central y EPN
</t>
  </si>
  <si>
    <t>Realizar proceso de contratación de licencias PC secure para la EPN de Funza, de acuerdo al presupuesto asignado.</t>
  </si>
  <si>
    <t>Instalación y puesta en funcionamiento de acuerdo a las políticas de seguridad del software pc secure.</t>
  </si>
  <si>
    <t>P252</t>
  </si>
  <si>
    <t>Información Institucional actualizada y disponible a traves de medios fisicos y electrónicos de acuerdo al articulo  9 de la ley 1712 de 2014</t>
  </si>
  <si>
    <t>Realizar la verificación de la matriz de autodiagnóstico de la PGN como herramienta de medición de aplicación de la ley 1712 de 2014..</t>
  </si>
  <si>
    <t>Elaborar un (1) informe que incluya actividades encaminadas a mejorar la calidad de la información (contenido, forma y la satisfacción de las  necesidades del usuario de la información).</t>
  </si>
  <si>
    <t>Publicar en formato de hoja de cálculo en el sitio web oficial de la entidad en el enlace “Transparencia y acceso a información pública” los instrumentos de gestión de la información.</t>
  </si>
  <si>
    <t>GRUPO DE RELACIONES PUBLICAS Y PROTOCOLO</t>
  </si>
  <si>
    <t>GREPU</t>
  </si>
  <si>
    <t>P86</t>
  </si>
  <si>
    <t xml:space="preserve">Taller: "Estrategias para la buena gestión de las Relaciones Públicas y Protocolo Institucional - Sede Central" realizado y evaluado. </t>
  </si>
  <si>
    <t xml:space="preserve">Adriana Villanueva Arcila </t>
  </si>
  <si>
    <t>Dragoneante</t>
  </si>
  <si>
    <t>Organizar la logística  previa para realizar el Taller (definir cronograma, locación, participantes, conferencista, temática, programa etc.).</t>
  </si>
  <si>
    <t xml:space="preserve">Realizar el Taller: Estrategias para la buena gestión de las Relaciones Públicas y Protocolo Institucional -  Sede Central. </t>
  </si>
  <si>
    <t>Elaborar un informe de evaluación del Taller</t>
  </si>
  <si>
    <t>P243</t>
  </si>
  <si>
    <t xml:space="preserve">Requerimientos asociados a eventos y/o logistica que conlleven a mejorar la percepción de la comunidad y la potenciaolización de la imagen de la entidad ante los grupos de interés, atendidos.  </t>
  </si>
  <si>
    <t xml:space="preserve">Porcentaje </t>
  </si>
  <si>
    <t xml:space="preserve">Atender y enviar tarjetas para eventos asociadas con Invitaciones, cumpleaños, felicitaciones, condolencias, agradecimientos y otras.  </t>
  </si>
  <si>
    <t xml:space="preserve">Realizar el seguimiento necesario para la verificación de asistencia a eventos u otros. </t>
  </si>
  <si>
    <t>Tramitar la elaboración de papelería requerida para atender los eventos de logística de la Dirección General.</t>
  </si>
  <si>
    <t>SUTAH</t>
  </si>
  <si>
    <t>O5</t>
  </si>
  <si>
    <t>Garantizar la gestión del Talento Humano, para que los servidores penitenciarios desarrollen de manera competente y comprometida la Nacionalidad de la Institucional.</t>
  </si>
  <si>
    <t>S25</t>
  </si>
  <si>
    <t>BIENESTAR E INCENTIVOS</t>
  </si>
  <si>
    <t>I21</t>
  </si>
  <si>
    <t>Porcentaje del Sistema de estímulos e Incentivos del INPEC, actualizado e implementado.</t>
  </si>
  <si>
    <t>P71</t>
  </si>
  <si>
    <t>Porcentaje de fases del proceso para la certificación en competencias Laborales norma 2106010 de servicio al cliente de acuerdo a las políticas de la organización al personal que se encuentra vinculado a la Subdirección de Talento Humano.</t>
  </si>
  <si>
    <t xml:space="preserve">Realizar la etapa de sensibilización relacionada con la certificación en competencia laboral norma 210601010, dirigido al personal vinculado a la Subdirección de Talento Humano </t>
  </si>
  <si>
    <t xml:space="preserve">Realizar la fase de inducción e inscripción a la certificación de competencia laboral norma 210601010, dirigido al personal vinculado a la Subdirección de Talento Humano </t>
  </si>
  <si>
    <t xml:space="preserve">Realizar las fases de evaluación y emisión de juicio relacionada con la  certificación de competencia laboral norma 210601010, dirigido al personal vinculado a la Subdirección de Talento Humano </t>
  </si>
  <si>
    <t>P191</t>
  </si>
  <si>
    <t>Programa de clima y cultura organizacional dirigió a los lideres dueños de proceso y grupos de trabajo diseñado e implementado.</t>
  </si>
  <si>
    <t>Realizar el diagnóstico y tabulación,   de la información inicial recolectada de acuerdo a la contratación que se realice.</t>
  </si>
  <si>
    <t>Realizar el procesamiento y análisis de la información, intervención y presentación de informes a la Direcciones encargadas</t>
  </si>
  <si>
    <t>P147</t>
  </si>
  <si>
    <t>Porcentaje del programa de protección y servicios sociales implementado.</t>
  </si>
  <si>
    <t>Ejecutar la segunda feria de promoción y prevención como parte del programa de protección y servicios sociales</t>
  </si>
  <si>
    <t>Ejecutar la III feria de vivienda como parte del programa de protección y servicios sociales</t>
  </si>
  <si>
    <t>Ejecutar la III feria de alianzas empresariales como parte del programa de protección y servicios sociales</t>
  </si>
  <si>
    <t>P148</t>
  </si>
  <si>
    <t>Servidores penitenciarios beneficiados con incentivos pecuniarios y no pecuniarios</t>
  </si>
  <si>
    <t>Proyectar la resolución para mejores servidores penitenciarios</t>
  </si>
  <si>
    <t>Realizar la ceremonia de condecoración</t>
  </si>
  <si>
    <t>P149</t>
  </si>
  <si>
    <t>Seguimiento anual a la herramienta de medición del clima laboral realizado</t>
  </si>
  <si>
    <t>Realizar seguimiento anual a la herramienta de medición del clima laboral a través evaluación</t>
  </si>
  <si>
    <t>P151</t>
  </si>
  <si>
    <t>Encuentros de parejas y familias de los servidores penitenciarios.</t>
  </si>
  <si>
    <t xml:space="preserve">Socializar el procedimiento y guía del taller de pareja y familia a las Direcciones Regionales y establecimientos por medio de correo electrónico. </t>
  </si>
  <si>
    <t>Realizar la totalidad de encuentros programados de familias y parejas</t>
  </si>
  <si>
    <t>P152</t>
  </si>
  <si>
    <t>Funcionarios beneficiados con convenio INPEC-ICETEX</t>
  </si>
  <si>
    <t>Realizar la invitación de la publicación del auxilio INPEC-ICETEX.</t>
  </si>
  <si>
    <t>Publicación de los beneficiarios del auxilio según periodo vigente.</t>
  </si>
  <si>
    <t>P201</t>
  </si>
  <si>
    <t>Encuentros regionales dirigidos a funcionarios próximos a cumplir requisitos de pensión de vejez.</t>
  </si>
  <si>
    <t>Socializar el procedimiento de prepensionados  a las Direcciones Regionales y establecimientos por medio de correo electrónico.</t>
  </si>
  <si>
    <t>Realizar la totalidad de los encuentros programados</t>
  </si>
  <si>
    <t>S27</t>
  </si>
  <si>
    <t xml:space="preserve">INDUCCIÓN    </t>
  </si>
  <si>
    <t>I19</t>
  </si>
  <si>
    <t>Porcentaje de servidores  penitenciarios nombrados con inducción</t>
  </si>
  <si>
    <t>P142</t>
  </si>
  <si>
    <t>Plan de Inducción del INPEC, revisado, ajustado e implementado</t>
  </si>
  <si>
    <t>Diseñar el plan de trabajo del Plan de Inducción del INPEC</t>
  </si>
  <si>
    <t>Realizar primera jornada de inducción</t>
  </si>
  <si>
    <t>Realizar segunda jornada de inducción</t>
  </si>
  <si>
    <t xml:space="preserve">Presentar informe del proceso de inducción </t>
  </si>
  <si>
    <t>S24</t>
  </si>
  <si>
    <t>ADMINISTRACIÓN DEL PERSONAL</t>
  </si>
  <si>
    <t>I20</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</si>
  <si>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</si>
  <si>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</si>
  <si>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</si>
  <si>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1. Elaborar y divulgar  la circular con las instrucciones necesarias para el registro y actualización de las hojas de vida y declaración de bienes y rentas en el sistema SIGEP por parte de los funcionarios y contratistas del Instituto.</t>
  </si>
  <si>
    <t>2. Supervisar y realizar asesoría respecto al cumplimiento de la circular  por parte de los responsables de las áreas de Talento Humano de las Direcciones Regionales para el desarrollo de la actualización de los módulos de Hojas de Vida y de Bienes y Rentas.</t>
  </si>
  <si>
    <t>3. Consolidar y evaluar los resultados a nivel nacional del avance de actualización en el sistema SIGEP de las Hoja de Vida de los funcionarios del INPEC adscritos a Las Direcciones Regionales y Establecimientos de Reclusión.</t>
  </si>
  <si>
    <t>P61</t>
  </si>
  <si>
    <t>plan de  comunicaciones  del sistema  tipo de evaluación del desempeño laboral en el  INPEC monitoreado..</t>
  </si>
  <si>
    <t>Realizar requerimientos a las direcciones Regionales y dependencias de la sede central de los formatos de evaluación periodo 2015</t>
  </si>
  <si>
    <t>Realizar capacitación para responsables de talento humano de las regionales y multiplicadores</t>
  </si>
  <si>
    <t>Solicitud concertación de compromisos para el periodo de evaluación 2016</t>
  </si>
  <si>
    <t>Realizar requerimientos para que efectuar la evaluación del primer semestre del 2016</t>
  </si>
  <si>
    <t>Realizar 8 jornadas en capacitación en sistema tipo de evaluación de desempeño</t>
  </si>
  <si>
    <t>P144</t>
  </si>
  <si>
    <t>Modelo de Gestión de Talento Humano diseñado e implementado</t>
  </si>
  <si>
    <t>Diseñar una nueva de política de talento humano</t>
  </si>
  <si>
    <t>Actualizar la caracterización del proceso de talento humano</t>
  </si>
  <si>
    <t>Definir los subsistemas que componen el modelo de talento humano</t>
  </si>
  <si>
    <t>Elaborar el documento final del modelo de gestión de talento humano</t>
  </si>
  <si>
    <t>P145</t>
  </si>
  <si>
    <t xml:space="preserve">Modelo de evaluación de  acuerdos de gestión de los Gerentes públicos del INPEC, diseñado e implementado </t>
  </si>
  <si>
    <t>Diseñar del modelo de evaluación de acuerdos de gestión.</t>
  </si>
  <si>
    <t xml:space="preserve">Realizar una capacitación a los gerentes públicos del INPEC sobre acuerdos de gestión </t>
  </si>
  <si>
    <t>P146</t>
  </si>
  <si>
    <t>Plan de vacantes elaborado</t>
  </si>
  <si>
    <t>Realizar análisis de la planta actual de personal.</t>
  </si>
  <si>
    <t>Establecer las necesidades de personal del Instituto.</t>
  </si>
  <si>
    <t>Construir el plan de provisión de recursos humanos.</t>
  </si>
  <si>
    <t>Elaborar el documento del plan anual de vacantes para presentarlo al DAFP.</t>
  </si>
  <si>
    <t>S30</t>
  </si>
  <si>
    <t>SEGURIDAD Y SALUD EN EL TRABAJO</t>
  </si>
  <si>
    <t>I22</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</si>
  <si>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</si>
  <si>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</si>
  <si>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</si>
  <si>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 xml:space="preserve">Entrevista Psicológica, Análisis de Puesto de Trabajo e Informe de 7 Funcionarios con DX de patología mental </t>
  </si>
  <si>
    <t xml:space="preserve">Entrevista Psicológica, Análisis de Puesto de Trabajo e Informe de 8 funcionarios con DX por enfermedad mental </t>
  </si>
  <si>
    <t>P44</t>
  </si>
  <si>
    <t xml:space="preserve">Funcionarios intervenidos con la Fase 2 del programa de salud mental en los ERON </t>
  </si>
  <si>
    <t xml:space="preserve">Aplicación MIEO; Seminario de Salud mental con 10 funcionarios con DX de salud mental </t>
  </si>
  <si>
    <t>Aplicación MIEO; Seminario de Salud mental con 10 funcionarios con DX de salud mental</t>
  </si>
  <si>
    <t>P175</t>
  </si>
  <si>
    <t>Sistema de gestión en Seguridad y Salud en el Trabajo formulado e implementado</t>
  </si>
  <si>
    <t>Divulgación al 100% de Establecimientos de Reclusión del SG SST</t>
  </si>
  <si>
    <t xml:space="preserve">Operacionalizacion del SG SST en el 100 % de los Establecimientos de Reclusión </t>
  </si>
  <si>
    <t>P255</t>
  </si>
  <si>
    <t>Registro publico de carrera administrativa actualizado</t>
  </si>
  <si>
    <t>Actividd Inactiva</t>
  </si>
  <si>
    <t>Solicitar apoyo a la Unidad nacional de gestión del riesgo para la formulación de la política institucional.</t>
  </si>
  <si>
    <t>Solicitar apoyo a la Oficina Asesora de Planeación del INPEC para la formulación de la política.</t>
  </si>
  <si>
    <t>Definir lineamientos de la política para la gestión del riesgo.</t>
  </si>
  <si>
    <t>Proyectar el documento y remitir a la Oficina Asesora de Planeación para su revisión.</t>
  </si>
  <si>
    <t>Definir variables para valorar el nivel de riesgo de cada ERON.</t>
  </si>
  <si>
    <t>Clasificar los ERON de acuerdo al tipo de construcción; primera, segunda y tercera generación.</t>
  </si>
  <si>
    <t>Diseñar y validar matriz de riesgos de desastres.</t>
  </si>
  <si>
    <t xml:space="preserve">Presentar  a la Oficina Asesora de Planeación  documento que den lineamientos al seguimiento y mejoramiento continuo de las acciones de salud pública y prevención del riesgo </t>
  </si>
  <si>
    <t xml:space="preserve">5. Aplicar encuesta de evaluación respecto a la percepción positiva de los roles de la Oficina de Control Interno en el INPEC y determinar el incremento en la percepción de imagen positiva </t>
  </si>
  <si>
    <t>Realizar seguimiento al registro publico de carrera</t>
  </si>
  <si>
    <t>Realizar las anotaciones de inscripción de carrera administrativa</t>
  </si>
  <si>
    <r>
      <t xml:space="preserve">SEGUIMIENTO PLAN DE ACCION II TRIMESTRE </t>
    </r>
    <r>
      <rPr>
        <b/>
        <sz val="16"/>
        <color rgb="FFFF0000"/>
        <rFont val="Calibri"/>
        <family val="2"/>
        <scheme val="minor"/>
      </rPr>
      <t>2016</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</si>
</sst>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13" x14ac:knownFonts="1">
    <font>
      <sz val="11"/>
      <color theme="1"/>
      <name val="Calibri"/>
      <family val="2"/>
      <scheme val="minor"/>
    </font>
    <font>
      <sz val="11"/>
      <color theme="1"/>
      <name val="Calibri"/>
      <family val="2"/>
      <scheme val="minor"/>
    </font>
    <font>
      <sz val="11"/>
      <color theme="1"/>
      <name val="Sylfaen"/>
      <family val="1"/>
    </font>
    <font>
      <b/>
      <sz val="11"/>
      <name val="Sylfaen"/>
      <family val="1"/>
    </font>
    <font>
      <b/>
      <sz val="11"/>
      <color theme="1"/>
      <name val="Sylfaen"/>
      <family val="1"/>
    </font>
    <font>
      <sz val="10"/>
      <name val="Arial"/>
      <family val="2"/>
    </font>
    <font>
      <sz val="11"/>
      <name val="Sylfaen"/>
      <family val="1"/>
    </font>
    <font>
      <sz val="11"/>
      <color rgb="FF222222"/>
      <name val="Sylfaen"/>
      <family val="1"/>
    </font>
    <font>
      <sz val="10"/>
      <color theme="1"/>
      <name val="Calibri"/>
      <family val="2"/>
      <scheme val="minor"/>
    </font>
    <font>
      <sz val="11"/>
      <color rgb="FF000000"/>
      <name val="Sylfaen"/>
      <family val="1"/>
    </font>
    <font>
      <b/>
      <sz val="9"/>
      <color indexed="81"/>
      <name val="Tahoma"/>
      <family val="2"/>
    </font>
    <font>
      <b/>
      <sz val="16"/>
      <name val="Calibri"/>
      <family val="2"/>
      <scheme val="minor"/>
    </font>
    <font>
      <b/>
      <sz val="16"/>
      <color rgb="FFFF0000"/>
      <name val="Calibri"/>
      <family val="2"/>
      <scheme val="minor"/>
    </font>
  </fonts>
  <fills count="11">
    <fill>
      <patternFill patternType="none"/>
    </fill>
    <fill>
      <patternFill patternType="gray125"/>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0000"/>
        <bgColor indexed="64"/>
      </patternFill>
    </fill>
    <fill>
      <patternFill patternType="solid">
        <fgColor rgb="FFFFFF00"/>
        <bgColor indexed="64"/>
      </patternFill>
    </fill>
    <fill>
      <patternFill patternType="solid">
        <fgColor theme="9"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C000"/>
        <bgColor indexed="64"/>
      </patternFill>
    </fill>
    <fill>
      <patternFill patternType="solid">
        <fgColor theme="4" tint="0.79998168889431442"/>
        <bgColor indexed="64"/>
      </patternFill>
    </fill>
  </fills>
  <borders count="31">
    <border>
      <left/>
      <right/>
      <top/>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double">
        <color theme="3"/>
      </left>
      <right style="double">
        <color theme="3"/>
      </right>
      <top style="double">
        <color theme="3"/>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double">
        <color theme="3"/>
      </bottom>
      <diagonal/>
    </border>
    <border>
      <left/>
      <right/>
      <top style="double">
        <color theme="3"/>
      </top>
      <bottom/>
      <diagonal/>
    </border>
    <border>
      <left/>
      <right/>
      <top/>
      <bottom style="double">
        <color theme="3"/>
      </bottom>
      <diagonal/>
    </border>
    <border>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double">
        <color theme="3"/>
      </left>
      <right style="double">
        <color theme="3"/>
      </right>
      <top style="double">
        <color theme="3"/>
      </top>
      <bottom style="double">
        <color theme="3"/>
      </bottom>
      <diagonal/>
    </border>
    <border>
      <left style="thin">
        <color indexed="64"/>
      </left>
      <right style="thin">
        <color indexed="64"/>
      </right>
      <top style="double">
        <color theme="3"/>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 fillId="0" borderId="0"/>
    <xf numFmtId="0" fontId="5" fillId="0" borderId="0"/>
    <xf numFmtId="43" fontId="1" fillId="0" borderId="0" applyFont="0" applyFill="0" applyBorder="0" applyAlignment="0" applyProtection="0"/>
  </cellStyleXfs>
  <cellXfs count="218">
    <xf numFmtId="0" fontId="0" fillId="0" borderId="0" xfId="0"/>
    <xf numFmtId="14" fontId="4" fillId="3" borderId="6" xfId="1" applyNumberFormat="1" applyFont="1" applyFill="1" applyBorder="1" applyAlignment="1" applyProtection="1">
      <alignment horizontal="center" vertical="center" wrapText="1"/>
    </xf>
    <xf numFmtId="0" fontId="3" fillId="0" borderId="0" xfId="1" applyFont="1" applyFill="1" applyBorder="1" applyAlignment="1" applyProtection="1">
      <alignment horizontal="left" vertical="center" wrapText="1"/>
    </xf>
    <xf numFmtId="0" fontId="3" fillId="2" borderId="0" xfId="1" applyFont="1" applyFill="1" applyBorder="1" applyAlignment="1" applyProtection="1">
      <alignment horizontal="left" vertical="center" wrapText="1"/>
      <protection hidden="1"/>
    </xf>
    <xf numFmtId="0" fontId="6" fillId="0" borderId="7" xfId="1" applyFont="1" applyFill="1" applyBorder="1" applyAlignment="1" applyProtection="1">
      <alignment horizontal="left" vertical="center" wrapText="1"/>
    </xf>
    <xf numFmtId="0" fontId="6" fillId="0" borderId="8" xfId="1" applyFont="1" applyFill="1" applyBorder="1" applyAlignment="1" applyProtection="1">
      <alignment horizontal="left" vertical="center" wrapText="1"/>
    </xf>
    <xf numFmtId="164" fontId="2" fillId="0" borderId="7" xfId="3" applyNumberFormat="1" applyFont="1" applyFill="1" applyBorder="1" applyAlignment="1" applyProtection="1">
      <alignment horizontal="right" vertical="center" wrapText="1"/>
      <protection locked="0" hidden="1"/>
    </xf>
    <xf numFmtId="164" fontId="2" fillId="4" borderId="7" xfId="3" applyNumberFormat="1" applyFont="1" applyFill="1" applyBorder="1" applyAlignment="1" applyProtection="1">
      <alignment horizontal="right" vertical="center" wrapText="1"/>
      <protection locked="0" hidden="1"/>
    </xf>
    <xf numFmtId="164" fontId="2" fillId="5" borderId="7" xfId="3" applyNumberFormat="1" applyFont="1" applyFill="1" applyBorder="1" applyAlignment="1" applyProtection="1">
      <alignment horizontal="right" vertical="center" wrapText="1"/>
      <protection locked="0" hidden="1"/>
    </xf>
    <xf numFmtId="164" fontId="6" fillId="0" borderId="7" xfId="3" applyNumberFormat="1" applyFont="1" applyFill="1" applyBorder="1" applyAlignment="1" applyProtection="1">
      <alignment horizontal="right" vertical="center" wrapText="1"/>
      <protection locked="0" hidden="1"/>
    </xf>
    <xf numFmtId="0" fontId="6" fillId="0" borderId="11" xfId="1" applyFont="1" applyFill="1" applyBorder="1" applyAlignment="1">
      <alignment horizontal="left" vertical="center" wrapText="1"/>
    </xf>
    <xf numFmtId="0" fontId="6" fillId="0" borderId="11" xfId="1" applyFont="1" applyFill="1" applyBorder="1" applyAlignment="1">
      <alignment horizontal="right" vertical="center" wrapText="1"/>
    </xf>
    <xf numFmtId="0" fontId="2" fillId="0" borderId="7" xfId="1" applyFont="1" applyFill="1" applyBorder="1" applyAlignment="1" applyProtection="1">
      <alignment horizontal="right" vertical="center" wrapText="1"/>
      <protection locked="0" hidden="1"/>
    </xf>
    <xf numFmtId="0" fontId="2" fillId="0" borderId="7" xfId="1" applyFont="1" applyBorder="1" applyAlignment="1">
      <alignment horizontal="right" vertical="center" wrapText="1"/>
    </xf>
    <xf numFmtId="164" fontId="6" fillId="6" borderId="7" xfId="3" applyNumberFormat="1" applyFont="1" applyFill="1" applyBorder="1" applyAlignment="1" applyProtection="1">
      <alignment horizontal="right" vertical="center" wrapText="1"/>
      <protection locked="0" hidden="1"/>
    </xf>
    <xf numFmtId="0" fontId="2" fillId="0" borderId="7" xfId="1" applyFont="1" applyFill="1" applyBorder="1" applyAlignment="1" applyProtection="1">
      <alignment horizontal="right" vertical="center" wrapText="1"/>
    </xf>
    <xf numFmtId="0" fontId="2" fillId="0" borderId="8" xfId="1" applyFont="1" applyFill="1" applyBorder="1" applyAlignment="1" applyProtection="1">
      <alignment horizontal="right" vertical="center" wrapText="1"/>
      <protection locked="0"/>
    </xf>
    <xf numFmtId="0" fontId="2" fillId="0" borderId="7" xfId="1" applyFont="1" applyFill="1" applyBorder="1" applyAlignment="1" applyProtection="1">
      <alignment horizontal="right" vertical="center" wrapText="1"/>
      <protection locked="0"/>
    </xf>
    <xf numFmtId="0" fontId="2" fillId="7" borderId="7" xfId="1" applyFont="1" applyFill="1" applyBorder="1" applyAlignment="1">
      <alignment horizontal="right" vertical="center" wrapText="1"/>
    </xf>
    <xf numFmtId="164" fontId="2" fillId="7" borderId="7" xfId="3" applyNumberFormat="1" applyFont="1" applyFill="1" applyBorder="1" applyAlignment="1" applyProtection="1">
      <alignment horizontal="right" vertical="center" wrapText="1"/>
      <protection locked="0" hidden="1"/>
    </xf>
    <xf numFmtId="164" fontId="2" fillId="7" borderId="7" xfId="3" applyNumberFormat="1" applyFont="1" applyFill="1" applyBorder="1" applyAlignment="1" applyProtection="1">
      <alignment horizontal="left" vertical="center" wrapText="1"/>
      <protection locked="0" hidden="1"/>
    </xf>
    <xf numFmtId="0" fontId="2" fillId="7" borderId="0" xfId="1" applyFont="1" applyFill="1" applyBorder="1" applyAlignment="1" applyProtection="1">
      <alignment horizontal="right" vertical="center" wrapText="1"/>
    </xf>
    <xf numFmtId="0" fontId="2" fillId="0" borderId="7" xfId="3" applyNumberFormat="1" applyFont="1" applyFill="1" applyBorder="1" applyAlignment="1" applyProtection="1">
      <alignment horizontal="right" vertical="center" wrapText="1"/>
      <protection locked="0" hidden="1"/>
    </xf>
    <xf numFmtId="0" fontId="2" fillId="4" borderId="7" xfId="3" applyNumberFormat="1" applyFont="1" applyFill="1" applyBorder="1" applyAlignment="1" applyProtection="1">
      <alignment horizontal="right" vertical="center" wrapText="1"/>
      <protection locked="0" hidden="1"/>
    </xf>
    <xf numFmtId="0" fontId="2" fillId="0" borderId="7" xfId="1" applyFont="1" applyBorder="1" applyAlignment="1" applyProtection="1">
      <alignment horizontal="right" vertical="center" wrapText="1"/>
    </xf>
    <xf numFmtId="0" fontId="6" fillId="0" borderId="3" xfId="1" applyFont="1" applyFill="1" applyBorder="1" applyAlignment="1" applyProtection="1">
      <alignment horizontal="left" vertical="center" wrapText="1"/>
    </xf>
    <xf numFmtId="164" fontId="2" fillId="8" borderId="7" xfId="3" applyNumberFormat="1" applyFont="1" applyFill="1" applyBorder="1" applyAlignment="1" applyProtection="1">
      <alignment horizontal="right" vertical="center" wrapText="1"/>
      <protection locked="0" hidden="1"/>
    </xf>
    <xf numFmtId="14" fontId="2" fillId="4" borderId="24" xfId="3" applyNumberFormat="1" applyFont="1" applyFill="1" applyBorder="1" applyAlignment="1" applyProtection="1">
      <alignment horizontal="center" vertical="center" wrapText="1"/>
      <protection locked="0" hidden="1"/>
    </xf>
    <xf numFmtId="14" fontId="2" fillId="4" borderId="25" xfId="3" applyNumberFormat="1" applyFont="1" applyFill="1" applyBorder="1" applyAlignment="1" applyProtection="1">
      <alignment horizontal="center" vertical="center" wrapText="1"/>
      <protection locked="0" hidden="1"/>
    </xf>
    <xf numFmtId="14" fontId="2" fillId="4" borderId="26" xfId="3" applyNumberFormat="1" applyFont="1" applyFill="1" applyBorder="1" applyAlignment="1" applyProtection="1">
      <alignment horizontal="center" vertical="center" wrapText="1"/>
      <protection locked="0" hidden="1"/>
    </xf>
    <xf numFmtId="0" fontId="6" fillId="0" borderId="7" xfId="1" applyFont="1" applyFill="1" applyBorder="1" applyAlignment="1" applyProtection="1">
      <alignment horizontal="right" vertical="center" wrapText="1"/>
    </xf>
    <xf numFmtId="0" fontId="2" fillId="7" borderId="7" xfId="1" applyFont="1" applyFill="1" applyBorder="1" applyAlignment="1" applyProtection="1">
      <alignment horizontal="right" vertical="center"/>
      <protection locked="0"/>
    </xf>
    <xf numFmtId="0" fontId="2" fillId="0" borderId="7" xfId="1" applyFont="1" applyFill="1" applyBorder="1" applyAlignment="1">
      <alignment horizontal="right" vertical="center" wrapText="1"/>
    </xf>
    <xf numFmtId="164" fontId="6" fillId="4" borderId="7" xfId="3" applyNumberFormat="1" applyFont="1" applyFill="1" applyBorder="1" applyAlignment="1" applyProtection="1">
      <alignment horizontal="right" vertical="center" wrapText="1"/>
      <protection locked="0" hidden="1"/>
    </xf>
    <xf numFmtId="0" fontId="2" fillId="0" borderId="7" xfId="1" applyFont="1" applyFill="1" applyBorder="1" applyAlignment="1" applyProtection="1">
      <alignment horizontal="left" vertical="center" wrapText="1"/>
    </xf>
    <xf numFmtId="0" fontId="6" fillId="7" borderId="7" xfId="1" applyFont="1" applyFill="1" applyBorder="1" applyAlignment="1" applyProtection="1">
      <alignment horizontal="left" vertical="center" wrapText="1"/>
    </xf>
    <xf numFmtId="0" fontId="6" fillId="0" borderId="7" xfId="1" applyFont="1" applyFill="1" applyBorder="1" applyAlignment="1" applyProtection="1">
      <alignment horizontal="left" vertical="center" wrapText="1"/>
      <protection locked="0"/>
    </xf>
    <xf numFmtId="14" fontId="6" fillId="4" borderId="24" xfId="3" applyNumberFormat="1" applyFont="1" applyFill="1" applyBorder="1" applyAlignment="1" applyProtection="1">
      <alignment horizontal="center" vertical="center" wrapText="1"/>
      <protection locked="0" hidden="1"/>
    </xf>
    <xf numFmtId="14" fontId="6" fillId="4" borderId="25" xfId="3" applyNumberFormat="1" applyFont="1" applyFill="1" applyBorder="1" applyAlignment="1" applyProtection="1">
      <alignment horizontal="center" vertical="center" wrapText="1"/>
      <protection locked="0" hidden="1"/>
    </xf>
    <xf numFmtId="14" fontId="6" fillId="4" borderId="26" xfId="3" applyNumberFormat="1" applyFont="1" applyFill="1" applyBorder="1" applyAlignment="1" applyProtection="1">
      <alignment horizontal="center" vertical="center" wrapText="1"/>
      <protection locked="0" hidden="1"/>
    </xf>
    <xf numFmtId="0" fontId="2" fillId="0" borderId="7" xfId="1" applyFont="1" applyBorder="1" applyAlignment="1" applyProtection="1">
      <alignment horizontal="right" vertical="center" wrapText="1"/>
      <protection locked="0"/>
    </xf>
    <xf numFmtId="0" fontId="2" fillId="4" borderId="7" xfId="1" applyFont="1" applyFill="1" applyBorder="1" applyAlignment="1" applyProtection="1">
      <alignment horizontal="right" vertical="center" wrapText="1"/>
      <protection locked="0"/>
    </xf>
    <xf numFmtId="0" fontId="2" fillId="5" borderId="7" xfId="1" applyFont="1" applyFill="1" applyBorder="1" applyAlignment="1" applyProtection="1">
      <alignment horizontal="right" vertical="center" wrapText="1"/>
      <protection locked="0"/>
    </xf>
    <xf numFmtId="0" fontId="2" fillId="4" borderId="7" xfId="1" applyFont="1" applyFill="1" applyBorder="1" applyAlignment="1" applyProtection="1">
      <alignment horizontal="right" vertical="center" wrapText="1"/>
      <protection locked="0" hidden="1"/>
    </xf>
    <xf numFmtId="0" fontId="3" fillId="0" borderId="7" xfId="1" applyFont="1" applyFill="1" applyBorder="1" applyAlignment="1" applyProtection="1">
      <alignment horizontal="left" vertical="center" wrapText="1"/>
    </xf>
    <xf numFmtId="164" fontId="6" fillId="9" borderId="7" xfId="3" applyNumberFormat="1" applyFont="1" applyFill="1" applyBorder="1" applyAlignment="1" applyProtection="1">
      <alignment horizontal="right" vertical="center" wrapText="1"/>
      <protection locked="0" hidden="1"/>
    </xf>
    <xf numFmtId="0" fontId="7" fillId="0" borderId="7" xfId="1" applyFont="1" applyBorder="1" applyAlignment="1">
      <alignment horizontal="right" vertical="center" wrapText="1"/>
    </xf>
    <xf numFmtId="0" fontId="2" fillId="0" borderId="7" xfId="1" applyFont="1" applyBorder="1" applyAlignment="1" applyProtection="1">
      <alignment horizontal="left" vertical="center" wrapText="1"/>
    </xf>
    <xf numFmtId="0" fontId="8" fillId="0" borderId="30" xfId="1" applyFont="1" applyBorder="1" applyAlignment="1" applyProtection="1">
      <alignment horizontal="left" vertical="center" wrapText="1"/>
      <protection locked="0"/>
    </xf>
    <xf numFmtId="0" fontId="8" fillId="0" borderId="30" xfId="1" applyFont="1" applyBorder="1" applyAlignment="1" applyProtection="1">
      <alignment horizontal="right" vertical="center" wrapText="1"/>
      <protection locked="0"/>
    </xf>
    <xf numFmtId="0" fontId="9" fillId="0" borderId="7" xfId="1" applyFont="1" applyBorder="1" applyAlignment="1" applyProtection="1">
      <alignment horizontal="right" vertical="center"/>
      <protection locked="0"/>
    </xf>
    <xf numFmtId="0" fontId="9" fillId="0" borderId="7" xfId="1" applyFont="1" applyBorder="1" applyAlignment="1">
      <alignment horizontal="right" vertical="center" wrapText="1"/>
    </xf>
    <xf numFmtId="164" fontId="2" fillId="4" borderId="7" xfId="3" applyNumberFormat="1" applyFont="1" applyFill="1" applyBorder="1" applyAlignment="1" applyProtection="1">
      <alignment horizontal="left" vertical="center" wrapText="1"/>
      <protection locked="0" hidden="1"/>
    </xf>
    <xf numFmtId="0" fontId="2" fillId="0" borderId="0" xfId="1" applyFont="1" applyAlignment="1" applyProtection="1">
      <alignment horizontal="left" vertical="center" wrapText="1"/>
    </xf>
    <xf numFmtId="0" fontId="2" fillId="0" borderId="0" xfId="1" applyFont="1" applyFill="1" applyBorder="1" applyAlignment="1" applyProtection="1">
      <alignment horizontal="left" vertical="center" wrapText="1"/>
    </xf>
    <xf numFmtId="0" fontId="2" fillId="0" borderId="0" xfId="1" applyFont="1" applyBorder="1" applyAlignment="1" applyProtection="1">
      <alignment horizontal="left" vertical="center" wrapText="1"/>
    </xf>
    <xf numFmtId="0" fontId="3" fillId="2" borderId="1" xfId="1" applyFont="1" applyFill="1" applyBorder="1" applyAlignment="1" applyProtection="1">
      <alignment horizontal="left" vertical="center"/>
      <protection hidden="1"/>
    </xf>
    <xf numFmtId="0" fontId="3" fillId="2" borderId="0" xfId="1" applyFont="1" applyFill="1" applyBorder="1" applyAlignment="1" applyProtection="1">
      <alignment horizontal="left" vertical="center"/>
      <protection hidden="1"/>
    </xf>
    <xf numFmtId="0" fontId="4" fillId="3" borderId="2" xfId="1" applyFont="1" applyFill="1" applyBorder="1" applyAlignment="1" applyProtection="1">
      <alignment horizontal="left" vertical="center" wrapText="1"/>
    </xf>
    <xf numFmtId="0" fontId="4" fillId="3" borderId="3" xfId="1" applyFont="1" applyFill="1" applyBorder="1" applyAlignment="1" applyProtection="1">
      <alignment horizontal="left" vertical="center" wrapText="1"/>
    </xf>
    <xf numFmtId="0" fontId="4" fillId="3" borderId="4" xfId="1" applyFont="1" applyFill="1" applyBorder="1" applyAlignment="1" applyProtection="1">
      <alignment horizontal="left" vertical="center" wrapText="1"/>
    </xf>
    <xf numFmtId="0" fontId="4" fillId="3" borderId="5" xfId="1" applyFont="1" applyFill="1" applyBorder="1" applyAlignment="1" applyProtection="1">
      <alignment horizontal="left" vertical="center" wrapText="1"/>
    </xf>
    <xf numFmtId="0" fontId="4" fillId="3" borderId="6" xfId="1" applyFont="1" applyFill="1" applyBorder="1" applyAlignment="1" applyProtection="1">
      <alignment horizontal="left" vertical="center" wrapText="1"/>
    </xf>
    <xf numFmtId="0" fontId="3" fillId="0" borderId="0" xfId="2" quotePrefix="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164" fontId="6" fillId="4" borderId="8" xfId="3" applyNumberFormat="1" applyFont="1" applyFill="1" applyBorder="1" applyAlignment="1" applyProtection="1">
      <alignment horizontal="left" vertical="center" wrapText="1"/>
      <protection locked="0" hidden="1"/>
    </xf>
    <xf numFmtId="164" fontId="2" fillId="4" borderId="8" xfId="3" applyNumberFormat="1" applyFont="1" applyFill="1" applyBorder="1" applyAlignment="1" applyProtection="1">
      <alignment horizontal="left" vertical="center" wrapText="1"/>
      <protection locked="0" hidden="1"/>
    </xf>
    <xf numFmtId="164" fontId="2" fillId="0" borderId="8" xfId="3" applyNumberFormat="1" applyFont="1" applyFill="1" applyBorder="1" applyAlignment="1" applyProtection="1">
      <alignment horizontal="left" vertical="center" wrapText="1"/>
      <protection locked="0" hidden="1"/>
    </xf>
    <xf numFmtId="0" fontId="6" fillId="0" borderId="8" xfId="1" applyFont="1" applyFill="1" applyBorder="1" applyAlignment="1" applyProtection="1">
      <alignment horizontal="left" vertical="center" wrapText="1"/>
    </xf>
    <xf numFmtId="0" fontId="2" fillId="0" borderId="7" xfId="1" applyFont="1" applyFill="1" applyBorder="1" applyAlignment="1" applyProtection="1">
      <alignment horizontal="left" vertical="center" wrapText="1"/>
      <protection locked="0" hidden="1"/>
    </xf>
    <xf numFmtId="164" fontId="2" fillId="0" borderId="7" xfId="1" applyNumberFormat="1" applyFont="1" applyFill="1" applyBorder="1" applyAlignment="1" applyProtection="1">
      <alignment horizontal="left" vertical="center" wrapText="1"/>
      <protection locked="0" hidden="1"/>
    </xf>
    <xf numFmtId="164" fontId="2" fillId="0" borderId="7" xfId="3" applyNumberFormat="1" applyFont="1" applyFill="1" applyBorder="1" applyAlignment="1" applyProtection="1">
      <alignment horizontal="left" vertical="center" wrapText="1"/>
      <protection locked="0" hidden="1"/>
    </xf>
    <xf numFmtId="0" fontId="6" fillId="0" borderId="3" xfId="1" applyFont="1" applyFill="1" applyBorder="1" applyAlignment="1" applyProtection="1">
      <alignment horizontal="left" vertical="center" wrapText="1"/>
    </xf>
    <xf numFmtId="164" fontId="6" fillId="4" borderId="7" xfId="3" applyNumberFormat="1" applyFont="1" applyFill="1" applyBorder="1" applyAlignment="1" applyProtection="1">
      <alignment horizontal="left" vertical="center" wrapText="1"/>
      <protection locked="0" hidden="1"/>
    </xf>
    <xf numFmtId="0" fontId="6" fillId="0" borderId="10" xfId="1" applyFont="1" applyFill="1" applyBorder="1" applyAlignment="1" applyProtection="1">
      <alignment horizontal="left" vertical="center" wrapText="1"/>
    </xf>
    <xf numFmtId="164" fontId="2" fillId="5" borderId="7" xfId="3" applyNumberFormat="1" applyFont="1" applyFill="1" applyBorder="1" applyAlignment="1" applyProtection="1">
      <alignment horizontal="left" vertical="center" wrapText="1"/>
      <protection locked="0" hidden="1"/>
    </xf>
    <xf numFmtId="0" fontId="6" fillId="0" borderId="7" xfId="1" applyFont="1" applyFill="1" applyBorder="1" applyAlignment="1" applyProtection="1">
      <alignment horizontal="left" vertical="center" wrapText="1"/>
      <protection locked="0" hidden="1"/>
    </xf>
    <xf numFmtId="164" fontId="6" fillId="0" borderId="7" xfId="1" applyNumberFormat="1" applyFont="1" applyFill="1" applyBorder="1" applyAlignment="1" applyProtection="1">
      <alignment horizontal="left" vertical="center" wrapText="1"/>
      <protection locked="0" hidden="1"/>
    </xf>
    <xf numFmtId="164" fontId="6" fillId="0" borderId="7" xfId="3" applyNumberFormat="1" applyFont="1" applyFill="1" applyBorder="1" applyAlignment="1" applyProtection="1">
      <alignment horizontal="left" vertical="center" wrapText="1"/>
      <protection locked="0" hidden="1"/>
    </xf>
    <xf numFmtId="0" fontId="6" fillId="0" borderId="3" xfId="1" applyFont="1" applyFill="1" applyBorder="1" applyAlignment="1" applyProtection="1">
      <alignment horizontal="left" vertical="center"/>
    </xf>
    <xf numFmtId="0" fontId="6" fillId="0" borderId="10" xfId="1" applyFont="1" applyFill="1" applyBorder="1" applyAlignment="1" applyProtection="1">
      <alignment horizontal="left" vertical="center"/>
    </xf>
    <xf numFmtId="0" fontId="6" fillId="0" borderId="8" xfId="1" applyFont="1" applyFill="1" applyBorder="1" applyAlignment="1" applyProtection="1">
      <alignment horizontal="left" vertical="center"/>
    </xf>
    <xf numFmtId="0" fontId="4" fillId="3" borderId="12" xfId="1" applyFont="1" applyFill="1" applyBorder="1" applyAlignment="1" applyProtection="1">
      <alignment horizontal="left" vertical="center" wrapText="1"/>
    </xf>
    <xf numFmtId="0" fontId="4" fillId="3" borderId="13" xfId="1" applyFont="1" applyFill="1" applyBorder="1" applyAlignment="1" applyProtection="1">
      <alignment horizontal="left" vertical="center" wrapText="1"/>
    </xf>
    <xf numFmtId="0" fontId="2" fillId="0" borderId="7" xfId="1" applyFont="1" applyBorder="1" applyAlignment="1">
      <alignment horizontal="left" vertical="center" wrapText="1"/>
    </xf>
    <xf numFmtId="164" fontId="6" fillId="6" borderId="7" xfId="3" applyNumberFormat="1" applyFont="1" applyFill="1" applyBorder="1" applyAlignment="1" applyProtection="1">
      <alignment horizontal="left" vertical="center" wrapText="1"/>
      <protection locked="0" hidden="1"/>
    </xf>
    <xf numFmtId="0" fontId="6" fillId="0" borderId="14" xfId="1" applyFont="1" applyFill="1" applyBorder="1" applyAlignment="1" applyProtection="1">
      <alignment horizontal="left" vertical="center" wrapText="1"/>
    </xf>
    <xf numFmtId="0" fontId="6" fillId="0" borderId="15" xfId="1" applyFont="1" applyFill="1" applyBorder="1" applyAlignment="1">
      <alignment horizontal="left" vertical="center" wrapText="1"/>
    </xf>
    <xf numFmtId="0" fontId="2" fillId="0" borderId="3" xfId="1" applyFont="1" applyFill="1" applyBorder="1" applyAlignment="1" applyProtection="1">
      <alignment horizontal="left" vertical="center" wrapText="1"/>
      <protection locked="0" hidden="1"/>
    </xf>
    <xf numFmtId="0" fontId="2" fillId="0" borderId="7" xfId="1" applyFont="1" applyBorder="1" applyAlignment="1" applyProtection="1">
      <alignment horizontal="left" vertical="center" wrapText="1"/>
      <protection locked="0" hidden="1"/>
    </xf>
    <xf numFmtId="0" fontId="6" fillId="0" borderId="0" xfId="1" applyFont="1" applyFill="1" applyBorder="1" applyAlignment="1">
      <alignment horizontal="left" vertical="center" wrapText="1"/>
    </xf>
    <xf numFmtId="0" fontId="2" fillId="0" borderId="10" xfId="1" applyFont="1" applyFill="1" applyBorder="1" applyAlignment="1" applyProtection="1">
      <alignment horizontal="left" vertical="center" wrapText="1"/>
      <protection locked="0" hidden="1"/>
    </xf>
    <xf numFmtId="0" fontId="6" fillId="0" borderId="16" xfId="1" applyFont="1" applyFill="1" applyBorder="1" applyAlignment="1">
      <alignment horizontal="left" vertical="center" wrapText="1"/>
    </xf>
    <xf numFmtId="0" fontId="2" fillId="0" borderId="8" xfId="1" applyFont="1" applyFill="1" applyBorder="1" applyAlignment="1" applyProtection="1">
      <alignment horizontal="left" vertical="center" wrapText="1"/>
      <protection locked="0" hidden="1"/>
    </xf>
    <xf numFmtId="0" fontId="2" fillId="0" borderId="3" xfId="1" applyFont="1" applyBorder="1" applyAlignment="1" applyProtection="1">
      <alignment horizontal="left" vertical="center" wrapText="1"/>
    </xf>
    <xf numFmtId="0" fontId="2" fillId="0" borderId="3" xfId="1" applyFont="1" applyFill="1" applyBorder="1" applyAlignment="1" applyProtection="1">
      <alignment horizontal="left" vertical="center" wrapText="1"/>
    </xf>
    <xf numFmtId="0" fontId="2" fillId="0" borderId="10" xfId="1" applyFont="1" applyBorder="1" applyAlignment="1" applyProtection="1">
      <alignment horizontal="left" vertical="center" wrapText="1"/>
    </xf>
    <xf numFmtId="0" fontId="2" fillId="0" borderId="10" xfId="1" applyFont="1" applyFill="1" applyBorder="1" applyAlignment="1" applyProtection="1">
      <alignment horizontal="left" vertical="center" wrapText="1"/>
    </xf>
    <xf numFmtId="0" fontId="2" fillId="0" borderId="8" xfId="1" applyFont="1" applyBorder="1" applyAlignment="1" applyProtection="1">
      <alignment horizontal="left" vertical="center" wrapText="1"/>
    </xf>
    <xf numFmtId="0" fontId="2" fillId="0" borderId="8" xfId="1" applyFont="1" applyFill="1" applyBorder="1" applyAlignment="1" applyProtection="1">
      <alignment horizontal="left" vertical="center" wrapText="1"/>
    </xf>
    <xf numFmtId="0" fontId="6" fillId="0" borderId="17" xfId="1" applyFont="1" applyFill="1" applyBorder="1" applyAlignment="1">
      <alignment horizontal="left" vertical="center" wrapText="1"/>
    </xf>
    <xf numFmtId="0" fontId="4" fillId="3" borderId="18" xfId="1" applyFont="1" applyFill="1" applyBorder="1" applyAlignment="1" applyProtection="1">
      <alignment horizontal="left" vertical="center" wrapText="1"/>
    </xf>
    <xf numFmtId="0" fontId="4" fillId="3" borderId="19" xfId="1" applyFont="1" applyFill="1" applyBorder="1" applyAlignment="1" applyProtection="1">
      <alignment horizontal="left" vertical="center" wrapText="1"/>
    </xf>
    <xf numFmtId="0" fontId="4" fillId="3" borderId="20" xfId="1" applyFont="1" applyFill="1" applyBorder="1" applyAlignment="1" applyProtection="1">
      <alignment horizontal="left" vertical="center" wrapText="1"/>
    </xf>
    <xf numFmtId="0" fontId="4" fillId="3" borderId="21" xfId="1" applyFont="1" applyFill="1" applyBorder="1" applyAlignment="1" applyProtection="1">
      <alignment horizontal="left" vertical="center" wrapText="1"/>
    </xf>
    <xf numFmtId="164" fontId="2" fillId="0" borderId="8" xfId="1" applyNumberFormat="1" applyFont="1" applyFill="1" applyBorder="1" applyAlignment="1" applyProtection="1">
      <alignment horizontal="left" vertical="center" wrapText="1"/>
      <protection locked="0" hidden="1"/>
    </xf>
    <xf numFmtId="0" fontId="2" fillId="0" borderId="8" xfId="1" applyFont="1" applyFill="1" applyBorder="1" applyAlignment="1" applyProtection="1">
      <alignment horizontal="left" vertical="center" wrapText="1"/>
      <protection locked="0"/>
    </xf>
    <xf numFmtId="0" fontId="2" fillId="0" borderId="7" xfId="1" applyFont="1" applyFill="1" applyBorder="1" applyAlignment="1" applyProtection="1">
      <alignment horizontal="left" vertical="center" wrapText="1"/>
      <protection locked="0"/>
    </xf>
    <xf numFmtId="164" fontId="6" fillId="0" borderId="7" xfId="3" applyNumberFormat="1" applyFont="1" applyFill="1" applyBorder="1" applyAlignment="1" applyProtection="1">
      <alignment horizontal="left" vertical="center" wrapText="1"/>
    </xf>
    <xf numFmtId="0" fontId="6" fillId="7" borderId="3" xfId="1" applyFont="1" applyFill="1" applyBorder="1" applyAlignment="1" applyProtection="1">
      <alignment horizontal="left" vertical="center" wrapText="1"/>
    </xf>
    <xf numFmtId="164" fontId="6" fillId="7" borderId="7" xfId="3" applyNumberFormat="1" applyFont="1" applyFill="1" applyBorder="1" applyAlignment="1" applyProtection="1">
      <alignment horizontal="left" vertical="center" wrapText="1"/>
      <protection locked="0" hidden="1"/>
    </xf>
    <xf numFmtId="0" fontId="2" fillId="7" borderId="7" xfId="1" applyFont="1" applyFill="1" applyBorder="1" applyAlignment="1">
      <alignment horizontal="left" vertical="center" wrapText="1"/>
    </xf>
    <xf numFmtId="0" fontId="6" fillId="7" borderId="10" xfId="1" applyFont="1" applyFill="1" applyBorder="1" applyAlignment="1" applyProtection="1">
      <alignment horizontal="left" vertical="center" wrapText="1"/>
    </xf>
    <xf numFmtId="0" fontId="6" fillId="7" borderId="8" xfId="1" applyFont="1" applyFill="1" applyBorder="1" applyAlignment="1" applyProtection="1">
      <alignment horizontal="left" vertical="center" wrapText="1"/>
    </xf>
    <xf numFmtId="0" fontId="2" fillId="7" borderId="0" xfId="1" applyFont="1" applyFill="1" applyBorder="1" applyAlignment="1" applyProtection="1">
      <alignment horizontal="left" vertical="center" wrapText="1"/>
    </xf>
    <xf numFmtId="164" fontId="6" fillId="7" borderId="7" xfId="3" applyNumberFormat="1" applyFont="1" applyFill="1" applyBorder="1" applyAlignment="1" applyProtection="1">
      <alignment horizontal="left" vertical="center" wrapText="1"/>
    </xf>
    <xf numFmtId="0" fontId="6" fillId="0" borderId="22" xfId="1" applyFont="1" applyFill="1" applyBorder="1" applyAlignment="1">
      <alignment horizontal="left" vertical="center" wrapText="1"/>
    </xf>
    <xf numFmtId="0" fontId="6" fillId="0" borderId="23" xfId="1" applyFont="1" applyFill="1" applyBorder="1" applyAlignment="1" applyProtection="1">
      <alignment horizontal="left" vertical="center" wrapText="1"/>
    </xf>
    <xf numFmtId="0" fontId="2" fillId="0" borderId="7" xfId="3" applyNumberFormat="1" applyFont="1" applyFill="1" applyBorder="1" applyAlignment="1" applyProtection="1">
      <alignment horizontal="left" vertical="center" wrapText="1"/>
      <protection locked="0" hidden="1"/>
    </xf>
    <xf numFmtId="0" fontId="6" fillId="0" borderId="7" xfId="3" applyNumberFormat="1" applyFont="1" applyFill="1" applyBorder="1" applyAlignment="1" applyProtection="1">
      <alignment horizontal="left" vertical="center" wrapText="1"/>
    </xf>
    <xf numFmtId="0" fontId="2" fillId="4" borderId="7" xfId="3" applyNumberFormat="1" applyFont="1" applyFill="1" applyBorder="1" applyAlignment="1" applyProtection="1">
      <alignment horizontal="left" vertical="center" wrapText="1"/>
      <protection locked="0" hidden="1"/>
    </xf>
    <xf numFmtId="164" fontId="6" fillId="0" borderId="3" xfId="3" applyNumberFormat="1" applyFont="1" applyFill="1" applyBorder="1" applyAlignment="1" applyProtection="1">
      <alignment horizontal="left" vertical="center" wrapText="1"/>
    </xf>
    <xf numFmtId="164" fontId="2" fillId="8" borderId="7" xfId="3" applyNumberFormat="1" applyFont="1" applyFill="1" applyBorder="1" applyAlignment="1" applyProtection="1">
      <alignment horizontal="left" vertical="center" wrapText="1"/>
      <protection locked="0" hidden="1"/>
    </xf>
    <xf numFmtId="14" fontId="2" fillId="4" borderId="24" xfId="3" applyNumberFormat="1" applyFont="1" applyFill="1" applyBorder="1" applyAlignment="1" applyProtection="1">
      <alignment horizontal="left" vertical="center" wrapText="1"/>
      <protection locked="0" hidden="1"/>
    </xf>
    <xf numFmtId="14" fontId="2" fillId="4" borderId="25" xfId="3" applyNumberFormat="1" applyFont="1" applyFill="1" applyBorder="1" applyAlignment="1" applyProtection="1">
      <alignment horizontal="left" vertical="center" wrapText="1"/>
      <protection locked="0" hidden="1"/>
    </xf>
    <xf numFmtId="14" fontId="2" fillId="4" borderId="26" xfId="3" applyNumberFormat="1" applyFont="1" applyFill="1" applyBorder="1" applyAlignment="1" applyProtection="1">
      <alignment horizontal="left" vertical="center" wrapText="1"/>
      <protection locked="0" hidden="1"/>
    </xf>
    <xf numFmtId="0" fontId="6" fillId="4" borderId="7" xfId="1" applyFont="1" applyFill="1" applyBorder="1" applyAlignment="1" applyProtection="1">
      <alignment horizontal="left" vertical="center" wrapText="1"/>
    </xf>
    <xf numFmtId="0" fontId="2" fillId="7" borderId="7" xfId="1" applyFont="1" applyFill="1" applyBorder="1" applyAlignment="1" applyProtection="1">
      <alignment horizontal="left" vertical="center"/>
      <protection locked="0"/>
    </xf>
    <xf numFmtId="0" fontId="2" fillId="0" borderId="7" xfId="1" applyFont="1" applyFill="1" applyBorder="1" applyAlignment="1">
      <alignment horizontal="left" vertical="center" wrapText="1"/>
    </xf>
    <xf numFmtId="0" fontId="3" fillId="7" borderId="3" xfId="1" applyFont="1" applyFill="1" applyBorder="1" applyAlignment="1">
      <alignment horizontal="left" vertical="center"/>
    </xf>
    <xf numFmtId="0" fontId="3" fillId="7" borderId="8" xfId="1" applyFont="1" applyFill="1" applyBorder="1" applyAlignment="1">
      <alignment horizontal="left" vertical="center"/>
    </xf>
    <xf numFmtId="0" fontId="2" fillId="0" borderId="3" xfId="1" applyFont="1" applyBorder="1" applyAlignment="1" applyProtection="1">
      <alignment horizontal="left" vertical="center" wrapText="1"/>
    </xf>
    <xf numFmtId="0" fontId="2" fillId="0" borderId="10" xfId="1" applyFont="1" applyBorder="1" applyAlignment="1" applyProtection="1">
      <alignment horizontal="left" vertical="center" wrapText="1"/>
    </xf>
    <xf numFmtId="0" fontId="2" fillId="0" borderId="8" xfId="1" applyFont="1" applyBorder="1" applyAlignment="1" applyProtection="1">
      <alignment horizontal="left" vertical="center" wrapText="1"/>
    </xf>
    <xf numFmtId="0" fontId="4" fillId="3" borderId="9" xfId="1" applyFont="1" applyFill="1" applyBorder="1" applyAlignment="1" applyProtection="1">
      <alignment horizontal="left" vertical="center" wrapText="1"/>
    </xf>
    <xf numFmtId="0" fontId="4" fillId="3" borderId="10" xfId="1" applyFont="1" applyFill="1" applyBorder="1" applyAlignment="1" applyProtection="1">
      <alignment horizontal="left" vertical="center" wrapText="1"/>
    </xf>
    <xf numFmtId="0" fontId="2" fillId="0" borderId="7" xfId="1" applyFont="1" applyBorder="1" applyAlignment="1" applyProtection="1">
      <alignment horizontal="left" vertical="center" wrapText="1"/>
      <protection locked="0"/>
    </xf>
    <xf numFmtId="0" fontId="2" fillId="4" borderId="7" xfId="1" applyFont="1" applyFill="1" applyBorder="1" applyAlignment="1" applyProtection="1">
      <alignment horizontal="left" vertical="center" wrapText="1"/>
      <protection locked="0"/>
    </xf>
    <xf numFmtId="0" fontId="2" fillId="5" borderId="7" xfId="1" applyFont="1" applyFill="1" applyBorder="1" applyAlignment="1" applyProtection="1">
      <alignment horizontal="left" vertical="center" wrapText="1"/>
      <protection locked="0"/>
    </xf>
    <xf numFmtId="0" fontId="2" fillId="4" borderId="7" xfId="1" applyFont="1" applyFill="1" applyBorder="1" applyAlignment="1" applyProtection="1">
      <alignment horizontal="left" vertical="center" wrapText="1"/>
      <protection locked="0" hidden="1"/>
    </xf>
    <xf numFmtId="0" fontId="4" fillId="3" borderId="27" xfId="1" applyFont="1" applyFill="1" applyBorder="1" applyAlignment="1" applyProtection="1">
      <alignment horizontal="left" vertical="center" wrapText="1"/>
    </xf>
    <xf numFmtId="0" fontId="4" fillId="3" borderId="28" xfId="1" applyFont="1" applyFill="1" applyBorder="1" applyAlignment="1" applyProtection="1">
      <alignment horizontal="left" vertical="center" wrapText="1"/>
    </xf>
    <xf numFmtId="0" fontId="4" fillId="3" borderId="29" xfId="1" applyFont="1" applyFill="1" applyBorder="1" applyAlignment="1" applyProtection="1">
      <alignment horizontal="left" vertical="center" wrapText="1"/>
    </xf>
    <xf numFmtId="0" fontId="3" fillId="0" borderId="3" xfId="1" applyFont="1" applyFill="1" applyBorder="1" applyAlignment="1" applyProtection="1">
      <alignment horizontal="left" vertical="center" wrapText="1"/>
    </xf>
    <xf numFmtId="0" fontId="3" fillId="0" borderId="10"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6" fillId="0" borderId="0" xfId="1" applyFont="1" applyFill="1" applyBorder="1" applyAlignment="1" applyProtection="1">
      <alignment horizontal="left" vertical="center" wrapText="1"/>
    </xf>
    <xf numFmtId="164" fontId="6" fillId="9" borderId="7" xfId="3" applyNumberFormat="1" applyFont="1" applyFill="1" applyBorder="1" applyAlignment="1" applyProtection="1">
      <alignment horizontal="left" vertical="center" wrapText="1"/>
      <protection locked="0" hidden="1"/>
    </xf>
    <xf numFmtId="0" fontId="6" fillId="7" borderId="3" xfId="1" applyFont="1" applyFill="1" applyBorder="1" applyAlignment="1">
      <alignment horizontal="left" vertical="center" wrapText="1"/>
    </xf>
    <xf numFmtId="0" fontId="3" fillId="7" borderId="10" xfId="1" applyFont="1" applyFill="1" applyBorder="1" applyAlignment="1">
      <alignment horizontal="left" vertical="center"/>
    </xf>
    <xf numFmtId="0" fontId="6" fillId="7" borderId="10" xfId="1" applyFont="1" applyFill="1" applyBorder="1" applyAlignment="1">
      <alignment horizontal="left" vertical="center" wrapText="1"/>
    </xf>
    <xf numFmtId="0" fontId="6" fillId="7" borderId="8" xfId="1" applyFont="1" applyFill="1" applyBorder="1" applyAlignment="1">
      <alignment horizontal="left" vertical="center" wrapText="1"/>
    </xf>
    <xf numFmtId="0" fontId="6" fillId="0" borderId="3" xfId="1" applyFont="1" applyFill="1" applyBorder="1" applyAlignment="1">
      <alignment horizontal="left" vertical="center" wrapText="1"/>
    </xf>
    <xf numFmtId="0" fontId="6" fillId="0" borderId="10" xfId="1" applyFont="1" applyFill="1" applyBorder="1" applyAlignment="1">
      <alignment horizontal="left" vertical="center" wrapText="1"/>
    </xf>
    <xf numFmtId="0" fontId="6" fillId="0" borderId="8" xfId="1" applyFont="1" applyFill="1" applyBorder="1" applyAlignment="1">
      <alignment horizontal="left" vertical="center" wrapText="1"/>
    </xf>
    <xf numFmtId="164" fontId="6" fillId="4" borderId="3" xfId="3" applyNumberFormat="1" applyFont="1" applyFill="1" applyBorder="1" applyAlignment="1" applyProtection="1">
      <alignment horizontal="left" vertical="center" wrapText="1"/>
      <protection locked="0" hidden="1"/>
    </xf>
    <xf numFmtId="164" fontId="6" fillId="4" borderId="8" xfId="3" applyNumberFormat="1" applyFont="1" applyFill="1" applyBorder="1" applyAlignment="1" applyProtection="1">
      <alignment horizontal="left" vertical="center" wrapText="1"/>
      <protection locked="0" hidden="1"/>
    </xf>
    <xf numFmtId="0" fontId="7" fillId="0" borderId="7" xfId="1" applyFont="1" applyBorder="1" applyAlignment="1">
      <alignment horizontal="left" vertical="center" wrapText="1"/>
    </xf>
    <xf numFmtId="0" fontId="9" fillId="0" borderId="7" xfId="1" applyFont="1" applyBorder="1" applyAlignment="1">
      <alignment horizontal="left" vertical="center" wrapText="1"/>
    </xf>
    <xf numFmtId="164" fontId="6" fillId="4" borderId="10" xfId="3" applyNumberFormat="1" applyFont="1" applyFill="1" applyBorder="1" applyAlignment="1" applyProtection="1">
      <alignment horizontal="left" vertical="center" wrapText="1"/>
      <protection locked="0" hidden="1"/>
    </xf>
    <xf numFmtId="164" fontId="2" fillId="4" borderId="10" xfId="3" applyNumberFormat="1" applyFont="1" applyFill="1" applyBorder="1" applyAlignment="1" applyProtection="1">
      <alignment horizontal="left" vertical="center" wrapText="1"/>
      <protection locked="0" hidden="1"/>
    </xf>
    <xf numFmtId="0" fontId="2" fillId="5" borderId="7" xfId="3" applyNumberFormat="1" applyFont="1" applyFill="1" applyBorder="1" applyAlignment="1" applyProtection="1">
      <alignment horizontal="left" vertical="center" wrapText="1"/>
      <protection locked="0" hidden="1"/>
    </xf>
    <xf numFmtId="0" fontId="2" fillId="0" borderId="3" xfId="1" applyFont="1" applyBorder="1" applyAlignment="1" applyProtection="1">
      <alignment horizontal="left" vertical="center" wrapText="1"/>
      <protection locked="0" hidden="1"/>
    </xf>
    <xf numFmtId="0" fontId="2" fillId="0" borderId="8" xfId="1" applyFont="1" applyBorder="1" applyAlignment="1" applyProtection="1">
      <alignment horizontal="left" vertical="center" wrapText="1"/>
      <protection locked="0" hidden="1"/>
    </xf>
    <xf numFmtId="14" fontId="3" fillId="0" borderId="0" xfId="1" applyNumberFormat="1" applyFont="1" applyFill="1" applyBorder="1" applyAlignment="1" applyProtection="1">
      <alignment horizontal="center" vertical="center" wrapText="1"/>
    </xf>
    <xf numFmtId="14" fontId="3" fillId="2" borderId="0" xfId="1" applyNumberFormat="1" applyFont="1" applyFill="1" applyBorder="1" applyAlignment="1" applyProtection="1">
      <alignment horizontal="center" vertical="center"/>
      <protection hidden="1"/>
    </xf>
    <xf numFmtId="14" fontId="2" fillId="4" borderId="8" xfId="3" applyNumberFormat="1" applyFont="1" applyFill="1" applyBorder="1" applyAlignment="1" applyProtection="1">
      <alignment horizontal="center" vertical="center" wrapText="1"/>
      <protection locked="0" hidden="1"/>
    </xf>
    <xf numFmtId="14" fontId="2" fillId="4" borderId="7" xfId="3" applyNumberFormat="1" applyFont="1" applyFill="1" applyBorder="1" applyAlignment="1" applyProtection="1">
      <alignment horizontal="center" vertical="center" wrapText="1"/>
      <protection locked="0" hidden="1"/>
    </xf>
    <xf numFmtId="14" fontId="2" fillId="5" borderId="7" xfId="3" applyNumberFormat="1" applyFont="1" applyFill="1" applyBorder="1" applyAlignment="1" applyProtection="1">
      <alignment horizontal="center" vertical="center" wrapText="1"/>
      <protection locked="0" hidden="1"/>
    </xf>
    <xf numFmtId="14" fontId="6" fillId="0" borderId="7" xfId="3" applyNumberFormat="1" applyFont="1" applyFill="1" applyBorder="1" applyAlignment="1" applyProtection="1">
      <alignment horizontal="center" vertical="center" wrapText="1"/>
      <protection locked="0" hidden="1"/>
    </xf>
    <xf numFmtId="14" fontId="6" fillId="0" borderId="11" xfId="1" applyNumberFormat="1" applyFont="1" applyFill="1" applyBorder="1" applyAlignment="1">
      <alignment horizontal="center" vertical="center" wrapText="1"/>
    </xf>
    <xf numFmtId="14" fontId="2" fillId="0" borderId="7" xfId="1" applyNumberFormat="1" applyFont="1" applyFill="1" applyBorder="1" applyAlignment="1" applyProtection="1">
      <alignment horizontal="center" vertical="center" wrapText="1"/>
      <protection locked="0" hidden="1"/>
    </xf>
    <xf numFmtId="14" fontId="2" fillId="0" borderId="7" xfId="1" applyNumberFormat="1" applyFont="1" applyBorder="1" applyAlignment="1">
      <alignment horizontal="center" vertical="center" wrapText="1"/>
    </xf>
    <xf numFmtId="14" fontId="6" fillId="6" borderId="7" xfId="3" applyNumberFormat="1" applyFont="1" applyFill="1" applyBorder="1" applyAlignment="1" applyProtection="1">
      <alignment horizontal="center" vertical="center" wrapText="1"/>
      <protection locked="0" hidden="1"/>
    </xf>
    <xf numFmtId="14" fontId="2" fillId="0" borderId="7" xfId="3" applyNumberFormat="1" applyFont="1" applyFill="1" applyBorder="1" applyAlignment="1" applyProtection="1">
      <alignment horizontal="center" vertical="center" wrapText="1"/>
      <protection locked="0" hidden="1"/>
    </xf>
    <xf numFmtId="14" fontId="2" fillId="0" borderId="0" xfId="1" applyNumberFormat="1" applyFont="1" applyFill="1" applyBorder="1" applyAlignment="1" applyProtection="1">
      <alignment horizontal="center" vertical="center" wrapText="1"/>
    </xf>
    <xf numFmtId="14" fontId="2" fillId="0" borderId="7" xfId="1" applyNumberFormat="1" applyFont="1" applyFill="1" applyBorder="1" applyAlignment="1" applyProtection="1">
      <alignment horizontal="center" vertical="center" wrapText="1"/>
    </xf>
    <xf numFmtId="14" fontId="2" fillId="0" borderId="8" xfId="1" applyNumberFormat="1" applyFont="1" applyFill="1" applyBorder="1" applyAlignment="1" applyProtection="1">
      <alignment horizontal="center" vertical="center" wrapText="1"/>
      <protection locked="0"/>
    </xf>
    <xf numFmtId="14" fontId="2" fillId="0" borderId="7" xfId="1" applyNumberFormat="1" applyFont="1" applyFill="1" applyBorder="1" applyAlignment="1" applyProtection="1">
      <alignment horizontal="center" vertical="center" wrapText="1"/>
      <protection locked="0"/>
    </xf>
    <xf numFmtId="14" fontId="2" fillId="7" borderId="7" xfId="1" applyNumberFormat="1" applyFont="1" applyFill="1" applyBorder="1" applyAlignment="1">
      <alignment horizontal="center" vertical="center" wrapText="1"/>
    </xf>
    <xf numFmtId="14" fontId="2" fillId="7" borderId="7" xfId="3" applyNumberFormat="1" applyFont="1" applyFill="1" applyBorder="1" applyAlignment="1" applyProtection="1">
      <alignment horizontal="center" vertical="center" wrapText="1"/>
      <protection locked="0" hidden="1"/>
    </xf>
    <xf numFmtId="14" fontId="2" fillId="7" borderId="0" xfId="1" applyNumberFormat="1" applyFont="1" applyFill="1" applyBorder="1" applyAlignment="1" applyProtection="1">
      <alignment horizontal="center" vertical="center" wrapText="1"/>
    </xf>
    <xf numFmtId="14" fontId="2" fillId="0" borderId="7" xfId="1" applyNumberFormat="1" applyFont="1" applyBorder="1" applyAlignment="1" applyProtection="1">
      <alignment horizontal="center" vertical="center" wrapText="1"/>
    </xf>
    <xf numFmtId="14" fontId="2" fillId="8" borderId="7" xfId="3" applyNumberFormat="1" applyFont="1" applyFill="1" applyBorder="1" applyAlignment="1" applyProtection="1">
      <alignment horizontal="center" vertical="center" wrapText="1"/>
      <protection locked="0" hidden="1"/>
    </xf>
    <xf numFmtId="14" fontId="6" fillId="0" borderId="7" xfId="1" applyNumberFormat="1" applyFont="1" applyFill="1" applyBorder="1" applyAlignment="1" applyProtection="1">
      <alignment horizontal="center" vertical="center" wrapText="1"/>
    </xf>
    <xf numFmtId="14" fontId="2" fillId="7" borderId="7" xfId="1" applyNumberFormat="1" applyFont="1" applyFill="1" applyBorder="1" applyAlignment="1" applyProtection="1">
      <alignment horizontal="center" vertical="center"/>
      <protection locked="0"/>
    </xf>
    <xf numFmtId="14" fontId="2" fillId="0" borderId="7" xfId="1" applyNumberFormat="1" applyFont="1" applyFill="1" applyBorder="1" applyAlignment="1">
      <alignment horizontal="center" vertical="center" wrapText="1"/>
    </xf>
    <xf numFmtId="14" fontId="6" fillId="4" borderId="7" xfId="3" applyNumberFormat="1" applyFont="1" applyFill="1" applyBorder="1" applyAlignment="1" applyProtection="1">
      <alignment horizontal="center" vertical="center" wrapText="1"/>
      <protection locked="0" hidden="1"/>
    </xf>
    <xf numFmtId="14" fontId="2" fillId="0" borderId="7" xfId="1" applyNumberFormat="1" applyFont="1" applyBorder="1" applyAlignment="1" applyProtection="1">
      <alignment horizontal="center" vertical="center" wrapText="1"/>
      <protection locked="0"/>
    </xf>
    <xf numFmtId="14" fontId="2" fillId="4" borderId="7" xfId="1" applyNumberFormat="1" applyFont="1" applyFill="1" applyBorder="1" applyAlignment="1" applyProtection="1">
      <alignment horizontal="center" vertical="center" wrapText="1"/>
      <protection locked="0"/>
    </xf>
    <xf numFmtId="14" fontId="2" fillId="5" borderId="7" xfId="1" applyNumberFormat="1" applyFont="1" applyFill="1" applyBorder="1" applyAlignment="1" applyProtection="1">
      <alignment horizontal="center" vertical="center" wrapText="1"/>
      <protection locked="0"/>
    </xf>
    <xf numFmtId="14" fontId="2" fillId="4" borderId="7" xfId="1" applyNumberFormat="1" applyFont="1" applyFill="1" applyBorder="1" applyAlignment="1" applyProtection="1">
      <alignment horizontal="center" vertical="center" wrapText="1"/>
      <protection locked="0" hidden="1"/>
    </xf>
    <xf numFmtId="14" fontId="6" fillId="9" borderId="7" xfId="3" applyNumberFormat="1" applyFont="1" applyFill="1" applyBorder="1" applyAlignment="1" applyProtection="1">
      <alignment horizontal="center" vertical="center" wrapText="1"/>
      <protection locked="0" hidden="1"/>
    </xf>
    <xf numFmtId="14" fontId="7" fillId="0" borderId="7" xfId="1" applyNumberFormat="1" applyFont="1" applyBorder="1" applyAlignment="1">
      <alignment horizontal="center" vertical="center" wrapText="1"/>
    </xf>
    <xf numFmtId="14" fontId="8" fillId="0" borderId="30" xfId="1" applyNumberFormat="1" applyFont="1" applyBorder="1" applyAlignment="1" applyProtection="1">
      <alignment horizontal="center" vertical="center" wrapText="1"/>
      <protection locked="0"/>
    </xf>
    <xf numFmtId="14" fontId="9" fillId="0" borderId="7" xfId="1" applyNumberFormat="1" applyFont="1" applyBorder="1" applyAlignment="1" applyProtection="1">
      <alignment horizontal="center" vertical="center"/>
      <protection locked="0"/>
    </xf>
    <xf numFmtId="14" fontId="9" fillId="0" borderId="7" xfId="1" applyNumberFormat="1" applyFont="1" applyBorder="1" applyAlignment="1">
      <alignment horizontal="center" vertical="center" wrapText="1"/>
    </xf>
    <xf numFmtId="164" fontId="2" fillId="0" borderId="24" xfId="1" applyNumberFormat="1" applyFont="1" applyFill="1" applyBorder="1" applyAlignment="1" applyProtection="1">
      <alignment horizontal="left" vertical="center" wrapText="1"/>
      <protection locked="0" hidden="1"/>
    </xf>
    <xf numFmtId="14" fontId="4" fillId="3" borderId="9" xfId="1" applyNumberFormat="1" applyFont="1" applyFill="1" applyBorder="1" applyAlignment="1" applyProtection="1">
      <alignment horizontal="center" vertical="center" wrapText="1"/>
    </xf>
    <xf numFmtId="14" fontId="2" fillId="0" borderId="24" xfId="3" applyNumberFormat="1" applyFont="1" applyFill="1" applyBorder="1" applyAlignment="1" applyProtection="1">
      <alignment horizontal="center" vertical="center" wrapText="1"/>
      <protection locked="0" hidden="1"/>
    </xf>
    <xf numFmtId="14" fontId="2" fillId="0" borderId="25" xfId="3" applyNumberFormat="1" applyFont="1" applyFill="1" applyBorder="1" applyAlignment="1" applyProtection="1">
      <alignment horizontal="center" vertical="center" wrapText="1"/>
      <protection locked="0" hidden="1"/>
    </xf>
    <xf numFmtId="14" fontId="2" fillId="0" borderId="26" xfId="3" applyNumberFormat="1" applyFont="1" applyFill="1" applyBorder="1" applyAlignment="1" applyProtection="1">
      <alignment horizontal="center" vertical="center" wrapText="1"/>
      <protection locked="0" hidden="1"/>
    </xf>
    <xf numFmtId="14" fontId="2" fillId="7" borderId="24" xfId="1" applyNumberFormat="1" applyFont="1" applyFill="1" applyBorder="1" applyAlignment="1">
      <alignment horizontal="center" vertical="center" wrapText="1"/>
    </xf>
    <xf numFmtId="14" fontId="2" fillId="7" borderId="25" xfId="1" applyNumberFormat="1" applyFont="1" applyFill="1" applyBorder="1" applyAlignment="1">
      <alignment horizontal="center" vertical="center" wrapText="1"/>
    </xf>
    <xf numFmtId="14" fontId="2" fillId="7" borderId="26" xfId="1" applyNumberFormat="1" applyFont="1" applyFill="1" applyBorder="1" applyAlignment="1">
      <alignment horizontal="center" vertical="center" wrapText="1"/>
    </xf>
    <xf numFmtId="14" fontId="2" fillId="0" borderId="24" xfId="1" applyNumberFormat="1" applyFont="1" applyFill="1" applyBorder="1" applyAlignment="1" applyProtection="1">
      <alignment horizontal="center" vertical="center" wrapText="1"/>
      <protection locked="0" hidden="1"/>
    </xf>
    <xf numFmtId="14" fontId="2" fillId="0" borderId="25" xfId="1" applyNumberFormat="1" applyFont="1" applyFill="1" applyBorder="1" applyAlignment="1" applyProtection="1">
      <alignment horizontal="center" vertical="center" wrapText="1"/>
      <protection locked="0" hidden="1"/>
    </xf>
    <xf numFmtId="14" fontId="2" fillId="0" borderId="26" xfId="1" applyNumberFormat="1" applyFont="1" applyFill="1" applyBorder="1" applyAlignment="1" applyProtection="1">
      <alignment horizontal="center" vertical="center" wrapText="1"/>
      <protection locked="0" hidden="1"/>
    </xf>
    <xf numFmtId="14" fontId="2" fillId="0" borderId="24" xfId="1" applyNumberFormat="1" applyFont="1" applyFill="1" applyBorder="1" applyAlignment="1" applyProtection="1">
      <alignment horizontal="center" vertical="center" wrapText="1"/>
    </xf>
    <xf numFmtId="14" fontId="2" fillId="0" borderId="25" xfId="1" applyNumberFormat="1" applyFont="1" applyFill="1" applyBorder="1" applyAlignment="1" applyProtection="1">
      <alignment horizontal="center" vertical="center" wrapText="1"/>
    </xf>
    <xf numFmtId="14" fontId="2" fillId="0" borderId="26" xfId="1" applyNumberFormat="1" applyFont="1" applyFill="1" applyBorder="1" applyAlignment="1" applyProtection="1">
      <alignment horizontal="center" vertical="center" wrapText="1"/>
    </xf>
    <xf numFmtId="14" fontId="2" fillId="0" borderId="24" xfId="1" applyNumberFormat="1" applyFont="1" applyBorder="1" applyAlignment="1" applyProtection="1">
      <alignment horizontal="center" vertical="center" wrapText="1"/>
    </xf>
    <xf numFmtId="14" fontId="2" fillId="0" borderId="25" xfId="1" applyNumberFormat="1" applyFont="1" applyBorder="1" applyAlignment="1" applyProtection="1">
      <alignment horizontal="center" vertical="center" wrapText="1"/>
    </xf>
    <xf numFmtId="14" fontId="2" fillId="0" borderId="26" xfId="1" applyNumberFormat="1" applyFont="1" applyBorder="1" applyAlignment="1" applyProtection="1">
      <alignment horizontal="center" vertical="center" wrapText="1"/>
    </xf>
    <xf numFmtId="14" fontId="2" fillId="4" borderId="7" xfId="3" applyNumberFormat="1" applyFont="1" applyFill="1" applyBorder="1" applyAlignment="1" applyProtection="1">
      <alignment horizontal="center" vertical="center" wrapText="1"/>
      <protection locked="0" hidden="1"/>
    </xf>
    <xf numFmtId="0" fontId="9" fillId="0" borderId="7" xfId="1" applyFont="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xf>
    <xf numFmtId="0" fontId="11" fillId="10" borderId="0" xfId="1" applyFont="1" applyFill="1" applyBorder="1" applyAlignment="1" applyProtection="1">
      <alignment horizontal="center" vertical="center" wrapText="1"/>
    </xf>
  </cellXfs>
  <cellStyles count="4">
    <cellStyle name="Millares 2" xfId="3"/>
    <cellStyle name="Normal" xfId="0" builtinId="0"/>
    <cellStyle name="Normal 2" xfId="1"/>
    <cellStyle name="Normal 2 2" xfId="2"/>
  </cellStyles>
  <dxfs count="808">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0070C0"/>
      </font>
      <fill>
        <patternFill>
          <bgColor theme="4" tint="-0.2499465926084170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rgb="FF0070C0"/>
      </font>
      <fill>
        <patternFill>
          <bgColor theme="4" tint="-0.2499465926084170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auto="1"/>
      </font>
      <fill>
        <patternFill patternType="solid">
          <bgColor theme="0"/>
        </patternFill>
      </fill>
    </dxf>
    <dxf>
      <font>
        <color auto="1"/>
      </font>
      <fill>
        <patternFill patternType="solid">
          <bgColor theme="0"/>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auto="1"/>
      </font>
      <fill>
        <patternFill patternType="solid">
          <bgColor theme="0"/>
        </patternFill>
      </fill>
    </dxf>
    <dxf>
      <font>
        <color auto="1"/>
      </font>
      <fill>
        <patternFill patternType="solid">
          <bgColor theme="0"/>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indexed="65"/>
        </patternFill>
      </fill>
    </dxf>
    <dxf>
      <font>
        <color auto="1"/>
      </font>
      <fill>
        <patternFill patternType="none">
          <bgColor indexed="65"/>
        </patternFill>
      </fill>
    </dxf>
    <dxf>
      <fill>
        <patternFill patternType="none">
          <bgColor indexed="65"/>
        </patternFill>
      </fill>
    </dxf>
    <dxf>
      <font>
        <color rgb="FF9C0006"/>
      </font>
      <fill>
        <patternFill>
          <bgColor rgb="FFFFC7CE"/>
        </patternFill>
      </fill>
    </dxf>
    <dxf>
      <font>
        <color theme="0"/>
      </font>
      <fill>
        <patternFill patternType="none">
          <bgColor indexed="65"/>
        </patternFill>
      </fill>
    </dxf>
    <dxf>
      <font>
        <color auto="1"/>
      </font>
      <fill>
        <patternFill patternType="none">
          <bgColor indexed="65"/>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indexed="65"/>
        </patternFill>
      </fill>
    </dxf>
    <dxf>
      <fill>
        <patternFill patternType="none">
          <bgColor indexed="65"/>
        </patternFill>
      </fill>
    </dxf>
    <dxf>
      <font>
        <color rgb="FF9C0006"/>
      </font>
      <fill>
        <patternFill>
          <bgColor rgb="FFFFC7CE"/>
        </patternFill>
      </fill>
    </dxf>
    <dxf>
      <font>
        <color theme="0"/>
      </font>
      <fill>
        <patternFill patternType="none">
          <bgColor indexed="65"/>
        </patternFill>
      </fill>
    </dxf>
    <dxf>
      <font>
        <color auto="1"/>
      </font>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ont>
        <color rgb="FF9C0006"/>
      </font>
      <fill>
        <patternFill>
          <bgColor rgb="FFFFC7CE"/>
        </patternFill>
      </fill>
    </dxf>
    <dxf>
      <font>
        <color theme="0"/>
      </font>
      <fill>
        <patternFill patternType="none">
          <bgColor indexed="65"/>
        </patternFill>
      </fill>
    </dxf>
    <dxf>
      <font>
        <color auto="1"/>
      </font>
      <fill>
        <patternFill patternType="none">
          <bgColor indexed="65"/>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styles" Target="style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MERY\PARQUES\Ejercicio%20de%20costeo%20DTAM.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mmelguizo\indicadores\Lis%20maestro%20ind%202011%20F-GP-31-%20ajustad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Tablero%20de%20Indicadores%20Versi&#243;n%20Marzo.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MERY\INPEC\Indicadores%20Estretegicos\Copia%20de%20Hoja%20Vida%20Indicadores%20Estrategicos%20INPEC%201%2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Indicadores%202014\01-Direccionamiento%20Estrat&#233;gico\Formulacion%20y%20seguimiento%20a%20la%20planeacion%20institucion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CONSOLID%20COMPARTIVO%202014%202015%2025_1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Focos%20y%20Resultados%202012-2014%20FIIP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Planeacion%20Institucional\PLANEACI&#211;N%202012\Planes%20acci&#243;n%20entregados%20a%2030%20Dic%202011\SF.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DDE%20201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MLALFONSOG\Downloads\Calculo%20seguimiento%20II%20TRIM.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aleguizamo\AppData\Local\Microsoft\Windows\Temporary%20Internet%20Files\Content.Outlook\4ESALTGF\Formatos%20Planeaci&#243;n%20Estrat&#233;gica%202012%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Seguimiento%20Primer%20trimestre%202012\BASE%20seguimiento%20ENTREGADO%20SISGESTION.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PRAP%20PLAN%20DE%20ACCI&#211;N%20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AppData\Roaming\Microsoft\Excel\CALCULOS%20INDICADORES%20PA%20III%20TRIM%20FORMULADO%201211%20(version%201).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INPEC\PA%20Central%20III%20Trimestre\CALCULOS%20INDICADORES%20PA%20III%20TRIM%20FORMULADO%2012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mmelguizo\DNP\MATRIZ%20PARA%20CAPTURA%20PLAN%20DE%20ACCION%20201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SG%202012.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smontilla\Escritorio\Planta\PLANTA%202012\PLANTA%20A%2031%20DE%20ENERO%20DE%20201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INPEC\PA%202016\PA%202016%20recibidos\APROBADOS\CONSOLIDADO%2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mmelguizo\AppData\Local\Microsoft\Windows\Temporary%20Internet%20Files\Content.Outlook\ZF09P4L0\Listado%20de%20Proyectos-Consolidado-PO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Obj 1"/>
      <sheetName val="OBJ 2"/>
      <sheetName val="OBJ 3"/>
      <sheetName val="OBJ 4"/>
      <sheetName val="OBJ 5"/>
    </sheetNames>
    <sheetDataSet>
      <sheetData sheetId="0">
        <row r="422">
          <cell r="B422" t="str">
            <v>1.1.1. Gestionar y concertar la formulación, aprobación  e implementación de instrumentos de planificación</v>
          </cell>
          <cell r="G422" t="str">
            <v>DIG</v>
          </cell>
          <cell r="I422" t="str">
            <v xml:space="preserve">DIREECCION GENERAL </v>
          </cell>
          <cell r="N422" t="str">
            <v>Arrendamientos</v>
          </cell>
          <cell r="P422" t="str">
            <v>Predial</v>
          </cell>
          <cell r="R422" t="str">
            <v>Herrramientas</v>
          </cell>
          <cell r="T422" t="str">
            <v>Equipos y maquinas de oficina</v>
          </cell>
          <cell r="V422" t="str">
            <v>Otros gastos por adquisición</v>
          </cell>
          <cell r="AA422" t="str">
            <v>Combustibles y lubricantes</v>
          </cell>
          <cell r="AC422" t="str">
            <v>Correo</v>
          </cell>
          <cell r="AE422" t="str">
            <v>Adquisición de libros y revistas</v>
          </cell>
          <cell r="AH422" t="str">
            <v>Acueducto, alcantarillado y aseo</v>
          </cell>
          <cell r="AJ422" t="str">
            <v>Arrendamiento de inmuebles</v>
          </cell>
          <cell r="AL422" t="str">
            <v>Al interior</v>
          </cell>
          <cell r="AN422" t="str">
            <v>Defensa</v>
          </cell>
          <cell r="AP422" t="str">
            <v>Compra de semovientes</v>
          </cell>
          <cell r="AR422" t="str">
            <v>Material veterinario</v>
          </cell>
          <cell r="AT422" t="str">
            <v>Capacitaciones</v>
          </cell>
          <cell r="AV422" t="str">
            <v>Comisiones bancarias</v>
          </cell>
          <cell r="AX422" t="str">
            <v>Profesionales</v>
          </cell>
          <cell r="AZ422" t="str">
            <v>Consultorias</v>
          </cell>
          <cell r="BB422" t="str">
            <v>Mantenimiento de bienes inmuebles</v>
          </cell>
          <cell r="BD422" t="str">
            <v>Seguros de accidentes personales</v>
          </cell>
        </row>
        <row r="423">
          <cell r="B423" t="str">
            <v>1.1.2. Contar con un marco de política y normativo adecuado que dinamice el cumplimiento de la misión institucional</v>
          </cell>
          <cell r="G423" t="str">
            <v>DTAM</v>
          </cell>
          <cell r="I423" t="str">
            <v>GRUPO ASUNTOS INTERNACIONALES Y COPERACIÓN</v>
          </cell>
          <cell r="N423" t="str">
            <v>Capacitación y eventos</v>
          </cell>
          <cell r="P423" t="str">
            <v>Valorización de Edificaciones</v>
          </cell>
          <cell r="R423" t="str">
            <v>Equipo de sistemas</v>
          </cell>
          <cell r="T423" t="str">
            <v>Otros enseres y equipos de oficina</v>
          </cell>
          <cell r="AA423" t="str">
            <v>Dotaciones</v>
          </cell>
          <cell r="AC423" t="str">
            <v>Embalaje y acarreo</v>
          </cell>
          <cell r="AE423" t="str">
            <v>Edición de libros y revistas, escritos y trabajos tipográficos</v>
          </cell>
          <cell r="AH423" t="str">
            <v>Energía</v>
          </cell>
          <cell r="AJ423" t="str">
            <v>Arrendamiento de muebles</v>
          </cell>
          <cell r="AL423" t="str">
            <v>Tiquetes</v>
          </cell>
          <cell r="AN423" t="str">
            <v>Gastos judiciales</v>
          </cell>
          <cell r="AR423" t="str">
            <v>Sostenimiento</v>
          </cell>
          <cell r="AT423" t="str">
            <v>Otros elementos para capacitacion y eventos</v>
          </cell>
          <cell r="AV423" t="str">
            <v>Gastos por manejo de portafolios y red swift</v>
          </cell>
          <cell r="AX423" t="str">
            <v>Tecnicos</v>
          </cell>
          <cell r="BB423" t="str">
            <v>Mantenimiento de bienes muebles equipos y enseres</v>
          </cell>
          <cell r="BD423" t="str">
            <v>seguro de vida</v>
          </cell>
        </row>
        <row r="424">
          <cell r="B424" t="str">
            <v xml:space="preserve">1.1.3. Diseñar e implementar instrumentos para la valoración, negociación y reconocimiento de los  beneficios ecosistémicos </v>
          </cell>
          <cell r="G424" t="str">
            <v>DTAN</v>
          </cell>
          <cell r="I424" t="str">
            <v>GRUPO DE COMUNICACIONES</v>
          </cell>
          <cell r="N424" t="str">
            <v>Compra de equipo</v>
          </cell>
          <cell r="P424" t="str">
            <v xml:space="preserve">Otros Impuestos </v>
          </cell>
          <cell r="R424" t="str">
            <v>Software</v>
          </cell>
          <cell r="T424" t="str">
            <v>Mobiliario y Enseres</v>
          </cell>
          <cell r="AA424" t="str">
            <v>Llantas y accesorios</v>
          </cell>
          <cell r="AC424" t="str">
            <v xml:space="preserve">Servicios de transmisión de información </v>
          </cell>
          <cell r="AE424" t="str">
            <v>Publicidad y propaganda</v>
          </cell>
          <cell r="AH424" t="str">
            <v>Gas natural</v>
          </cell>
          <cell r="AL424" t="str">
            <v>Al exterior</v>
          </cell>
          <cell r="AT424" t="str">
            <v>Eventos</v>
          </cell>
          <cell r="AX424" t="str">
            <v>Operarios</v>
          </cell>
          <cell r="BB424" t="str">
            <v>Mantenimiento de equipos de comunicación y computación</v>
          </cell>
          <cell r="BD424" t="str">
            <v>seguro de responsabilidad civil</v>
          </cell>
        </row>
        <row r="425">
          <cell r="B425" t="str">
            <v xml:space="preserve">1.1.4. Contar con un sistema de información que facilite la toma de decisiones </v>
          </cell>
          <cell r="G425" t="str">
            <v>DTAO</v>
          </cell>
          <cell r="I425" t="str">
            <v>GRUPO DE CONTROL INTERNO</v>
          </cell>
          <cell r="N425" t="str">
            <v>Compra de semovientes</v>
          </cell>
          <cell r="P425" t="str">
            <v>Vehículo</v>
          </cell>
          <cell r="R425" t="str">
            <v>Vehículos</v>
          </cell>
          <cell r="AA425" t="str">
            <v>Materiales de construcción</v>
          </cell>
          <cell r="AC425" t="str">
            <v>Otras comunicaciones y transporte</v>
          </cell>
          <cell r="AE425" t="str">
            <v>Suscripciones</v>
          </cell>
          <cell r="AH425" t="str">
            <v>Telefonía movil celular</v>
          </cell>
          <cell r="AX425" t="str">
            <v>Otros - Contrataciones</v>
          </cell>
          <cell r="BB425" t="str">
            <v>Mantenimiento de equipos de navegación y transporte</v>
          </cell>
          <cell r="BD425" t="str">
            <v>seguros generales</v>
          </cell>
        </row>
        <row r="426">
          <cell r="B426" t="str">
            <v xml:space="preserve">1.2.1. Concertar estrategias especiales de manejo  con grupos étnicos que permitan articular distintas visiones de territorio </v>
          </cell>
          <cell r="G426" t="str">
            <v>DTCA</v>
          </cell>
          <cell r="I426" t="str">
            <v>GRUPO DE PARTICIPACION</v>
          </cell>
          <cell r="N426" t="str">
            <v xml:space="preserve">Comunicaciones y transporte </v>
          </cell>
          <cell r="R426" t="str">
            <v>Equipo fluvial y maritimo</v>
          </cell>
          <cell r="AA426" t="str">
            <v>Papeleria, utiles de escritorioy oficina</v>
          </cell>
          <cell r="AC426" t="str">
            <v>Transporte</v>
          </cell>
          <cell r="AE426" t="str">
            <v>Otros gastos de impresos y publicaciones</v>
          </cell>
          <cell r="AH426" t="str">
            <v>Teléfono, fax y otros</v>
          </cell>
          <cell r="AX426" t="str">
            <v>convenios</v>
          </cell>
          <cell r="BB426" t="str">
            <v>Servicio de aseo y cafeteria</v>
          </cell>
        </row>
        <row r="427">
          <cell r="B427" t="str">
            <v>1.2.2. Prevenir, atender y mitigar situaciones de riesgo que afecten la gobernabilidad de las áreas</v>
          </cell>
          <cell r="G427" t="str">
            <v>DTOR</v>
          </cell>
          <cell r="I427" t="str">
            <v>OFICINA ASESORA JURIDICA</v>
          </cell>
          <cell r="N427" t="str">
            <v>Consultorias</v>
          </cell>
          <cell r="R427" t="str">
            <v>Equipos y accesorios de navegación</v>
          </cell>
          <cell r="AA427" t="str">
            <v>Productos de aseo y cafeteria</v>
          </cell>
          <cell r="BB427" t="str">
            <v>Servicio de seguridad y vigilancia</v>
          </cell>
        </row>
        <row r="428">
          <cell r="B428" t="str">
            <v>1.2.3. Promover la participación de actores estratégicos para el cumplimiento de la misión institucional</v>
          </cell>
          <cell r="G428" t="str">
            <v>DTPA</v>
          </cell>
          <cell r="I428" t="str">
            <v>OFICINA ASESORA PLANEACIÓN</v>
          </cell>
          <cell r="N428" t="str">
            <v>Contrataciones</v>
          </cell>
          <cell r="R428" t="str">
            <v xml:space="preserve">Equipos de investigación  </v>
          </cell>
          <cell r="AA428" t="str">
            <v>Raciones de campaña</v>
          </cell>
          <cell r="BB428" t="str">
            <v>Mantenimiento de otros bienes</v>
          </cell>
        </row>
        <row r="429">
          <cell r="B429" t="str">
            <v>1.2.4. Promover estrategias educativas que contribuyan a la valoración social de las áreas protegidas</v>
          </cell>
          <cell r="G429" t="str">
            <v>SAF</v>
          </cell>
          <cell r="I429" t="str">
            <v>OFICINA DE GESTION DEL RIESGO</v>
          </cell>
          <cell r="N429" t="str">
            <v>Defensa de hacienda pública</v>
          </cell>
          <cell r="R429" t="str">
            <v>Otras compras de equipos</v>
          </cell>
          <cell r="AA429" t="str">
            <v>Insecticidas, fungicidas y otros insumos agricolas</v>
          </cell>
        </row>
        <row r="430">
          <cell r="B430" t="str">
            <v>2.1.1. Consolidar un portafolio de país que incluya la identificación de vacíos y la definición de prioridades</v>
          </cell>
          <cell r="G430" t="str">
            <v>SGM</v>
          </cell>
          <cell r="I430" t="str">
            <v>DIRECCION TERRITORIAL AMAZONIA</v>
          </cell>
          <cell r="N430" t="str">
            <v>Enseres y equipos de oficina</v>
          </cell>
          <cell r="R430" t="str">
            <v>Audiovisuales y accesorios</v>
          </cell>
          <cell r="AA430" t="str">
            <v>Elementos de alojamiento y campaña</v>
          </cell>
        </row>
        <row r="431">
          <cell r="B431" t="str">
            <v>2.2.1. Incrementar la representatividad ecosistémica del país mediante la declaratoria o ampliación de áreas del SPNN</v>
          </cell>
          <cell r="G431" t="str">
            <v>SSNA</v>
          </cell>
          <cell r="I431" t="str">
            <v>PNN ALTO FRAGUA INDI WASI</v>
          </cell>
          <cell r="N431" t="str">
            <v>Gastos financieros</v>
          </cell>
          <cell r="AA431" t="str">
            <v>Medicamentos y productos farmacéutidos</v>
          </cell>
        </row>
        <row r="432">
          <cell r="B432" t="str">
            <v>3.1.1. Adelantar procesos para el manejo de poblaciones silvestres de especies priorizadas</v>
          </cell>
          <cell r="I432" t="str">
            <v>PNN AMACAYACU</v>
          </cell>
          <cell r="N432" t="str">
            <v>Impresos y publicaciones</v>
          </cell>
          <cell r="AA432" t="str">
            <v>Repuestos</v>
          </cell>
        </row>
        <row r="433">
          <cell r="B433" t="str">
            <v>3.1.2. Mantener la dinámica ecológica de paisajes y ecosistemas con énfasis en aquellos en riesgo y/o alterados</v>
          </cell>
          <cell r="I433" t="str">
            <v>PNN CAHUINARÍ</v>
          </cell>
          <cell r="N433" t="str">
            <v>Impuestos y multas</v>
          </cell>
        </row>
        <row r="434">
          <cell r="B434" t="str">
            <v>3.2.1. Ordenar usos, actividades y ocupación en las áreas del SPNN, incorporando a colonos, campesinos y propietarios a través de procesos de restauración ecológica, saneamiento y relocalización en coordinación con las autoridades competentes</v>
          </cell>
          <cell r="I434" t="str">
            <v>PNN LA PAYA</v>
          </cell>
          <cell r="N434" t="str">
            <v>Mantenimientos</v>
          </cell>
        </row>
        <row r="435">
          <cell r="B435" t="str">
            <v>3.2.2. Promover procesos de ordenamiento y mitigación en las zonas de influencia de las áreas del SPNN</v>
          </cell>
          <cell r="I435" t="str">
            <v>PNN RIO PURÉ</v>
          </cell>
          <cell r="N435" t="str">
            <v>Materiales y suministros</v>
          </cell>
        </row>
        <row r="436">
          <cell r="B436" t="str">
            <v>3.2.3. Prevenir, atender y mitigar riesgos, eventos e impactos generados por fenómenos naturales e incendios forestales</v>
          </cell>
          <cell r="I436" t="str">
            <v>PNN SERRANÍA DE CHIRIBIQUETE</v>
          </cell>
          <cell r="N436" t="str">
            <v>Seguros</v>
          </cell>
        </row>
        <row r="437">
          <cell r="B437" t="str">
            <v>3.2.4. Regular y controlar el uso y aprovechamiento de los recursos naturales en las áreas del SPNN</v>
          </cell>
          <cell r="I437" t="str">
            <v>PNN SERRANÍA DE LOS CHURUMBELOS AUKA WASI</v>
          </cell>
          <cell r="N437" t="str">
            <v>Servicios publicos</v>
          </cell>
        </row>
        <row r="438">
          <cell r="B438" t="str">
            <v>3.3.1. Promover y participar en los procesos de ordenamiento del territorio, gestionando la incorporación de acciones tendientes a la conservación del SPNN</v>
          </cell>
          <cell r="I438" t="str">
            <v>PNN YAIGOJÉ APAPORIS</v>
          </cell>
          <cell r="N438" t="str">
            <v>Sostenimiento de semovientes</v>
          </cell>
        </row>
        <row r="439">
          <cell r="B439" t="str">
            <v>3.4.1. Desarrollar y promover el conocimiento  de los valores naturales, culturales y los beneficios ambientales de las áreas protegidas, para la toma de decisiones</v>
          </cell>
          <cell r="I439" t="str">
            <v>RNN NUKAK</v>
          </cell>
          <cell r="N439" t="str">
            <v>Otros gastos por adquisición</v>
          </cell>
        </row>
        <row r="440">
          <cell r="B440" t="str">
            <v>3.4.2. Fortalecer las capacidades gerenciales y organizacionales de la Unidad de Parques</v>
          </cell>
          <cell r="I440" t="str">
            <v>RNN PUINAWAI</v>
          </cell>
          <cell r="N440" t="str">
            <v>Viáticos y gastos de viaje</v>
          </cell>
        </row>
        <row r="441">
          <cell r="B441" t="str">
            <v>3.4.3. Implementar un sistema de planeación institucional, sistemas de gestión y mecanismos de evaluación</v>
          </cell>
          <cell r="I441" t="str">
            <v>SFF ORITO INGI ANDE</v>
          </cell>
        </row>
        <row r="442">
          <cell r="B442" t="str">
            <v>3.4.4. Posicionar a Parques Nacionales Naturales en los ámbitos nacional, regional, local e internacional y consolidar la cultura de la comunicación al interior</v>
          </cell>
          <cell r="I442" t="str">
            <v>ANU LOS ESTORAQUES</v>
          </cell>
        </row>
        <row r="443">
          <cell r="B443" t="str">
            <v>3.4.5. Fortalecer la capacidad de negociación y gestión de recursos de la Unidad en los ámbitos local, regional, nacional e internacional</v>
          </cell>
          <cell r="I443" t="str">
            <v>DIRECCION TERRITORIAL  ANDES NORORIENTALES</v>
          </cell>
        </row>
        <row r="444">
          <cell r="I444" t="str">
            <v>PNN CATATUMBO BARÍ</v>
          </cell>
        </row>
        <row r="445">
          <cell r="I445" t="str">
            <v>PNN EL COCUY</v>
          </cell>
        </row>
        <row r="446">
          <cell r="I446" t="str">
            <v>PNN GUANENTA ALTO RIO FONCE</v>
          </cell>
        </row>
        <row r="447">
          <cell r="I447" t="str">
            <v>PNN PISBA</v>
          </cell>
        </row>
        <row r="448">
          <cell r="I448" t="str">
            <v>PNN SERRANÍA DE LOS YARIGUÍES</v>
          </cell>
        </row>
        <row r="449">
          <cell r="I449" t="str">
            <v>PNN TAMA</v>
          </cell>
        </row>
        <row r="450">
          <cell r="I450" t="str">
            <v>SFF IGUAQUE</v>
          </cell>
        </row>
        <row r="451">
          <cell r="I451" t="str">
            <v>DIRECCION TERRITORIAL ANDES ORIENTALES</v>
          </cell>
        </row>
        <row r="452">
          <cell r="I452" t="str">
            <v>PNN COMPLEJO VOLCÁNICO DOÑA JUANA CASCABEL</v>
          </cell>
        </row>
        <row r="453">
          <cell r="I453" t="str">
            <v>PNN CUEVA DE LOS GUÁCHAROS</v>
          </cell>
        </row>
        <row r="454">
          <cell r="I454" t="str">
            <v>PNN LAS HERMOSAS</v>
          </cell>
        </row>
        <row r="455">
          <cell r="I455" t="str">
            <v>PNN LOS NEVADOS</v>
          </cell>
        </row>
        <row r="456">
          <cell r="I456" t="str">
            <v>PNN NEVADO DEL HUILA</v>
          </cell>
        </row>
        <row r="457">
          <cell r="I457" t="str">
            <v>PNN ORQUÍDEAS</v>
          </cell>
        </row>
        <row r="458">
          <cell r="I458" t="str">
            <v>PNN PURACÉ</v>
          </cell>
        </row>
        <row r="459">
          <cell r="I459" t="str">
            <v>PNN SELVA DE FLORENCIA</v>
          </cell>
        </row>
        <row r="460">
          <cell r="I460" t="str">
            <v>PNN TATAMÁ</v>
          </cell>
        </row>
        <row r="461">
          <cell r="I461" t="str">
            <v>SFF GALERAS</v>
          </cell>
        </row>
        <row r="462">
          <cell r="I462" t="str">
            <v>SFF ISLA DE LA COROTA</v>
          </cell>
        </row>
        <row r="463">
          <cell r="I463" t="str">
            <v>SFF OTÚN QUIMBAYA</v>
          </cell>
        </row>
        <row r="464">
          <cell r="I464" t="str">
            <v>DIRECCION TERRITORIAL CARIBE</v>
          </cell>
        </row>
        <row r="465">
          <cell r="I465" t="str">
            <v>PNN Bahía Portete Kaurrele</v>
          </cell>
        </row>
        <row r="466">
          <cell r="I466" t="str">
            <v>PNN CORALES DE PROFUNDIDAD</v>
          </cell>
        </row>
        <row r="467">
          <cell r="I467" t="str">
            <v>PNN CORALES DEL ROSARIO Y SAN BERNARDO</v>
          </cell>
        </row>
        <row r="468">
          <cell r="I468" t="str">
            <v>PNN MACUIRA</v>
          </cell>
        </row>
        <row r="469">
          <cell r="I469" t="str">
            <v>PNN OLD PROVIDENCE MC BEAN LAGOON</v>
          </cell>
        </row>
        <row r="470">
          <cell r="I470" t="str">
            <v>PNN PARAMILLO</v>
          </cell>
        </row>
        <row r="471">
          <cell r="I471" t="str">
            <v>PNN SIERRA NEVADA DE SANTA MARTA</v>
          </cell>
        </row>
        <row r="472">
          <cell r="I472" t="str">
            <v>PNN TAYRONA</v>
          </cell>
        </row>
        <row r="473">
          <cell r="I473" t="str">
            <v>SF ACANDÍ, PLAYÓN Y PLAYONA</v>
          </cell>
        </row>
        <row r="474">
          <cell r="I474" t="str">
            <v>SFF CIENAGA GRANDE DE SANTA MARTA</v>
          </cell>
        </row>
        <row r="475">
          <cell r="I475" t="str">
            <v>SFF EL CORCHAL "EL MONO HERNÁNDEZ"</v>
          </cell>
        </row>
        <row r="476">
          <cell r="I476" t="str">
            <v>SFF LOS COLORADOS</v>
          </cell>
        </row>
        <row r="477">
          <cell r="I477" t="str">
            <v>SFF LOS FLAMENCOS</v>
          </cell>
        </row>
        <row r="478">
          <cell r="I478" t="str">
            <v>VIA PARQUE ISLA DE SALAMANCA</v>
          </cell>
        </row>
        <row r="479">
          <cell r="I479" t="str">
            <v>DIRECCION TERRITORIAL ORINOQUIA</v>
          </cell>
        </row>
        <row r="480">
          <cell r="I480" t="str">
            <v>PNN CHINGAZA</v>
          </cell>
        </row>
        <row r="481">
          <cell r="I481" t="str">
            <v>PNN CORDILLERA DE LOS PICACHOS</v>
          </cell>
        </row>
        <row r="482">
          <cell r="I482" t="str">
            <v>PNN SIERRA DE LA MACARENA</v>
          </cell>
        </row>
        <row r="483">
          <cell r="I483" t="str">
            <v>PNN SUMAPAZ</v>
          </cell>
        </row>
        <row r="484">
          <cell r="I484" t="str">
            <v>PNN TINIGUA</v>
          </cell>
        </row>
        <row r="485">
          <cell r="I485" t="str">
            <v>PNN TUPARRO</v>
          </cell>
        </row>
        <row r="486">
          <cell r="I486" t="str">
            <v>DIRECCION TERRITORIAL PACIFICO</v>
          </cell>
        </row>
        <row r="487">
          <cell r="I487" t="str">
            <v>PNN FARALLONES DE CALI</v>
          </cell>
        </row>
        <row r="488">
          <cell r="I488" t="str">
            <v>PNN GORGONA</v>
          </cell>
        </row>
        <row r="489">
          <cell r="I489" t="str">
            <v>PNN KATÍOS</v>
          </cell>
        </row>
        <row r="490">
          <cell r="I490" t="str">
            <v>PNN MUNCHIQUE</v>
          </cell>
        </row>
        <row r="491">
          <cell r="I491" t="str">
            <v>PNN SANQUIANGA</v>
          </cell>
        </row>
        <row r="492">
          <cell r="I492" t="str">
            <v>PNN URAMBA BAHÍA MÁLAGA</v>
          </cell>
        </row>
        <row r="493">
          <cell r="I493" t="str">
            <v>PNN UTRÍA</v>
          </cell>
        </row>
        <row r="494">
          <cell r="I494" t="str">
            <v>SFF MALPELO</v>
          </cell>
        </row>
        <row r="495">
          <cell r="I495" t="str">
            <v>GRUPO DE CONTRATOS</v>
          </cell>
        </row>
        <row r="496">
          <cell r="I496" t="str">
            <v>GRUPO DE CONTROL DISCIPLINARIO</v>
          </cell>
        </row>
        <row r="497">
          <cell r="I497" t="str">
            <v>GRUPO DE GESTIÓN FINANCIERA</v>
          </cell>
        </row>
        <row r="498">
          <cell r="I498" t="str">
            <v>GRUPO DE GESTIÓN HUMANA</v>
          </cell>
        </row>
        <row r="499">
          <cell r="I499" t="str">
            <v>GRUPO DE INFRAESTRUCTURA</v>
          </cell>
        </row>
        <row r="500">
          <cell r="I500" t="str">
            <v>GRUPO DE PROCESOS CORPORATIVOS</v>
          </cell>
        </row>
        <row r="501">
          <cell r="I501" t="str">
            <v xml:space="preserve">SUBDIRECCION ADMINISTRATIVA Y FINANCIERA </v>
          </cell>
        </row>
        <row r="502">
          <cell r="I502" t="str">
            <v>GRUPO DE GESTIÓN E INTEGRACIÓN DEL SINAP</v>
          </cell>
        </row>
        <row r="503">
          <cell r="I503" t="str">
            <v>GRUPO DE PLANEACIÓN Y MANEJO</v>
          </cell>
        </row>
        <row r="504">
          <cell r="I504" t="str">
            <v>GRUPO DE TRÁMITES Y EVALUACIÓN AMBIENTAL</v>
          </cell>
        </row>
        <row r="505">
          <cell r="I505" t="str">
            <v>GRUPO SISTEMAS DE INFORMACIÓN Y RADIOCOMUNICACIONES</v>
          </cell>
        </row>
        <row r="506">
          <cell r="I506" t="str">
            <v>SUBDIRECCIÓN DE GESTIÓN Y MANEJO</v>
          </cell>
        </row>
        <row r="507">
          <cell r="I507" t="str">
            <v>SUBDIRECCION DE SOSTENIBILIDAD Y NEGOCIOS AMBIENTALES</v>
          </cell>
        </row>
      </sheetData>
      <sheetData sheetId="1"/>
      <sheetData sheetId="2"/>
      <sheetData sheetId="3"/>
      <sheetData sheetId="4"/>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desplegables"/>
      <sheetName val="F-GP-31-Hoja_2"/>
    </sheetNames>
    <sheetDataSet>
      <sheetData sheetId="0">
        <row r="3">
          <cell r="B3" t="str">
            <v>Atención a requerimientos internos y externos</v>
          </cell>
          <cell r="H3" t="str">
            <v>Anual</v>
          </cell>
          <cell r="L3" t="str">
            <v>No Reportado</v>
          </cell>
        </row>
        <row r="4">
          <cell r="B4" t="str">
            <v>Direccionamiento estrategico</v>
          </cell>
          <cell r="H4" t="str">
            <v>Bimestral</v>
          </cell>
          <cell r="L4" t="str">
            <v>No Aplica</v>
          </cell>
        </row>
        <row r="5">
          <cell r="B5" t="str">
            <v>Finanzas públicas</v>
          </cell>
          <cell r="H5" t="str">
            <v>Cuatrienal</v>
          </cell>
          <cell r="L5" t="str">
            <v>Sobresaliente</v>
          </cell>
        </row>
        <row r="6">
          <cell r="B6" t="str">
            <v>Gestión administrativa y logística</v>
          </cell>
          <cell r="H6" t="str">
            <v>Mensual</v>
          </cell>
          <cell r="L6" t="str">
            <v>Satisfactorio</v>
          </cell>
        </row>
        <row r="7">
          <cell r="B7" t="str">
            <v>Gestión de calidad</v>
          </cell>
          <cell r="H7" t="str">
            <v>Semestral</v>
          </cell>
          <cell r="L7" t="str">
            <v>Deficiente</v>
          </cell>
        </row>
        <row r="8">
          <cell r="B8" t="str">
            <v>Gestión de información</v>
          </cell>
          <cell r="H8" t="str">
            <v>Trimestral</v>
          </cell>
        </row>
        <row r="9">
          <cell r="B9" t="str">
            <v>Gestión de recursos humanos</v>
          </cell>
        </row>
        <row r="10">
          <cell r="B10" t="str">
            <v>Gestión de TIC´s</v>
          </cell>
        </row>
        <row r="11">
          <cell r="B11" t="str">
            <v>Gestión financiera</v>
          </cell>
        </row>
        <row r="12">
          <cell r="B12" t="str">
            <v>Gestión jurídica</v>
          </cell>
        </row>
        <row r="13">
          <cell r="B13" t="str">
            <v>Mejora continua</v>
          </cell>
        </row>
        <row r="14">
          <cell r="B14" t="str">
            <v>Planeación de mediano y largo plazo</v>
          </cell>
        </row>
        <row r="15">
          <cell r="B15" t="str">
            <v>Seguimiento a la gestión</v>
          </cell>
        </row>
        <row r="16">
          <cell r="B16" t="str">
            <v>Seguimiento y evaluación de PPPP</v>
          </cell>
        </row>
      </sheetData>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Indicadores"/>
      <sheetName val="TABLERO DE CONTROL"/>
      <sheetName val="HV METODOLOGIA"/>
      <sheetName val="TABLA DE CONTENIDO"/>
      <sheetName val="DEPENDENCIA-tipo"/>
      <sheetName val="DEPENDENCIA"/>
      <sheetName val="TIPO"/>
      <sheetName val="PROYECTO"/>
      <sheetName val="PROCESO"/>
      <sheetName val="Indicadores por Proceso"/>
      <sheetName val="PERSPECTIVA"/>
      <sheetName val="Indicadores por perspectiva"/>
      <sheetName val="I-1"/>
      <sheetName val="I-2"/>
      <sheetName val="I-3"/>
      <sheetName val="I-4"/>
      <sheetName val="I-5"/>
      <sheetName val="I-6"/>
      <sheetName val="I-7"/>
      <sheetName val="I-8"/>
      <sheetName val="I-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listas"/>
    </sheetNames>
    <sheetDataSet>
      <sheetData sheetId="0" refreshError="1">
        <row r="6">
          <cell r="C6" t="str">
            <v xml:space="preserve">Cumplimiento Plan de Acción </v>
          </cell>
        </row>
        <row r="7">
          <cell r="C7" t="str">
            <v>Eficiencia en el cumplimiento del Plan de Acción</v>
          </cell>
        </row>
        <row r="8">
          <cell r="C8" t="str">
            <v>Eficacia en la actualización de la documentación asociada a los sistemas de Gestión</v>
          </cell>
        </row>
        <row r="9">
          <cell r="C9" t="str">
            <v xml:space="preserve">Valoración de riesgos </v>
          </cell>
        </row>
        <row r="10">
          <cell r="C10" t="str">
            <v xml:space="preserve">% municipios con informaciòn inconsistente </v>
          </cell>
        </row>
        <row r="11">
          <cell r="C11" t="str">
            <v xml:space="preserve">Proyectos que superan controles para formulación </v>
          </cell>
        </row>
        <row r="12">
          <cell r="C12" t="str">
            <v>% de documentos que cuentan con viabilidad presupuestal, juridica y tecnica.</v>
          </cell>
        </row>
        <row r="13">
          <cell r="C13" t="str">
            <v>% de documentos “borrador CONPES” que no requiere ajustes</v>
          </cell>
        </row>
        <row r="14">
          <cell r="C14" t="str">
            <v>% de Informes asociados al proceso que fueron aprobados</v>
          </cell>
        </row>
        <row r="15">
          <cell r="C15" t="str">
            <v>Cumplimiento actividades del proceso registradas en el Plan de Acciòn</v>
          </cell>
        </row>
        <row r="16">
          <cell r="C16" t="str">
            <v xml:space="preserve">Actualización de Información Social </v>
          </cell>
        </row>
        <row r="17">
          <cell r="C17" t="str">
            <v>Eficiencia en la emisión de Conceptos para la modificaciòn y autorizacion de la ejecuciòn del PGN</v>
          </cell>
        </row>
        <row r="18">
          <cell r="C18" t="str">
            <v xml:space="preserve">Eficiencia en la emisión de Conceptos relacionados con la ejecución del presupuesto de inversión para EICE y SEM </v>
          </cell>
        </row>
        <row r="19">
          <cell r="C19" t="str">
            <v xml:space="preserve">Cumplimiento de términos para la liquidación excedentes financieros y utilidades </v>
          </cell>
        </row>
        <row r="20">
          <cell r="C20" t="str">
            <v>Satisfacción del cliente en procesos de capacitación y apoyo en la gestión de proyectos</v>
          </cell>
        </row>
        <row r="21">
          <cell r="C21" t="str">
            <v>Efectividad en el proceso para la distribución del SGP</v>
          </cell>
        </row>
        <row r="22">
          <cell r="C22" t="str">
            <v xml:space="preserve">% de solicitudes de crédito sin garantía soberana con concepto favorable </v>
          </cell>
        </row>
        <row r="23">
          <cell r="C23" t="str">
            <v xml:space="preserve">Tiempo promedio de elaboración del concepto crédito sin garantía soberana </v>
          </cell>
        </row>
        <row r="24">
          <cell r="C24" t="str">
            <v xml:space="preserve">% de solicitudes de proyectos de Cooperación internacional con concepto favorable </v>
          </cell>
        </row>
        <row r="25">
          <cell r="C25" t="str">
            <v>Tiempo promedio de elaboración de concepto de proyectos de Cooperación internacional</v>
          </cell>
        </row>
        <row r="26">
          <cell r="C26" t="str">
            <v>Oportunidad en el reporte de indicadores del Sistema de Seguimiento a Metas del Gobierno -SISMEG</v>
          </cell>
        </row>
        <row r="27">
          <cell r="C27" t="str">
            <v>Cumplimiento en el avance fìsico del proyecto(s) asignado a la dependencia</v>
          </cell>
        </row>
        <row r="28">
          <cell r="C28" t="str">
            <v>Cumplimiento en el Avance de gestión del proyecto(s) asignado a la dependencia</v>
          </cell>
        </row>
        <row r="29">
          <cell r="C29" t="str">
            <v>Cumplimiento en el  avance financiero del proyecto(s) asignado a la dependencia</v>
          </cell>
        </row>
        <row r="30">
          <cell r="C30" t="str">
            <v>Modificaciones en proyecto(s) asignado a la dependencia</v>
          </cell>
        </row>
        <row r="31">
          <cell r="C31" t="str">
            <v>Eficiencia en el registro de información de seguimiento de proyectos</v>
          </cell>
        </row>
        <row r="32">
          <cell r="C32" t="str">
            <v>Cumplimiento de la agenda anual de evaluaciones</v>
          </cell>
        </row>
        <row r="33">
          <cell r="C33" t="str">
            <v xml:space="preserve">Oportunidad en entrega de información para la Evaluaciòn del componente Requisitos Legales </v>
          </cell>
        </row>
        <row r="34">
          <cell r="C34" t="str">
            <v xml:space="preserve">% entidades territoriales que presentan informaciòn  para la Evaluaciòn del componente Requisitos Legales </v>
          </cell>
        </row>
        <row r="35">
          <cell r="C35" t="str">
            <v>% entidades territoriales con informaciòn completa y consistente</v>
          </cell>
        </row>
        <row r="36">
          <cell r="C36" t="str">
            <v xml:space="preserve">Pocentaje de recomendaciones actualizadas en documentos CONPES </v>
          </cell>
        </row>
        <row r="37">
          <cell r="C37" t="str">
            <v xml:space="preserve">Cumplimiento Plan anual de Bienestar </v>
          </cell>
        </row>
        <row r="38">
          <cell r="C38" t="str">
            <v xml:space="preserve">Cobertura Plan anual de Bienestar </v>
          </cell>
        </row>
        <row r="39">
          <cell r="C39" t="str">
            <v>Valoración eventos de bienestar</v>
          </cell>
        </row>
        <row r="40">
          <cell r="C40" t="str">
            <v>Valoración  eventos de capacitación</v>
          </cell>
        </row>
        <row r="41">
          <cell r="C41" t="str">
            <v>Cumplimiento Programa Salud Ocupacional</v>
          </cell>
        </row>
        <row r="42">
          <cell r="C42" t="str">
            <v>Beneficiarios programa Salud Ocupacional</v>
          </cell>
        </row>
        <row r="43">
          <cell r="C43" t="str">
            <v xml:space="preserve">Desempeño de los funcionarios de Planta </v>
          </cell>
        </row>
        <row r="44">
          <cell r="C44" t="str">
            <v>Atención a quejas</v>
          </cell>
        </row>
        <row r="45">
          <cell r="C45">
            <v>0</v>
          </cell>
        </row>
        <row r="46">
          <cell r="C46">
            <v>0</v>
          </cell>
        </row>
        <row r="47">
          <cell r="C47">
            <v>0</v>
          </cell>
        </row>
        <row r="48">
          <cell r="C48" t="str">
            <v xml:space="preserve">Oportunidad de las acciones del Plan de Mejoramiento </v>
          </cell>
        </row>
        <row r="49">
          <cell r="C49" t="str">
            <v xml:space="preserve">Efectividad Acciones Plan de Mejoramiento </v>
          </cell>
        </row>
        <row r="50">
          <cell r="C50" t="str">
            <v>Avance porcentual en cronograma de conceptuación inversión EICE y SEM</v>
          </cell>
        </row>
        <row r="51">
          <cell r="C51" t="str">
            <v>Porcentaje de giros autorizados a proyectos activos del FNR en Liquidación</v>
          </cell>
        </row>
        <row r="52">
          <cell r="C52" t="str">
            <v>Eficacia en la realización de Informes de Seguimiento a la utilización de Recursos de Regalías Directas</v>
          </cell>
        </row>
        <row r="53">
          <cell r="C53" t="str">
            <v>Eficacia en el reporte de las presuntas irregularidades allegadas a la Subdirección de Procedimientos Correctivos.</v>
          </cell>
        </row>
        <row r="54">
          <cell r="C54" t="str">
            <v xml:space="preserve">Eficacia en la publicación de informes de seguimiento a Entidades territoriales </v>
          </cell>
        </row>
        <row r="55">
          <cell r="C55" t="str">
            <v>Atención a comisiones</v>
          </cell>
        </row>
        <row r="56">
          <cell r="C56">
            <v>0</v>
          </cell>
        </row>
        <row r="57">
          <cell r="C57">
            <v>0</v>
          </cell>
        </row>
        <row r="58">
          <cell r="C58" t="str">
            <v>Ajuste de PAC</v>
          </cell>
        </row>
        <row r="59">
          <cell r="C59" t="str">
            <v>Consistencia de Solicitud de CDP</v>
          </cell>
        </row>
        <row r="60">
          <cell r="C60" t="str">
            <v>Eficiencia en el tramite de CDP</v>
          </cell>
        </row>
        <row r="61">
          <cell r="C61" t="str">
            <v>Eficiencia en el tramite de RP</v>
          </cell>
        </row>
        <row r="62">
          <cell r="C62" t="str">
            <v xml:space="preserve">Eficiencia en la realización de pagos </v>
          </cell>
        </row>
        <row r="63">
          <cell r="C63" t="str">
            <v>Consistencia de documentación para pagos</v>
          </cell>
        </row>
        <row r="64">
          <cell r="C64" t="str">
            <v>Eficiencia en el cumplimiento de las actividades del cronograma</v>
          </cell>
        </row>
        <row r="65">
          <cell r="C65" t="str">
            <v>Modificaciones al Plan de Adquisiciones de Bienes y Servicios</v>
          </cell>
        </row>
        <row r="66">
          <cell r="C66" t="str">
            <v>Eficiencia en la modificaciones al Plan de Adquisiciones de Bienes y Servicios</v>
          </cell>
        </row>
        <row r="67">
          <cell r="C67" t="str">
            <v>Eficiencia en proceso de contratación de prestación de servicios CPS</v>
          </cell>
        </row>
        <row r="68">
          <cell r="C68" t="str">
            <v xml:space="preserve">Tiempo promedio liquidación de contratos </v>
          </cell>
        </row>
        <row r="69">
          <cell r="C69" t="str">
            <v xml:space="preserve">Atención a requerimiento de suministros </v>
          </cell>
        </row>
        <row r="70">
          <cell r="C70" t="str">
            <v>Eficacia en la prestación de servicio de transporte</v>
          </cell>
        </row>
        <row r="71">
          <cell r="C71" t="str">
            <v xml:space="preserve">Atención en Servicios de cafetería y apoyo administrativo </v>
          </cell>
        </row>
        <row r="72">
          <cell r="C72" t="str">
            <v>Atención en  servicios de mantenimiento locativo y telefonía</v>
          </cell>
        </row>
        <row r="73">
          <cell r="C73" t="str">
            <v>Tiempo promedio de revisión del cumplimiento de requisitos para expediciíon de decretos</v>
          </cell>
        </row>
        <row r="74">
          <cell r="C74" t="str">
            <v>Información actualizada en LITIGOB</v>
          </cell>
        </row>
        <row r="75">
          <cell r="C75" t="str">
            <v>Actualización de la base de datos de proyectos de Ley y de Acto Legislativo</v>
          </cell>
        </row>
        <row r="76">
          <cell r="C76">
            <v>0</v>
          </cell>
        </row>
        <row r="77">
          <cell r="C77" t="str">
            <v xml:space="preserve">Desarrollo Tecnológico </v>
          </cell>
        </row>
        <row r="78">
          <cell r="C78" t="str">
            <v xml:space="preserve">Asistencia en Servicios de TIC (Eficacia en la atención de incidentes) </v>
          </cell>
        </row>
        <row r="79">
          <cell r="C79" t="str">
            <v>Satisfacción en Asistencia por Servicios de Tecnología de información y comunicaciones</v>
          </cell>
        </row>
        <row r="80">
          <cell r="C80">
            <v>0</v>
          </cell>
        </row>
        <row r="81">
          <cell r="C81" t="str">
            <v xml:space="preserve">Hallazgos del Sistema de seguridad de la información </v>
          </cell>
        </row>
        <row r="82">
          <cell r="C82" t="str">
            <v xml:space="preserve">Replique de información en medios nacionales y regionales </v>
          </cell>
        </row>
        <row r="83">
          <cell r="C83">
            <v>0</v>
          </cell>
        </row>
        <row r="84">
          <cell r="C84" t="str">
            <v>Oportunidad en la atención de peticiones</v>
          </cell>
        </row>
        <row r="85">
          <cell r="C85" t="str">
            <v>Oportunidad en la atención de quejas Reclamos y sugerencias</v>
          </cell>
        </row>
        <row r="86">
          <cell r="C86" t="str">
            <v xml:space="preserve">% recursos comprometidos por área </v>
          </cell>
        </row>
        <row r="87">
          <cell r="C87" t="str">
            <v>% recursos obligados por área</v>
          </cell>
        </row>
        <row r="88">
          <cell r="C88" t="str">
            <v xml:space="preserve">Actualización y Seguimiento Tablero de indicadores </v>
          </cell>
        </row>
        <row r="89">
          <cell r="C89">
            <v>0</v>
          </cell>
        </row>
        <row r="90">
          <cell r="C90" t="str">
            <v>Efectividad de los informes de evaluación.</v>
          </cell>
        </row>
        <row r="91">
          <cell r="C91" t="str">
            <v>Efectividad en la asistencia técnica y negociación de contratos</v>
          </cell>
        </row>
        <row r="92">
          <cell r="C92" t="str">
            <v>Eficiencia en la emisión de conceptos técnicos y financieros</v>
          </cell>
        </row>
        <row r="93">
          <cell r="C93" t="str">
            <v>Efectividad en la asistencia técnica y negociación de contratos de créditos externos de la nación</v>
          </cell>
        </row>
        <row r="94">
          <cell r="C94" t="str">
            <v>Eficiencia en la emisión de conceptos para proyectos de cooperación internacional</v>
          </cell>
        </row>
        <row r="95">
          <cell r="C95" t="str">
            <v>% de recomendaciones a ser impartidas como instrucciones</v>
          </cell>
        </row>
        <row r="96">
          <cell r="C96" t="str">
            <v>Precisiòn en la Liquidación de excedentes financieros y destinación de utilidades.</v>
          </cell>
        </row>
        <row r="97">
          <cell r="C97" t="str">
            <v>Porcentaje de Solicitudes que se materializan en contratos de crédito aprobados</v>
          </cell>
        </row>
        <row r="98">
          <cell r="C98" t="str">
            <v>% de solicitudes que no cumplen con los requerimientos establecidos</v>
          </cell>
        </row>
        <row r="99">
          <cell r="C99" t="str">
            <v>Tiempo promedio de elaboración de contrato de crédito</v>
          </cell>
        </row>
        <row r="100">
          <cell r="C100" t="str">
            <v>% de documentos “borrador CONPES” que no requiere ajustes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row r="4">
          <cell r="B4" t="str">
            <v>PROCESO</v>
          </cell>
        </row>
        <row r="5">
          <cell r="B5" t="str">
            <v>Administración de bienes</v>
          </cell>
          <cell r="M5" t="str">
            <v>ECONÓMICA  - PRESUPUESTAL</v>
          </cell>
          <cell r="O5" t="str">
            <v>Fortalecer la formulación, evaluación y seguimiento a las políticas, planes, programas y proyectos previstos en la planeación institucional.</v>
          </cell>
        </row>
        <row r="6">
          <cell r="B6" t="str">
            <v>Administración de riesgos</v>
          </cell>
          <cell r="M6" t="str">
            <v>CLIENTE</v>
          </cell>
          <cell r="O6" t="str">
            <v>Implementar un mecanismo que permita realizar el seguimiento a la elaboración de estudios adelantados por el DNP.</v>
          </cell>
        </row>
        <row r="7">
          <cell r="B7" t="str">
            <v>Administración logística</v>
          </cell>
          <cell r="M7" t="str">
            <v>INTERNA - PROCESOS Y PRODUCTOS</v>
          </cell>
          <cell r="O7" t="str">
            <v>Fortalecer la planeación, implementación de políticas, evaluación, control y seguimiento relacionados con la ejecución  de los recursos de regalías.</v>
          </cell>
        </row>
        <row r="8">
          <cell r="B8" t="str">
            <v>Atención a peticiones</v>
          </cell>
          <cell r="M8" t="str">
            <v>INNOVACIÓN - APRENDIZAJE</v>
          </cell>
          <cell r="O8" t="str">
            <v>Implementar estrategias de servicio al ciudadano para fortalecer la imagen institucional del DNP.</v>
          </cell>
        </row>
        <row r="9">
          <cell r="B9" t="str">
            <v>Capacitación y apoyo en gestión de proyectos</v>
          </cell>
          <cell r="O9" t="str">
            <v>Mejorar continuamente el Sistema de Gestión de Calidad en el DNP.</v>
          </cell>
        </row>
        <row r="10">
          <cell r="B10" t="str">
            <v>Comisiones</v>
          </cell>
        </row>
        <row r="11">
          <cell r="B11" t="str">
            <v>Contratación de bienes y servicios</v>
          </cell>
        </row>
        <row r="12">
          <cell r="B12" t="str">
            <v>Contratación de crédito externo con garantía de la nación</v>
          </cell>
        </row>
        <row r="13">
          <cell r="B13" t="str">
            <v>Contratación de Crédito sin Garantía Soberana</v>
          </cell>
        </row>
        <row r="14">
          <cell r="B14" t="str">
            <v>Contratación de créditos externos de la nación</v>
          </cell>
        </row>
        <row r="15">
          <cell r="B15" t="str">
            <v>Control disciplinario interno</v>
          </cell>
        </row>
        <row r="16">
          <cell r="B16" t="str">
            <v>Control y seguimiento a la ejecución de recursos financieros</v>
          </cell>
        </row>
        <row r="17">
          <cell r="B17" t="str">
            <v>Distribución del sistema general de participaciones</v>
          </cell>
        </row>
        <row r="18">
          <cell r="B18" t="str">
            <v xml:space="preserve">Divulgación de Información </v>
          </cell>
        </row>
        <row r="19">
          <cell r="B19" t="str">
            <v>Documentación de los sistemas de gestión</v>
          </cell>
        </row>
        <row r="20">
          <cell r="B20" t="str">
            <v>Elaboración de documentos CONPES</v>
          </cell>
        </row>
        <row r="21">
          <cell r="B21" t="str">
            <v>Elaboración de indicadores de coyuntura económica</v>
          </cell>
        </row>
        <row r="22">
          <cell r="B22" t="str">
            <v>Elaboración de informes</v>
          </cell>
        </row>
        <row r="23">
          <cell r="B23" t="str">
            <v>Elaboración de informes de gestión gubernamental, estudios y/o investigaciones</v>
          </cell>
        </row>
        <row r="24">
          <cell r="B24" t="str">
            <v>Elaboración, Publicación y socialización del Plan Nacional de Desarrollo</v>
          </cell>
        </row>
        <row r="25">
          <cell r="B25" t="str">
            <v xml:space="preserve">Emisión de conceptos para modificaciones y autorizaciones relacionadas con la ejecución del presupuesto de inversión para EICE y SEM con régimen de aquellas </v>
          </cell>
        </row>
        <row r="26">
          <cell r="B26" t="str">
            <v>Emisión de conceptos para proyectos de cooperación internacional</v>
          </cell>
        </row>
        <row r="27">
          <cell r="B27" t="str">
            <v xml:space="preserve">Emisión de Conceptos para la modificación y autorizaciones relacionadas con el Gasto de Inversión del presupuesto General de la Nación - PGN- </v>
          </cell>
        </row>
        <row r="28">
          <cell r="B28" t="str">
            <v>Evaluación integral de las entidades territoriales</v>
          </cell>
        </row>
        <row r="29">
          <cell r="B29" t="str">
            <v>Evaluación y seguimiento al sistema de control interno</v>
          </cell>
        </row>
        <row r="30">
          <cell r="B30" t="str">
            <v>Evaluaciones efectivas de  políticas públicas</v>
          </cell>
        </row>
        <row r="31">
          <cell r="B31" t="str">
            <v>Expedición de decretos</v>
          </cell>
        </row>
        <row r="32">
          <cell r="B32" t="str">
            <v>Formulación y seguimiento a la planeación institucional</v>
          </cell>
        </row>
        <row r="33">
          <cell r="B33" t="str">
            <v>Gestión de la seguridad de la información</v>
          </cell>
        </row>
        <row r="34">
          <cell r="B34" t="str">
            <v>Gestión de Proyectos</v>
          </cell>
        </row>
        <row r="35">
          <cell r="B35" t="str">
            <v>Gestión del talento humano</v>
          </cell>
        </row>
        <row r="36">
          <cell r="B36" t="str">
            <v>Gestión documental</v>
          </cell>
        </row>
        <row r="37">
          <cell r="B37" t="str">
            <v xml:space="preserve">Gestión Judicial </v>
          </cell>
        </row>
        <row r="38">
          <cell r="B38" t="str">
            <v>Liquidación y Distribución de Excedentes Financieros y Destinación de Utilidades</v>
          </cell>
        </row>
        <row r="39">
          <cell r="B39" t="str">
            <v xml:space="preserve">Procesamiento y consolidación de información social </v>
          </cell>
        </row>
        <row r="40">
          <cell r="B40" t="str">
            <v xml:space="preserve">Programación presupuestal </v>
          </cell>
        </row>
        <row r="41">
          <cell r="B41" t="str">
            <v>Programación presupuestal de la inversión de las empresas industriales y comerciales del estado y sociedades de economía mixta con el régimen de aquellas, dedicadas a actividades no financieras</v>
          </cell>
        </row>
        <row r="42">
          <cell r="B42" t="str">
            <v>Programación presupuestal de la inversión del presupuesto general de la nación</v>
          </cell>
        </row>
        <row r="43">
          <cell r="B43" t="str">
            <v>Proyectos de TIC</v>
          </cell>
        </row>
        <row r="44">
          <cell r="B44" t="str">
            <v>Publicaciones</v>
          </cell>
        </row>
        <row r="45">
          <cell r="B45" t="str">
            <v>Quejas, reclamos y sugerencias</v>
          </cell>
        </row>
        <row r="46">
          <cell r="B46" t="str">
            <v>Regalías</v>
          </cell>
        </row>
        <row r="47">
          <cell r="B47" t="str">
            <v>Seguimiento a documentos CONPES</v>
          </cell>
        </row>
        <row r="48">
          <cell r="B48" t="str">
            <v>Seguimiento a los Sistemas de Gestión</v>
          </cell>
        </row>
        <row r="49">
          <cell r="B49" t="str">
            <v>Seguimiento a Proyectos de Inversión Pública del PGN</v>
          </cell>
        </row>
        <row r="50">
          <cell r="B50" t="str">
            <v>Seguimiento agenda legislativa</v>
          </cell>
        </row>
        <row r="51">
          <cell r="B51" t="str">
            <v>Seguimiento al Plan Nacional de Desarrollo</v>
          </cell>
        </row>
        <row r="52">
          <cell r="B52" t="str">
            <v>Seguimiento al sistema general de participaciones</v>
          </cell>
        </row>
        <row r="53">
          <cell r="B53" t="str">
            <v>Servicios de Tecnología de información  y telecomunicaciones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 CONS (Seg Activ anual)"/>
      <sheetName val="tablero (3)"/>
      <sheetName val="tablero (2)"/>
      <sheetName val="HV para imprimir "/>
      <sheetName val="Plan Estrategico (formulacion)"/>
      <sheetName val="tablero"/>
      <sheetName val="Educación"/>
      <sheetName val="Laborales"/>
      <sheetName val="Alimentación"/>
      <sheetName val="Aseguramiento"/>
      <sheetName val="Actividades Productivas"/>
      <sheetName val="Justicia Transicional"/>
      <sheetName val="Hoja1"/>
      <sheetName val="Hoja2"/>
    </sheetNames>
    <sheetDataSet>
      <sheetData sheetId="0"/>
      <sheetData sheetId="1"/>
      <sheetData sheetId="2"/>
      <sheetData sheetId="3"/>
      <sheetData sheetId="4"/>
      <sheetData sheetId="5">
        <row r="5">
          <cell r="B5" t="str">
            <v>Porcentaje de Establecimientos penitenciarios con evaluaciones satisfactorias del servicios de alimentación</v>
          </cell>
        </row>
        <row r="6">
          <cell r="B6" t="str">
            <v>Porcentaje de población asegurada al sistema de salud en las condiciones exigidas al instituto por normatividad vigente (para personas privadas de libertad PPL)*</v>
          </cell>
        </row>
        <row r="7">
          <cell r="B7" t="str">
            <v xml:space="preserve">Atenciones y/o programas psicosociales per capita  por persona privada de la libertad </v>
          </cell>
        </row>
        <row r="8">
          <cell r="B8" t="str">
            <v>Sumatoria de internos condenados  clasificados en fases de mínima seguridad y confianza</v>
          </cell>
        </row>
        <row r="9">
          <cell r="B9" t="str">
            <v xml:space="preserve">Diseño de herramientas de evaluación para privados de la libertad </v>
          </cell>
        </row>
        <row r="10">
          <cell r="B10" t="str">
            <v>Porcentaje de demanda atendida en solicitud de asistencia jurídica</v>
          </cell>
        </row>
        <row r="11">
          <cell r="B11" t="str">
            <v xml:space="preserve">Porcentaje de establecimientos con los programas educativos y recreativos implementados,  de acuerdo con las necesidades de la población privada de la libertad </v>
          </cell>
        </row>
        <row r="12">
          <cell r="B12" t="str">
            <v>Porcentaje de población beneficiada que requiere programas de desarrollo espiritual</v>
          </cell>
        </row>
        <row r="13">
          <cell r="B13" t="str">
            <v>Porcentaje de ERON con planes ocupacionales actualizados y validados</v>
          </cell>
        </row>
        <row r="14">
          <cell r="B14" t="str">
            <v>Incrementar la rentabilidad en las actividades productivas bajo la modalidad de administración directa</v>
          </cell>
        </row>
        <row r="15">
          <cell r="B15" t="str">
            <v>Porcentaje de poblacion beneficiada con el programa resocializador (Ley 975 del 2005).</v>
          </cell>
        </row>
        <row r="16">
          <cell r="B16" t="str">
            <v>Porcentaje de población beneficiada con el programa de pos penados.</v>
          </cell>
        </row>
        <row r="17">
          <cell r="B17" t="str">
            <v xml:space="preserve">Porcentaje de establecimientos de reclusión con estándares de seguridad definidos </v>
          </cell>
        </row>
        <row r="18">
          <cell r="B18" t="str">
            <v>Disminución de novedades presentadas contra la integridad de las personas al interior de los ERON</v>
          </cell>
        </row>
        <row r="19">
          <cell r="B19" t="str">
            <v>Incremento de operativos de registro y control en los ERON.</v>
          </cell>
        </row>
        <row r="20">
          <cell r="B20" t="str">
            <v>Porcentaje de hechos punibles judicializados en los ERON.</v>
          </cell>
        </row>
        <row r="21">
          <cell r="B21" t="str">
            <v>Disminución del porcentaje de novedades presentadas por el traslado de internos fuera de los ERON</v>
          </cell>
        </row>
        <row r="22">
          <cell r="B22" t="str">
            <v>Disminución de novedades presentadas contra la integridad de las personas al interior de los ERON</v>
          </cell>
        </row>
        <row r="23">
          <cell r="B23" t="str">
            <v xml:space="preserve">Porcentaje de cumplimiento  de los planes de formación y capacitación </v>
          </cell>
        </row>
        <row r="24">
          <cell r="B24" t="str">
            <v>Porcentaje de personal de cuerpo de custodia y vigilancia con reentrenamiento</v>
          </cell>
        </row>
        <row r="25">
          <cell r="B25" t="str">
            <v>Porcentaje de funcionarios y penitenciarios nombrados con inducción</v>
          </cell>
        </row>
        <row r="26">
          <cell r="B26" t="str">
            <v>Porcentaje de funcionarios y penitenciarios trasladados con reinducción</v>
          </cell>
        </row>
        <row r="27">
          <cell r="B27" t="str">
            <v>Porcentaje de funcionarios objeto de evaluación de desempeño con resultados en rango destacado</v>
          </cell>
        </row>
        <row r="28">
          <cell r="B28" t="str">
            <v>Porcentaje de funcionarios beneficiados con programas de bienestar e incentivos.</v>
          </cell>
        </row>
        <row r="29">
          <cell r="B29" t="str">
            <v xml:space="preserve">Cumplimiento del Plan anticorrupción y de atención al ciudadano </v>
          </cell>
        </row>
        <row r="30">
          <cell r="B30" t="str">
            <v xml:space="preserve">Porcentaje de disminución de gastos generales </v>
          </cell>
        </row>
        <row r="31">
          <cell r="B31" t="str">
            <v>Porcentaje de ejecución de las fases de la reestructuración organizacional</v>
          </cell>
        </row>
        <row r="32">
          <cell r="B32" t="str">
            <v xml:space="preserve"> Gestión de tecnologías de información</v>
          </cell>
        </row>
      </sheetData>
      <sheetData sheetId="6"/>
      <sheetData sheetId="7"/>
      <sheetData sheetId="8"/>
      <sheetData sheetId="9"/>
      <sheetData sheetId="10"/>
      <sheetData sheetId="1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ido"/>
      <sheetName val="I-9"/>
      <sheetName val="I-9GPE"/>
      <sheetName val="I-9SDS"/>
      <sheetName val="I-9STDIP"/>
      <sheetName val="I-9SRH"/>
      <sheetName val="I-9SG"/>
      <sheetName val="I-9SF"/>
      <sheetName val="I-9DG"/>
      <sheetName val="I-9GRUPOSGR"/>
      <sheetName val="I-9SDAS"/>
      <sheetName val="I-9SA"/>
      <sheetName val="I-9PNSC"/>
      <sheetName val="I-9OI"/>
      <sheetName val="I-9OCI"/>
      <sheetName val="I-9GP"/>
      <sheetName val="I-9GCT"/>
      <sheetName val="I-9GCRP"/>
      <sheetName val="I-9DR"/>
      <sheetName val="I-9DJSG"/>
      <sheetName val="I-9DIFP"/>
      <sheetName val="I-9DIES"/>
      <sheetName val="I-9DSEPP"/>
      <sheetName val="I-9DEE"/>
      <sheetName val="I-9DDU"/>
      <sheetName val="I-9DDTS"/>
      <sheetName val="I-9DDS"/>
      <sheetName val="I-9DDRS"/>
      <sheetName val="I-9DDE"/>
      <sheetName val="I-9OAJ"/>
      <sheetName val="I-2"/>
      <sheetName val="I-2SDAS"/>
      <sheetName val="I-2DR"/>
      <sheetName val="I-2DIFP"/>
      <sheetName val="I-2DDTS"/>
      <sheetName val="I-2STDIP"/>
      <sheetName val="I-2PROFIIP"/>
      <sheetName val="I-2DG"/>
      <sheetName val="I-2GP"/>
      <sheetName val="I-2GRUPOSGR"/>
      <sheetName val="I-2GCT"/>
      <sheetName val="I-2SRH"/>
      <sheetName val="I-2SF"/>
      <sheetName val="I-2SA"/>
      <sheetName val="I-2SG"/>
      <sheetName val="I-2DDU"/>
      <sheetName val="I-2DDE"/>
      <sheetName val="I-2DJSG"/>
      <sheetName val="I-2DDRS"/>
      <sheetName val="I-2DDS"/>
      <sheetName val="I-2DIES"/>
      <sheetName val="I-2DSEPP"/>
      <sheetName val="I-2DEE"/>
      <sheetName val="I-2SDS"/>
      <sheetName val="I-2GPE"/>
      <sheetName val="I-2OCI"/>
      <sheetName val="I-2GCRP"/>
      <sheetName val="I-2OI"/>
      <sheetName val="I-2OAJ"/>
      <sheetName val="I-1"/>
      <sheetName val="I-1SDAS"/>
      <sheetName val="I-1DR"/>
      <sheetName val="I-1DIFP"/>
      <sheetName val="I-1STDIP"/>
      <sheetName val="I-1PNSC"/>
      <sheetName val="I-1DDTS"/>
      <sheetName val="I-1GP"/>
      <sheetName val="I-1GCT"/>
      <sheetName val="I-1SRH"/>
      <sheetName val="I-1SF"/>
      <sheetName val="I-1SA"/>
      <sheetName val="I-1SG"/>
      <sheetName val="I-1DDU"/>
      <sheetName val="I-1DDE"/>
      <sheetName val="I-1DJSG"/>
      <sheetName val="I-1DDRS"/>
      <sheetName val="I-1DDS"/>
      <sheetName val="I-1DIES"/>
      <sheetName val="I-1DSEPP"/>
      <sheetName val="I-1DEE"/>
      <sheetName val="I-1SDS"/>
      <sheetName val="I-1GPE"/>
      <sheetName val="I-1OCI"/>
      <sheetName val="I-1GCRP"/>
      <sheetName val="I-1OI"/>
      <sheetName val="I-1OAJ"/>
      <sheetName val="I-1GRUPOSGR"/>
      <sheetName val="I-1DG"/>
      <sheetName val="I-6"/>
      <sheetName val="I-8"/>
      <sheetName val="I-8GPE"/>
      <sheetName val="I-8SDS"/>
      <sheetName val="I-8STDIP"/>
      <sheetName val="I-8SRH"/>
      <sheetName val="I-8SG"/>
      <sheetName val="I-8SF"/>
      <sheetName val="I-8DG"/>
      <sheetName val="I-8GRUPOSGR"/>
      <sheetName val="I-8SDAS"/>
      <sheetName val="I-8SA"/>
      <sheetName val="I-8PNSC"/>
      <sheetName val="I-8OI"/>
      <sheetName val="I-8OCI"/>
      <sheetName val="I-8GP"/>
      <sheetName val="I-8GCT"/>
      <sheetName val="I-8GCRP"/>
      <sheetName val="I-8DR"/>
      <sheetName val="I-8DJSG"/>
      <sheetName val="I-8DIFP"/>
      <sheetName val="I-8DIES"/>
      <sheetName val="I-8DSEPP"/>
      <sheetName val="I-8DEE"/>
      <sheetName val="I-8DDU"/>
      <sheetName val="I-8DDTS"/>
      <sheetName val="I-8DDS"/>
      <sheetName val="I-8DDRS"/>
      <sheetName val="I-8DDE"/>
      <sheetName val="I-8OAJ"/>
      <sheetName val="Procesos"/>
      <sheetName val="Dependencias"/>
      <sheetName val="Objetivos"/>
      <sheetName val="Proyec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row r="5">
          <cell r="A5" t="str">
            <v>Diseñar e implementar herramientas de planeación y liderar la formulación de políticas de mediano y largo plazo en el marco de la agenda de desarrollo del país.</v>
          </cell>
        </row>
        <row r="6">
          <cell r="A6" t="str">
            <v>Liderar el desarrollo territorial con visión de país.</v>
          </cell>
        </row>
        <row r="7">
          <cell r="A7" t="str">
            <v xml:space="preserve">Articular las diferentes fuentes de inversión, y garantizar la distribución de los recursos bajo </v>
          </cell>
        </row>
        <row r="8">
          <cell r="A8" t="str">
            <v>Incorporar al ciclo de planeación la información proveniente del seguimiento y la evaluación de las políticas públicas.</v>
          </cell>
        </row>
        <row r="9">
          <cell r="A9" t="str">
            <v>Fortalecer al DNP a través de mejores prácticas en la gestión de procesos administrativos, financieros, tecnológicos y de talento humano, para mejorar el desempeño y la conformidad de los productos y servicios de la Entidad.</v>
          </cell>
        </row>
        <row r="10">
          <cell r="A10" t="str">
            <v>Mantener integralmente los sistemas de gestión institucional, con un enfoque de mejora continua orientado a la eficacia, eficiencia y efectividad de la gestión.</v>
          </cell>
        </row>
        <row r="11">
          <cell r="A11" t="str">
            <v>Asegurar la efectiva prestación de trámites y servicios a nuestros clientes, promoviendo prácticas de eficiencia y buen gobierno.</v>
          </cell>
        </row>
      </sheetData>
      <sheetData sheetId="12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 Gasto (2)"/>
      <sheetName val="contratos"/>
      <sheetName val="central"/>
      <sheetName val="Hoja1"/>
      <sheetName val="presu COMPARA 2014 (2)"/>
      <sheetName val="Disminiciones totales"/>
      <sheetName val="tabla TERRI"/>
      <sheetName val="FONAM"/>
      <sheetName val="Hoja3"/>
      <sheetName val="Hoja4"/>
      <sheetName val="Hoja6"/>
      <sheetName val="mantenim"/>
      <sheetName val="terri central"/>
      <sheetName val="Espejo TERRI"/>
      <sheetName val="dtam"/>
      <sheetName val="dtan"/>
      <sheetName val="dtao"/>
      <sheetName val="dpa"/>
      <sheetName val="dtor"/>
      <sheetName val="dtca"/>
      <sheetName val="presu 2014"/>
      <sheetName val="Obj_Gasto_(2)"/>
      <sheetName val="presu_COMPARA_2014_(2)"/>
      <sheetName val="Disminiciones_totales"/>
      <sheetName val="tabla_TERRI"/>
      <sheetName val="terri_central"/>
      <sheetName val="Espejo_TERRI"/>
      <sheetName val="presu_2014"/>
      <sheetName val="Obj_Gasto_(2)1"/>
      <sheetName val="presu_COMPARA_2014_(2)1"/>
      <sheetName val="Disminiciones_totales1"/>
      <sheetName val="tabla_TERRI1"/>
      <sheetName val="terri_central1"/>
      <sheetName val="Espejo_TERRI1"/>
      <sheetName val="presu_20141"/>
      <sheetName val="Obj_Gasto_(2)2"/>
      <sheetName val="presu_COMPARA_2014_(2)2"/>
      <sheetName val="Disminiciones_totales2"/>
      <sheetName val="tabla_TERRI2"/>
      <sheetName val="terri_central2"/>
      <sheetName val="Espejo_TERRI2"/>
      <sheetName val="presu_20142"/>
      <sheetName val="Obj_Gasto_(2)3"/>
      <sheetName val="presu_COMPARA_2014_(2)3"/>
      <sheetName val="Disminiciones_totales3"/>
      <sheetName val="tabla_TERRI3"/>
      <sheetName val="terri_central3"/>
      <sheetName val="Espejo_TERRI3"/>
      <sheetName val="presu_20143"/>
      <sheetName val="Obj_Gasto_(2)4"/>
      <sheetName val="presu_COMPARA_2014_(2)4"/>
      <sheetName val="Disminiciones_totales4"/>
      <sheetName val="tabla_TERRI4"/>
      <sheetName val="terri_central4"/>
      <sheetName val="Espejo_TERRI4"/>
      <sheetName val="presu_20144"/>
      <sheetName val="Obj_Gasto_(2)6"/>
      <sheetName val="presu_COMPARA_2014_(2)6"/>
      <sheetName val="Disminiciones_totales6"/>
      <sheetName val="tabla_TERRI6"/>
      <sheetName val="terri_central6"/>
      <sheetName val="Espejo_TERRI6"/>
      <sheetName val="presu_20146"/>
      <sheetName val="Obj_Gasto_(2)5"/>
      <sheetName val="presu_COMPARA_2014_(2)5"/>
      <sheetName val="Disminiciones_totales5"/>
      <sheetName val="tabla_TERRI5"/>
      <sheetName val="terri_central5"/>
      <sheetName val="Espejo_TERRI5"/>
      <sheetName val="presu_20145"/>
      <sheetName val="Obj_Gasto_(2)7"/>
      <sheetName val="presu_COMPARA_2014_(2)7"/>
      <sheetName val="Disminiciones_totales7"/>
      <sheetName val="tabla_TERRI7"/>
      <sheetName val="terri_central7"/>
      <sheetName val="Espejo_TERRI7"/>
      <sheetName val="presu_20147"/>
      <sheetName val="Obj_Gasto_(2)9"/>
      <sheetName val="presu_COMPARA_2014_(2)9"/>
      <sheetName val="Disminiciones_totales9"/>
      <sheetName val="tabla_TERRI9"/>
      <sheetName val="terri_central9"/>
      <sheetName val="Espejo_TERRI9"/>
      <sheetName val="presu_20149"/>
      <sheetName val="Obj_Gasto_(2)8"/>
      <sheetName val="presu_COMPARA_2014_(2)8"/>
      <sheetName val="Disminiciones_totales8"/>
      <sheetName val="tabla_TERRI8"/>
      <sheetName val="terri_central8"/>
      <sheetName val="Espejo_TERRI8"/>
      <sheetName val="presu_20148"/>
    </sheetNames>
    <sheetDataSet>
      <sheetData sheetId="0">
        <row r="2">
          <cell r="A2" t="str">
            <v>Arrendamientos</v>
          </cell>
        </row>
        <row r="3">
          <cell r="A3" t="str">
            <v>Capacitación y eventos</v>
          </cell>
        </row>
        <row r="4">
          <cell r="A4" t="str">
            <v>Compra de equipo</v>
          </cell>
        </row>
        <row r="5">
          <cell r="A5" t="str">
            <v>Compra de semovientes</v>
          </cell>
        </row>
        <row r="6">
          <cell r="A6" t="str">
            <v xml:space="preserve">Comunicaciones y transporte </v>
          </cell>
        </row>
        <row r="7">
          <cell r="A7" t="str">
            <v>Consultorias</v>
          </cell>
        </row>
        <row r="8">
          <cell r="A8" t="str">
            <v>Contrataciones</v>
          </cell>
        </row>
        <row r="9">
          <cell r="A9" t="str">
            <v>Defensa de hacienda pública</v>
          </cell>
        </row>
        <row r="10">
          <cell r="A10" t="str">
            <v>Enseres y equipos de oficina</v>
          </cell>
        </row>
        <row r="11">
          <cell r="A11" t="str">
            <v>Gastos financieros</v>
          </cell>
        </row>
        <row r="12">
          <cell r="A12" t="str">
            <v>Impresos y publicaciones</v>
          </cell>
        </row>
        <row r="13">
          <cell r="A13" t="str">
            <v>Impuestos y multas</v>
          </cell>
        </row>
        <row r="14">
          <cell r="A14" t="str">
            <v>Mantenimientos</v>
          </cell>
        </row>
        <row r="15">
          <cell r="A15" t="str">
            <v>Materiales y suministros</v>
          </cell>
        </row>
        <row r="16">
          <cell r="A16" t="str">
            <v>Seguros</v>
          </cell>
        </row>
        <row r="17">
          <cell r="A17" t="str">
            <v>Servicios publicos</v>
          </cell>
        </row>
        <row r="18">
          <cell r="A18" t="str">
            <v>Sostenimiento de semovientes</v>
          </cell>
        </row>
        <row r="19">
          <cell r="A19" t="str">
            <v>Viáticos y gastos de viaje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2">
          <cell r="A2" t="str">
            <v>Arrendamientos</v>
          </cell>
        </row>
      </sheetData>
      <sheetData sheetId="22"/>
      <sheetData sheetId="23"/>
      <sheetData sheetId="24"/>
      <sheetData sheetId="25"/>
      <sheetData sheetId="26"/>
      <sheetData sheetId="27"/>
      <sheetData sheetId="28">
        <row r="2">
          <cell r="A2" t="str">
            <v>Arrendamientos</v>
          </cell>
        </row>
      </sheetData>
      <sheetData sheetId="29"/>
      <sheetData sheetId="30"/>
      <sheetData sheetId="31"/>
      <sheetData sheetId="32"/>
      <sheetData sheetId="33"/>
      <sheetData sheetId="34"/>
      <sheetData sheetId="35">
        <row r="2">
          <cell r="A2" t="str">
            <v>Arrendamientos</v>
          </cell>
        </row>
      </sheetData>
      <sheetData sheetId="36"/>
      <sheetData sheetId="37"/>
      <sheetData sheetId="38"/>
      <sheetData sheetId="39"/>
      <sheetData sheetId="40"/>
      <sheetData sheetId="41"/>
      <sheetData sheetId="42">
        <row r="2">
          <cell r="A2" t="str">
            <v>Arrendamientos</v>
          </cell>
        </row>
      </sheetData>
      <sheetData sheetId="43"/>
      <sheetData sheetId="44"/>
      <sheetData sheetId="45"/>
      <sheetData sheetId="46"/>
      <sheetData sheetId="47"/>
      <sheetData sheetId="48"/>
      <sheetData sheetId="49">
        <row r="2">
          <cell r="A2" t="str">
            <v>Arrendamientos</v>
          </cell>
        </row>
      </sheetData>
      <sheetData sheetId="50"/>
      <sheetData sheetId="51"/>
      <sheetData sheetId="52"/>
      <sheetData sheetId="53"/>
      <sheetData sheetId="54"/>
      <sheetData sheetId="55"/>
      <sheetData sheetId="56">
        <row r="2">
          <cell r="A2" t="str">
            <v>Arrendamientos</v>
          </cell>
        </row>
      </sheetData>
      <sheetData sheetId="57"/>
      <sheetData sheetId="58"/>
      <sheetData sheetId="59"/>
      <sheetData sheetId="60"/>
      <sheetData sheetId="61"/>
      <sheetData sheetId="62"/>
      <sheetData sheetId="63">
        <row r="2">
          <cell r="A2" t="str">
            <v>Arrendamientos</v>
          </cell>
        </row>
      </sheetData>
      <sheetData sheetId="64"/>
      <sheetData sheetId="65"/>
      <sheetData sheetId="66"/>
      <sheetData sheetId="67"/>
      <sheetData sheetId="68"/>
      <sheetData sheetId="69"/>
      <sheetData sheetId="70">
        <row r="2">
          <cell r="A2" t="str">
            <v>Arrendamientos</v>
          </cell>
        </row>
      </sheetData>
      <sheetData sheetId="71"/>
      <sheetData sheetId="72"/>
      <sheetData sheetId="73"/>
      <sheetData sheetId="74"/>
      <sheetData sheetId="75"/>
      <sheetData sheetId="76"/>
      <sheetData sheetId="77">
        <row r="2">
          <cell r="A2" t="str">
            <v>Arrendamientos</v>
          </cell>
        </row>
      </sheetData>
      <sheetData sheetId="78"/>
      <sheetData sheetId="79"/>
      <sheetData sheetId="80"/>
      <sheetData sheetId="81"/>
      <sheetData sheetId="82"/>
      <sheetData sheetId="83"/>
      <sheetData sheetId="84">
        <row r="2">
          <cell r="A2" t="str">
            <v>Arrendamientos</v>
          </cell>
        </row>
      </sheetData>
      <sheetData sheetId="85"/>
      <sheetData sheetId="86"/>
      <sheetData sheetId="87"/>
      <sheetData sheetId="88"/>
      <sheetData sheetId="89"/>
      <sheetData sheetId="9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Focos y resultados 2012-2014"/>
      <sheetName val="Marco estratégico 2011-2014"/>
      <sheetName val="Marco estratégico"/>
      <sheetName val="Proyectos inversión 2012"/>
    </sheetNames>
    <sheetDataSet>
      <sheetData sheetId="0"/>
      <sheetData sheetId="1"/>
      <sheetData sheetId="2"/>
      <sheetData sheetId="3">
        <row r="1">
          <cell r="B1" t="str">
            <v>1-Adelantarse a la realidad y liderar la planeación para el largo plazo</v>
          </cell>
        </row>
        <row r="2">
          <cell r="B2" t="str">
            <v>2-Administrar el sistema de información gerencial del Estado</v>
          </cell>
        </row>
        <row r="3">
          <cell r="B3" t="str">
            <v>3-Coordinar la formulación, puesta en marcha y monitoreo de las políticas públicas, planes y programas para el cumplimiento del PND 2010-2014</v>
          </cell>
        </row>
        <row r="4">
          <cell r="B4" t="str">
            <v>4-Consolidar el documento CONPES como instrumento estratégico de política</v>
          </cell>
        </row>
        <row r="5">
          <cell r="B5" t="str">
            <v xml:space="preserve">5- Articular la Planeación Nacional con la Regional </v>
          </cell>
        </row>
        <row r="6">
          <cell r="B6" t="str">
            <v>6-Fomentar procesos de desarrollo regional</v>
          </cell>
        </row>
        <row r="7">
          <cell r="B7" t="str">
            <v>7-Incorporar los resultados del seguimiento y evaluación de políticas públicas en el proceso de toma de decisiones</v>
          </cell>
        </row>
        <row r="8">
          <cell r="B8" t="str">
            <v>8-Hacer simulaciones de política pública, planes y programas</v>
          </cell>
        </row>
        <row r="9">
          <cell r="B9" t="str">
            <v>9-Promover una mayor eficiencia del gasto público</v>
          </cell>
        </row>
        <row r="10">
          <cell r="B10" t="str">
            <v>10-Liderar la construcción del portafolio de proyectos del País e impulsar la estructuración de estos proyectos</v>
          </cell>
        </row>
        <row r="11">
          <cell r="B11" t="str">
            <v>11-Liderar cuando se le asigne, las respuestas a temas puntuales y urgentes del Estado</v>
          </cell>
        </row>
        <row r="12">
          <cell r="B12" t="str">
            <v>12-Institucionalizar los temas una vez estos se hayan diseñado</v>
          </cell>
        </row>
        <row r="13">
          <cell r="B13" t="str">
            <v>13-Asegurar que la estructura institucional responda al rol del DNP</v>
          </cell>
        </row>
        <row r="14">
          <cell r="B14" t="str">
            <v>14-Desarrollar una estrategia de gestión del talento humano</v>
          </cell>
        </row>
        <row r="15">
          <cell r="B15" t="str">
            <v>15-Optimizar los tiempos de ejecución de los planes de trabajo</v>
          </cell>
        </row>
      </sheetData>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s de Costos"/>
      <sheetName val="PLAN DE ACCIÓN"/>
      <sheetName val="Costos "/>
      <sheetName val="Hoja2"/>
    </sheetNames>
    <sheetDataSet>
      <sheetData sheetId="0"/>
      <sheetData sheetId="1"/>
      <sheetData sheetId="2"/>
      <sheetData sheetId="3">
        <row r="1">
          <cell r="G1" t="str">
            <v>No aplica</v>
          </cell>
        </row>
        <row r="2">
          <cell r="G2" t="str">
            <v>Elaboración, publicación y socialización del Plan Nacional de Desarrollo</v>
          </cell>
        </row>
        <row r="3">
          <cell r="G3" t="str">
            <v>Seguimiento al Plan Nacional de Desarrollo</v>
          </cell>
        </row>
        <row r="4">
          <cell r="G4" t="str">
            <v>Formulación y seguimiento a la planeación institucional</v>
          </cell>
        </row>
        <row r="5">
          <cell r="G5" t="str">
            <v xml:space="preserve">Evaluación de Políticas Estratégicas </v>
          </cell>
        </row>
        <row r="6">
          <cell r="G6" t="str">
            <v>Gestión de Proyectos</v>
          </cell>
        </row>
        <row r="7">
          <cell r="G7" t="str">
            <v>Gestión documental</v>
          </cell>
        </row>
        <row r="8">
          <cell r="G8" t="str">
            <v>Contratación de bienes y servicios</v>
          </cell>
        </row>
        <row r="9">
          <cell r="G9" t="str">
            <v>Programación presupuestal</v>
          </cell>
        </row>
        <row r="10">
          <cell r="G10" t="str">
            <v>Evaluación integral de  las entidades territoriales</v>
          </cell>
        </row>
        <row r="11">
          <cell r="G11" t="str">
            <v>Contratación de créditos externos con garantía de la nación</v>
          </cell>
        </row>
        <row r="12">
          <cell r="G12" t="str">
            <v>Contratación de créditos externos de la nación</v>
          </cell>
        </row>
        <row r="13">
          <cell r="G13" t="str">
            <v>Contratación de crédito sin garantía soberana</v>
          </cell>
        </row>
        <row r="14">
          <cell r="G14" t="str">
            <v>Emisión de conceptos para proyectos de cooperación internacional</v>
          </cell>
        </row>
        <row r="15">
          <cell r="B15" t="str">
            <v>Si</v>
          </cell>
          <cell r="G15" t="str">
            <v>Distribución del sistema general de participaciones</v>
          </cell>
        </row>
        <row r="16">
          <cell r="B16" t="str">
            <v>No</v>
          </cell>
          <cell r="G16" t="str">
            <v>Seguimiento al sistema general de participaciones</v>
          </cell>
        </row>
        <row r="17">
          <cell r="G17" t="str">
            <v>Documentación de los Sistemas de Gestión</v>
          </cell>
        </row>
        <row r="18">
          <cell r="G18" t="str">
            <v>Elaboración de informes de gestion gubernamental estudios y/o DNP</v>
          </cell>
        </row>
        <row r="19">
          <cell r="G19" t="str">
            <v>Comisiones</v>
          </cell>
        </row>
        <row r="20">
          <cell r="G20" t="str">
            <v>Elaboración de indicadores de coyuntura económica</v>
          </cell>
        </row>
        <row r="21">
          <cell r="G21" t="str">
            <v xml:space="preserve">Quejas, Reclamos y Sugerencias </v>
          </cell>
        </row>
        <row r="22">
          <cell r="G22" t="str">
            <v>Atención a peticiones</v>
          </cell>
        </row>
        <row r="23">
          <cell r="G23" t="str">
            <v>Control disciplinario interno</v>
          </cell>
        </row>
        <row r="24">
          <cell r="G24" t="str">
            <v>Emisión de conceptos previos para modificaciones, afectaciones y autorizaciones relacionadas con la ejecución del presupuesto de inversión</v>
          </cell>
        </row>
        <row r="25">
          <cell r="G25" t="str">
            <v xml:space="preserve">Emisión conceptos previos modificaciones EICE  Y SEM con el régimen de aquellas </v>
          </cell>
        </row>
        <row r="26">
          <cell r="G26" t="str">
            <v>Capacitación y apoyo en gestión de proyectos</v>
          </cell>
        </row>
        <row r="27">
          <cell r="G27" t="str">
            <v>Gestion del Talento Humano</v>
          </cell>
        </row>
        <row r="28">
          <cell r="G28" t="str">
            <v>Evaluación y Seguimiento al Sistema de Control Interno</v>
          </cell>
        </row>
        <row r="29">
          <cell r="G29" t="str">
            <v xml:space="preserve">Servicios de Tecnología de Información y Comunicaciones </v>
          </cell>
        </row>
        <row r="30">
          <cell r="G30" t="str">
            <v>Proyectos de tics</v>
          </cell>
        </row>
        <row r="31">
          <cell r="G31" t="str">
            <v>Programación presupuestal de la inversión de las Empresas Industriales y Comerciales del Estado y Sociedades de Economía Mixta con el régimen de aquellas</v>
          </cell>
        </row>
        <row r="32">
          <cell r="G32" t="str">
            <v>Procesamiento y Consolidación de Información social</v>
          </cell>
        </row>
        <row r="33">
          <cell r="G33" t="str">
            <v>Elaboración de Documentos CONPES</v>
          </cell>
        </row>
        <row r="34">
          <cell r="G34" t="str">
            <v>Seguimiento a documentos CONPES</v>
          </cell>
        </row>
        <row r="35">
          <cell r="G35" t="str">
            <v>Programación presupuestal de la inversión del presupuesto General de la Nación</v>
          </cell>
        </row>
        <row r="36">
          <cell r="G36" t="str">
            <v>Liquidación y distribución de  excedentes financieros y destinación de utilidades</v>
          </cell>
        </row>
        <row r="37">
          <cell r="G37" t="str">
            <v>Seguimiento a proyectos de inversión publica del PGN</v>
          </cell>
        </row>
        <row r="38">
          <cell r="G38" t="str">
            <v>Gestión Judicial</v>
          </cell>
        </row>
        <row r="39">
          <cell r="G39" t="str">
            <v>Seguimiento agenda legislativa</v>
          </cell>
        </row>
        <row r="40">
          <cell r="G40" t="str">
            <v>Regalías</v>
          </cell>
        </row>
        <row r="41">
          <cell r="G41" t="str">
            <v>Gestión de la seguridad de la información</v>
          </cell>
        </row>
        <row r="42">
          <cell r="G42" t="str">
            <v>Publicaciones</v>
          </cell>
        </row>
        <row r="43">
          <cell r="G43" t="str">
            <v>Control y seguimiento a la ejecución de recursos financieros</v>
          </cell>
        </row>
        <row r="44">
          <cell r="G44" t="str">
            <v>Elaboración de informes</v>
          </cell>
        </row>
        <row r="45">
          <cell r="G45" t="str">
            <v>Divulgación de información</v>
          </cell>
        </row>
        <row r="46">
          <cell r="G46" t="str">
            <v>Administración de bienes</v>
          </cell>
        </row>
        <row r="47">
          <cell r="G47" t="str">
            <v>Administración logística</v>
          </cell>
        </row>
        <row r="48">
          <cell r="G48" t="str">
            <v xml:space="preserve">Seguimiento a los Sistemas de Gestión </v>
          </cell>
        </row>
        <row r="49">
          <cell r="G49" t="str">
            <v>Administración de riesgos</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monización"/>
      <sheetName val="PdA Final"/>
      <sheetName val="Observaciones"/>
      <sheetName val="10 Cron Estrat Nal Innov"/>
      <sheetName val="Procesos SGC"/>
    </sheetNames>
    <sheetDataSet>
      <sheetData sheetId="0" refreshError="1"/>
      <sheetData sheetId="1" refreshError="1"/>
      <sheetData sheetId="2" refreshError="1"/>
      <sheetData sheetId="3" refreshError="1"/>
      <sheetData sheetId="4">
        <row r="2">
          <cell r="A2" t="str">
            <v>Atención a peticiones</v>
          </cell>
        </row>
        <row r="3">
          <cell r="A3" t="str">
            <v>Elaboración de Documentos CONPES</v>
          </cell>
        </row>
        <row r="4">
          <cell r="A4" t="str">
            <v>Elaboración de informes</v>
          </cell>
        </row>
        <row r="5">
          <cell r="A5" t="str">
            <v>Elaboración, publicación y socialización del Plan Nacional de Desarrollo</v>
          </cell>
        </row>
        <row r="6">
          <cell r="A6" t="str">
            <v>Evaluación de políticas estratégicas</v>
          </cell>
        </row>
        <row r="7">
          <cell r="A7" t="str">
            <v>Formulación y seguimiento a la planeación institucional</v>
          </cell>
        </row>
        <row r="8">
          <cell r="A8" t="str">
            <v>Gestión de proyectos</v>
          </cell>
        </row>
        <row r="9">
          <cell r="A9" t="str">
            <v>Seguimiento al Plan Nacional de Desarrollo</v>
          </cell>
        </row>
        <row r="10">
          <cell r="A10" t="str">
            <v>No aplica</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INDICATIVO ORIGINAL "/>
      <sheetName val="BATERIA DE INDICADORES"/>
      <sheetName val="listas"/>
      <sheetName val="SEGUIMIENTO PUBLICAR"/>
      <sheetName val="CALCULO INDICADORES "/>
      <sheetName val="seguimiento II trim"/>
      <sheetName val="tablero de control año"/>
      <sheetName val="eficiencia"/>
      <sheetName val="inventario"/>
    </sheetNames>
    <sheetDataSet>
      <sheetData sheetId="0" refreshError="1"/>
      <sheetData sheetId="1" refreshError="1"/>
      <sheetData sheetId="2" refreshError="1">
        <row r="2">
          <cell r="B2" t="str">
            <v>F1</v>
          </cell>
        </row>
        <row r="3">
          <cell r="B3" t="str">
            <v>F2</v>
          </cell>
        </row>
        <row r="4">
          <cell r="B4" t="str">
            <v>F3</v>
          </cell>
        </row>
        <row r="5">
          <cell r="B5" t="str">
            <v>F4</v>
          </cell>
        </row>
        <row r="6">
          <cell r="B6" t="str">
            <v>F5</v>
          </cell>
        </row>
        <row r="7">
          <cell r="B7" t="str">
            <v>F6</v>
          </cell>
        </row>
      </sheetData>
      <sheetData sheetId="3" refreshError="1"/>
      <sheetData sheetId="4" refreshError="1"/>
      <sheetData sheetId="5" refreshError="1">
        <row r="9">
          <cell r="Z9">
            <v>939</v>
          </cell>
          <cell r="AA9" t="str">
            <v>Realizar contactos con posibles entidades cooperantes para el intercambio de experiencias y capacidades en el marco del Sistema Penitenciario</v>
          </cell>
          <cell r="AB9" t="str">
            <v>SI</v>
          </cell>
          <cell r="AC9">
            <v>42414</v>
          </cell>
          <cell r="AD9">
            <v>42643</v>
          </cell>
          <cell r="AE9">
            <v>20</v>
          </cell>
          <cell r="AF9" t="str">
            <v xml:space="preserve">OSCAR ARIAS </v>
          </cell>
          <cell r="AG9" t="str">
            <v>Dragoneante</v>
          </cell>
          <cell r="AH9">
            <v>33</v>
          </cell>
          <cell r="AI9" t="str">
            <v>Se estableció contacto con el Ministerio de Justicia y Derechos Humanos de la República de Perú para el intercambio de experiencias y capacidades en el marco del sistema penitenciario. El porcentaje de avance se calculo considerando la meta que es 3, un contacto, correspondería al 33%</v>
          </cell>
          <cell r="AJ9" t="str">
            <v>Directiva Transitoria 06 de 2016 C:\Users\OARIAS\Desktop\P9 Alianzas estratégicas gestionadas</v>
          </cell>
          <cell r="AK9" t="str">
            <v>66</v>
          </cell>
          <cell r="AL9" t="str">
            <v>Mediante Nota 223 del 09/06/16 la Direccion de la Escuerla penitenciaria DR. JUAN JOSE O¨CONNOR realiza la invitación a funcionarios del CCV del INPEC para adelantar estudios de licenciatura en tratamiento penitenciario, Comisión tramitada y aprobada por presidencia.                                Mediante oficio 16-0007739-OAI-1100 se programa visita de delegación del INPE PERU con el objetivo de intercambio de experiencias en temas como: alianzas publico-privadas, resocialización, trabajo y capacitación técnica productiva. Se atendio visita los dias 7 y 8 de abril de 2016
Se retomo comunicación con francia para coordinar tramite de convenio para el intercambio de experiencias y capacidades en el marco del Sistema Penitenciario.</v>
          </cell>
          <cell r="AM9" t="str">
            <v>C:\SOPORTES PLAN DE GESTION\ SOPORTE COMISION ARGENTINA     C:\SOPORTES PLAN DE GESTION\SOPORTE VISITA PERU     C:\SOPORTES PLAN DE GESTION\Correo de Instituto Nacional Penitenciario y Carcelario - Fwd_ RV_ Solicitud coordinación interintitucional.html</v>
          </cell>
        </row>
        <row r="10">
          <cell r="Z10">
            <v>940</v>
          </cell>
          <cell r="AA10" t="str">
            <v>Coordinar reuniones y/o eventos con entidades gubernamentales y/o no gubernamentales de índole nacional e internacional para el intercambio de experiencias y capacidades en materia penitenciaria y carcelaria.</v>
          </cell>
          <cell r="AB10" t="str">
            <v>SI</v>
          </cell>
          <cell r="AC10">
            <v>42425</v>
          </cell>
          <cell r="AD10">
            <v>42716</v>
          </cell>
          <cell r="AE10">
            <v>40</v>
          </cell>
          <cell r="AF10" t="str">
            <v xml:space="preserve">OSCAR ARIAS </v>
          </cell>
          <cell r="AG10" t="str">
            <v>Dragoneante</v>
          </cell>
          <cell r="AH10">
            <v>33</v>
          </cell>
          <cell r="AI10" t="str">
            <v>Se coordinó la reunión con el Ministerio de Justicia y Derechos Humanos de la República de Perú para el intercambio de experiencias y capacidades en el marco del sistema penitenciario. El porcentaje de avance se calculo considerando la meta que es 3, un contacto, correspondería al 33%</v>
          </cell>
          <cell r="AJ10" t="str">
            <v>Directiva Transitoria 06 de 2016 C:\Users\OARIAS\Desktop\P9 Alianzas estratégicas gestionadas</v>
          </cell>
          <cell r="AK10" t="str">
            <v>66</v>
          </cell>
          <cell r="AL10" t="str">
            <v>Con oficio 05 de mayo de 2016 se oficio a la agencia presidencial de cooperación internacional la desiganción de persona encragda desde el INPEC para coordinar las capacitación en metodologia de proyectos. Se esta coordinando la fecha de la actividad.Invitación de la empresa 3M para capacitación a un entrenamiento en el centro de excelencia de monitoreo electronico en 3M israel. Se tramito comisión y fue negada por presidencia</v>
          </cell>
          <cell r="AM10" t="str">
            <v>C:\SOPORTES PLAN DE GESTION\OFICIO DE PRESENTACION APC</v>
          </cell>
        </row>
        <row r="11">
          <cell r="Z11">
            <v>941</v>
          </cell>
          <cell r="AA11" t="str">
            <v>Apoyar la suscripción de tres acuerdos de cooperación con entidades gubernamentales y/o no gubernamentales de índole internacional.</v>
          </cell>
          <cell r="AB11" t="str">
            <v>NO</v>
          </cell>
          <cell r="AC11">
            <v>42558</v>
          </cell>
          <cell r="AD11">
            <v>42716</v>
          </cell>
          <cell r="AE11">
            <v>20</v>
          </cell>
          <cell r="AF11" t="str">
            <v xml:space="preserve">OSCAR ARIAS </v>
          </cell>
          <cell r="AG11" t="str">
            <v>Dragoneante</v>
          </cell>
        </row>
        <row r="12">
          <cell r="Z12">
            <v>942</v>
          </cell>
          <cell r="AA12" t="str">
            <v>Utilizar los mecanismos de comunicación disponibles para la divulgación socialización de las actividades realizadas por el Grupo de Relaciones Internacionales.</v>
          </cell>
          <cell r="AB12" t="str">
            <v>SI</v>
          </cell>
          <cell r="AC12">
            <v>42432</v>
          </cell>
          <cell r="AD12">
            <v>42716</v>
          </cell>
          <cell r="AE12">
            <v>10</v>
          </cell>
          <cell r="AF12" t="str">
            <v xml:space="preserve">OSCAR ARIAS </v>
          </cell>
          <cell r="AG12" t="str">
            <v>Dragoneante</v>
          </cell>
          <cell r="AH12" t="str">
            <v>33</v>
          </cell>
          <cell r="AI12" t="str">
            <v>Se divulgó en la ruta virtual de la entidad la Directiva 6 del 2016, que contenia las directrices de la reunión con el Ministerio de Justicia y Derechos Humanos de la República de Perú para el intercambio de experiencias y capacidades en el marco del sistema penitenciario. El porcentaje de avance se calculo considerando la meta que es 3, un contacto, correspondería al 33%</v>
          </cell>
          <cell r="AJ12" t="str">
            <v>Directiva Transitoria 06 de 2016 C:\Users\OARIAS\Desktop\P9 Alianzas estratégicas gestionadas</v>
          </cell>
          <cell r="AK12" t="str">
            <v>33</v>
          </cell>
          <cell r="AL12" t="str">
            <v>Debido a que desde el mes de febrero no se cuenta con coordinador del Grupo de relaciones Internacionales se ha dificultado las diferentes actividades y en especial la coordinación de divulgación de medios de comunicación.</v>
          </cell>
        </row>
        <row r="13">
          <cell r="Z13">
            <v>943</v>
          </cell>
          <cell r="AA13" t="str">
            <v>Coordinar el seguimiento a las alianzas establecidas</v>
          </cell>
          <cell r="AB13" t="str">
            <v>NO</v>
          </cell>
          <cell r="AC13">
            <v>42650</v>
          </cell>
          <cell r="AD13">
            <v>42702</v>
          </cell>
          <cell r="AE13">
            <v>5</v>
          </cell>
          <cell r="AF13" t="str">
            <v xml:space="preserve">OSCAR ARIAS </v>
          </cell>
          <cell r="AG13" t="str">
            <v>Dragoneante</v>
          </cell>
        </row>
        <row r="14">
          <cell r="Z14">
            <v>944</v>
          </cell>
          <cell r="AA14" t="str">
            <v>Presentar informe de resultados a la Dirección General del Instituto</v>
          </cell>
          <cell r="AB14" t="str">
            <v>NO</v>
          </cell>
          <cell r="AC14">
            <v>42708</v>
          </cell>
          <cell r="AD14">
            <v>42730</v>
          </cell>
          <cell r="AE14">
            <v>5</v>
          </cell>
          <cell r="AF14" t="str">
            <v xml:space="preserve">OSCAR ARIAS </v>
          </cell>
          <cell r="AG14" t="str">
            <v>Dragoneante</v>
          </cell>
        </row>
        <row r="15">
          <cell r="Z15">
            <v>763</v>
          </cell>
          <cell r="AA15" t="str">
            <v>Realizar seguimiento mensual a la alimentación de los 137 ERON Estaciones de Policía y Centros de Reclusión Militar</v>
          </cell>
          <cell r="AB15" t="str">
            <v>NO</v>
          </cell>
          <cell r="AC15">
            <v>42370</v>
          </cell>
          <cell r="AD15">
            <v>42719</v>
          </cell>
          <cell r="AE15">
            <v>25</v>
          </cell>
          <cell r="AF15" t="str">
            <v>Coordinadora Grupo Alimentación</v>
          </cell>
          <cell r="AG15" t="str">
            <v>Profesional Especializado</v>
          </cell>
          <cell r="AK15" t="str">
            <v>33</v>
          </cell>
          <cell r="AL15" t="str">
            <v>Mes de enero: Se realiza el primer informe del 2016 correspondiente a enero y febrero 2016, con base en la información cargada al módulo SISIPEC y a los reportes de los establecimientos. Informe 8310-SUBAS-2903 del 28/03/2016. 
Mes de febrero: Se realiza el primer informe del 2016 correspondiente a enero y febrero 2016, con base en la información cargada al módulo SISIPEC y a los reportes de los establecimientos. Informe 8310-SUBAS-2903 del 28/03/2016.
Mes de marzo: En el periodo marzo y abril se realizó monitoreo del módulo SISIPEC de alimentación, seguimiento a establecimientos, visitas y correos electrónicos y se elaboró el informe 8310-SUBAS-6732 del 27/05/2016.
Mes de abril: En el periodo marzo y abril se realizó monitoreo del módulo SISIPEC de alimentación, seguimiento a establecimientos, visitas y correos electrónicos y se elaboró el informe 8310-SUBAS-6732 del 27/05/2016.</v>
          </cell>
          <cell r="AM15" t="str">
            <v>Drive- P256-763</v>
          </cell>
        </row>
        <row r="16">
          <cell r="Z16">
            <v>1153</v>
          </cell>
          <cell r="AA16" t="str">
            <v>Capacitar a los funcionarios de las 6 regionales en lo que concierne a las generalidades de los contratos de alimentación.</v>
          </cell>
          <cell r="AB16" t="str">
            <v>NO</v>
          </cell>
          <cell r="AC16" t="str">
            <v xml:space="preserve"> 01/02/2016 </v>
          </cell>
          <cell r="AD16">
            <v>42719</v>
          </cell>
          <cell r="AE16">
            <v>25</v>
          </cell>
          <cell r="AF16" t="str">
            <v>PILAR VARGAS CARGO</v>
          </cell>
          <cell r="AG16" t="str">
            <v>Profesional Especializado</v>
          </cell>
        </row>
        <row r="17">
          <cell r="Z17">
            <v>1154</v>
          </cell>
          <cell r="AA17" t="str">
            <v>Capacitar a los internos en generalidades del manejo de dietas según lo establecido en  los contratos de alimentación</v>
          </cell>
          <cell r="AB17" t="str">
            <v>NO</v>
          </cell>
          <cell r="AC17">
            <v>42401</v>
          </cell>
          <cell r="AD17">
            <v>42719</v>
          </cell>
          <cell r="AE17">
            <v>25</v>
          </cell>
          <cell r="AF17" t="str">
            <v>PILAR VARGAS CARGO</v>
          </cell>
          <cell r="AG17" t="str">
            <v>Profesional Especializado</v>
          </cell>
          <cell r="AK17" t="str">
            <v>67</v>
          </cell>
          <cell r="AL17" t="str">
            <v>Mes de abril: El 28/04/2016 se capacitó a funcionarios de Regional Occidente quedando registrada esta actividad en acta de la fecha en mención.
Capacitación Regional Norte Acta No. 89 de fecha 22 de abril de 2016. 
Mes de mayo: Se anexa acta 187 28/04/2016 capacitación Regional Noroeste. Se anexa acta 292 de fecha 31/03/2016 capacitación Regional Oriente.</v>
          </cell>
          <cell r="AM17" t="str">
            <v>Drive- P256-Actividad 1154</v>
          </cell>
        </row>
        <row r="18">
          <cell r="Z18">
            <v>764</v>
          </cell>
          <cell r="AA18" t="str">
            <v xml:space="preserve">Monitoreo modulo de Alimentación SISIPEC </v>
          </cell>
          <cell r="AB18" t="str">
            <v>NO</v>
          </cell>
          <cell r="AC18">
            <v>42370</v>
          </cell>
          <cell r="AD18">
            <v>42719</v>
          </cell>
          <cell r="AE18">
            <v>25</v>
          </cell>
          <cell r="AF18" t="str">
            <v>Grupo Alimentación</v>
          </cell>
          <cell r="AG18" t="str">
            <v>Profesional Especializado</v>
          </cell>
          <cell r="AK18" t="str">
            <v>33</v>
          </cell>
          <cell r="AL18" t="str">
            <v>Mes de enero: Se realiza el primer informe del 2016 correspondiente a enero y febrero 2016, con base en la información cargada al módulo SISIPEC y a los reportes de los establecimientos. Informe 8310-SUBAS-2903 del 28/03/2016. 
Mes de febrero: Se realiza el primer informe del 2016 correspondiente a enero y febrero 2016, con base en la información cargada al módulo SISIPEC y a los reportes de los establecimientos. Informe 8310-SUBAS-2903 del 28/03/2016.
Mes de marzo: En el periodo marzo y abril se realizó monitoreo del módulo SISIPEC de alimentación, seguimiento a establecimientos, visitas y correos electrónicos y se elaboró el informe 8310-SUBAS-6732 del 27/05/2016.
Mes de abril: En el periodo marzo y abril se realizó monitoreo del módulo SISIPEC de alimentación, seguimiento a establecimientos, visitas y correos electrónicos y se elaboró el informe 8310-SUBAS-6732 del 27/05/2016.</v>
          </cell>
          <cell r="AM18" t="str">
            <v>P256- Actividad 764</v>
          </cell>
        </row>
        <row r="19">
          <cell r="Z19">
            <v>765</v>
          </cell>
          <cell r="AA19" t="str">
            <v xml:space="preserve">Hacer seguimiento trimestral a los programas de tratamiento especial para internos de Justicia y Paz </v>
          </cell>
          <cell r="AB19" t="str">
            <v>SI</v>
          </cell>
          <cell r="AC19">
            <v>42536</v>
          </cell>
          <cell r="AD19">
            <v>42719</v>
          </cell>
          <cell r="AE19">
            <v>20</v>
          </cell>
          <cell r="AF19" t="str">
            <v>Grupo Reintegración</v>
          </cell>
          <cell r="AG19" t="str">
            <v>Profesional Especializado</v>
          </cell>
          <cell r="AK19" t="str">
            <v>50</v>
          </cell>
          <cell r="AL19" t="str">
            <v>Mes de mayo: Mediante oficio No. 4261 de fecha 25 de abril de 2016 se realizado retroalimentación informe trimestre JyP 2016- COMEB. 
Mediante oficio No. 4262 de fecha 25 de abril de 2016 se realizado retroalimentación informe trimestre JyP 2016- Espinal. 
Mediante oficio No. 4263 de fecha 25 de abril de 2016 se realizado retroalimentación informe trimestre JyP 2016- Itagüí.
Mediante oficio No. 4264 de fecha 25 de abril de 2016 se realizado retroalimentación informe trimestre JyP 2016- Palmira. 
Mediante oficio No. 4265 de fecha 25 de abril de 2016 se realizado retroalimentación informe trimestre JyP 2016- Montería.
Mediante oficio No. 4266 de fecha 25 de abril de 2016 se realizado retroalimentación informe trimestre JyP 2016- EC Barranquilla. 
Mediante oficio No. 4267 de fecha 25 de abril de 2016 se realizado retroalimentación informe trimestre JyP 2016- Chiquinquirá.    
Mediante oficio No. 4268 de fecha 25 de abril de 2016 se realizado retroalimentación informe trimestre JyP 2016- RM Bucaramanga. 
Mediante oficio No. 4269 de fecha 25 de abril de 2016 se realizado retroalimentación informe trimestre JyP 2016- RM Bogotá. 
Mediante oficio No. 4270 de fecha 25 de abril de 2016 se realizado retroalimentación informe trimestre JyP 2016- EPMSC Bucaramanga. 
Mediante oficio No. 4271 de fecha 25 de abril de 2016 se realizado retroalimentación informe trimestre JyP 2016- COCUC.</v>
          </cell>
          <cell r="AM19" t="str">
            <v>Drive- P4- 765</v>
          </cell>
        </row>
        <row r="20">
          <cell r="Z20">
            <v>766</v>
          </cell>
          <cell r="AA20" t="str">
            <v xml:space="preserve">Visitar 10 establecimientos con justicia y paz para hacer seguimiento a los programas de tratamiento especial </v>
          </cell>
          <cell r="AB20" t="str">
            <v>NO</v>
          </cell>
          <cell r="AC20">
            <v>42401</v>
          </cell>
          <cell r="AD20">
            <v>42719</v>
          </cell>
          <cell r="AE20">
            <v>20</v>
          </cell>
          <cell r="AF20" t="str">
            <v>Grupo Reintegración</v>
          </cell>
          <cell r="AG20" t="str">
            <v>Profesional Universitario</v>
          </cell>
          <cell r="AK20" t="str">
            <v>80</v>
          </cell>
          <cell r="AL20" t="str">
            <v xml:space="preserve">Mes de marzo: Se han realizado visitas a los establecimientos de COMEB, RM Bogotá, EPMSC Chiquinquirá, EPMSC Itagüí, EPMSC Bucaramanga, RM Bucaramanga, Palmira y  COCUC. </v>
          </cell>
          <cell r="AM20" t="str">
            <v>Drive- P4- Actividad 766</v>
          </cell>
        </row>
        <row r="21">
          <cell r="Z21">
            <v>767</v>
          </cell>
          <cell r="AA21" t="str">
            <v xml:space="preserve">Estructurar el procedimiento "programa resocializador" y presentarlo a la oficina de planeación </v>
          </cell>
          <cell r="AB21" t="str">
            <v>NO</v>
          </cell>
          <cell r="AC21">
            <v>42401</v>
          </cell>
          <cell r="AD21">
            <v>42719</v>
          </cell>
          <cell r="AE21">
            <v>20</v>
          </cell>
          <cell r="AF21" t="str">
            <v>Darío León</v>
          </cell>
          <cell r="AG21" t="str">
            <v>Profesional Especializado</v>
          </cell>
          <cell r="AK21" t="str">
            <v>100</v>
          </cell>
          <cell r="AL21" t="str">
            <v>Mes de mayo: Oficio No. 8300-DIRAT-83001-GRURE- 4609 del 03-05-216 se presentó el procedimiento programa resocializador a la oficina asesora de planeación. 
PM-TP-P02 V01, Proceso Tratamiento Penitenciario, Procedimiento para el desarrollo del Programa Resocializador para postulados y desmovilizados, y Resolución No.002448 del 16-05-2016, por la cual se aprueba y se adopta un documento asociado al Proceso Tratamiento Penitenciario del Sistema de Gestión Integrado en el Instituto Nacional Penitenciario y Carcelario- INPEC.</v>
          </cell>
          <cell r="AM21" t="str">
            <v>Drive- P4- 767</v>
          </cell>
        </row>
        <row r="22">
          <cell r="Z22">
            <v>768</v>
          </cell>
          <cell r="AA22" t="str">
            <v>Capacitar a los responsables del desarrollo de los programas especiales para internos de justicia y Paz mediante 6 video conferencias</v>
          </cell>
          <cell r="AB22" t="str">
            <v>NO</v>
          </cell>
          <cell r="AC22">
            <v>42430</v>
          </cell>
          <cell r="AD22">
            <v>42719</v>
          </cell>
          <cell r="AE22">
            <v>20</v>
          </cell>
          <cell r="AF22" t="str">
            <v xml:space="preserve">Grupo Reintegración </v>
          </cell>
          <cell r="AG22" t="str">
            <v>Profesional Universitario</v>
          </cell>
          <cell r="AK22" t="str">
            <v>50</v>
          </cell>
          <cell r="AL22" t="str">
            <v>Mes de marzo: Acta No. 0263, de fecha 16 de marzo de 2016, mediante la cual se realiza articulación del Programa Palabras Justas 2016. 
Mes de mayo: Mediante Acta No. 454A, de fecha 18 de mayo de 2016, se realiza videoconferencia dirigida a los establecimientos con internos postulados a la ley de Justicia y Paz abordando los siguientes temas: 1. Procedimiento de programa resocializador; 2. Programa Restaurativo Palabras Justas 2016; 3 Seguimiento ejecución presupuestal. 
Mes de junio: Acta No. 0596, de fecha 20 de junio de 2016, mediante la cual se realiza capacitación programa resocializador.</v>
          </cell>
          <cell r="AM22" t="str">
            <v>Drive- P4- Actividad 768</v>
          </cell>
        </row>
        <row r="23">
          <cell r="Z23">
            <v>769</v>
          </cell>
          <cell r="AA23" t="str">
            <v>Hacer seguimiento bimensual a la ejecución de recursos asignados para los programas de tratamiento especial.</v>
          </cell>
          <cell r="AB23" t="str">
            <v>SI</v>
          </cell>
          <cell r="AC23">
            <v>42401</v>
          </cell>
          <cell r="AD23">
            <v>42719</v>
          </cell>
          <cell r="AE23">
            <v>20</v>
          </cell>
          <cell r="AF23" t="str">
            <v>Sara Oliva Blanco</v>
          </cell>
          <cell r="AG23" t="str">
            <v>Profesional Universitario</v>
          </cell>
          <cell r="AK23" t="str">
            <v>60</v>
          </cell>
          <cell r="AL23" t="str">
            <v>Mes de marzo: Se asignaron recursos para apoyar los programas de Justicia y Paz mediante Resolución 000680 de fecha 19-02-2016. 
Mediante oficio No. 8300 DIRAT- 83001 GRURE- 1914 de fecha 24-02-2016, se imparten instrucciones para la ejecución presupuestal 2016 Población Justicia y Paz.  
Mediante oficio No. 8300 DIRAT- 83001 GRURE- 2530 de fecha 11 de marzo de 2016, se realiza seguimiento a la ejecución presupuestal 2016, Justicia y Paz, Resolución 000680-2016.
Mes de mayo: Mediante oficio No. 8300 DIRAT- 83001 GRURE- 4797 de fecha 04 de mayo de 2016, se realiza seguimiento a la ejecución presupuestal 2016, Justicia y Paz, Resolución 000680-2016.
Mes de junio: Mediante oficio No. 8300 DIRAT- 83001 GRURE- 8231 de fecha 23 de junio de 2016, se realiza seguimiento a la ejecución presupuestal 2016, Justicia y Paz, Resolución 000680-2016.</v>
          </cell>
        </row>
        <row r="24">
          <cell r="Z24">
            <v>770</v>
          </cell>
          <cell r="AA24" t="str">
            <v>Exportar datos del Consejo de Evaluación y Tratamiento del aplicativo SISIPEC, cada trimestre</v>
          </cell>
          <cell r="AB24" t="str">
            <v>NO</v>
          </cell>
          <cell r="AC24">
            <v>42371</v>
          </cell>
          <cell r="AD24">
            <v>42719</v>
          </cell>
          <cell r="AE24">
            <v>20</v>
          </cell>
          <cell r="AF24" t="str">
            <v>María Inés Guzmán Correa</v>
          </cell>
          <cell r="AG24" t="str">
            <v>Subdirector Técnico</v>
          </cell>
          <cell r="AK24" t="str">
            <v>25</v>
          </cell>
          <cell r="AL24" t="str">
            <v xml:space="preserve">Mes de marzo: Se exportaron datos del Consejo de Evaluación y Tratamiento del aplicativo SISIPEC, primer trimestre. </v>
          </cell>
          <cell r="AM24" t="str">
            <v>Drive- P109- Actividad 770</v>
          </cell>
        </row>
        <row r="25">
          <cell r="Z25">
            <v>771</v>
          </cell>
          <cell r="AA25" t="str">
            <v>Realizar informe de retroalimentación a las direcciones regionales</v>
          </cell>
          <cell r="AB25" t="str">
            <v>NO</v>
          </cell>
          <cell r="AC25">
            <v>42371</v>
          </cell>
          <cell r="AD25">
            <v>42719</v>
          </cell>
          <cell r="AE25">
            <v>80</v>
          </cell>
          <cell r="AF25" t="str">
            <v>María Inés Guzmán Correa</v>
          </cell>
          <cell r="AG25" t="str">
            <v>Subdirector Técnico</v>
          </cell>
          <cell r="AK25" t="str">
            <v>25</v>
          </cell>
          <cell r="AL25" t="str">
            <v>Mes de abril: Mediante oficio No. 8320 SUBAP- 83202 GRUTA- 03518, de fecha 08 de abril de 2016, se realiza informe de retroalimentación a la Dirección Regional Central. 
Mediante oficio No. 8320 SUBAP- 83202 GRUTA- 03519, de fecha 08 de abril de 2016, se realiza informe de retroalimentación a la Dirección Regional Occidente. 
Mediante oficio No. 8320 SUBAP- 83202 GRUTA- 03520, de fecha 08 de abril de 2016, se realiza informe de retroalimentación a la Dirección Regional Norte. 
Mediante oficio No. 8320 SUBAP- 83202 GRUTA- 03521, de fecha 08 de abril de 2016, se realiza informe de retroalimentación a la Dirección Regional Oriente. 
Mediante oficio No. 8320 SUBAP- 83202 GRUTA- 03522, de fecha 08 de abril de 2016, se realiza informe de retroalimentación a la Dirección Regional Noroeste. 
Mediante oficio No. 8320 SUBAP- 83202 GRUTA- 03523, de fecha 08 de abril de 2016, se realiza informe de retroalimentación a la Dirección Regional Viejo Caldas.</v>
          </cell>
          <cell r="AM25" t="str">
            <v>P109- Actividad 771</v>
          </cell>
        </row>
        <row r="26">
          <cell r="Z26">
            <v>772</v>
          </cell>
          <cell r="AA26" t="str">
            <v>Exportar datos de la junta de evaluación de trabajo, estudio y enseñanza del aplicativo SISIPEC, cada trimestre</v>
          </cell>
          <cell r="AB26" t="str">
            <v>NO</v>
          </cell>
          <cell r="AC26">
            <v>42371</v>
          </cell>
          <cell r="AD26">
            <v>42719</v>
          </cell>
          <cell r="AE26">
            <v>20</v>
          </cell>
          <cell r="AF26" t="str">
            <v>María Inés Guzmán Correa</v>
          </cell>
          <cell r="AG26" t="str">
            <v>Subdirector Técnico</v>
          </cell>
          <cell r="AK26" t="str">
            <v>25</v>
          </cell>
          <cell r="AL26" t="str">
            <v xml:space="preserve">Mes de marzo: Se exportaron datos de la junta de evaluación de trabajo, estudio y enseñanza del aplicativo SISIPEC, primer trimestre. </v>
          </cell>
          <cell r="AM26" t="str">
            <v>Drive- P109- Actividad 772</v>
          </cell>
        </row>
        <row r="27">
          <cell r="Z27">
            <v>773</v>
          </cell>
          <cell r="AA27" t="str">
            <v>Realizar informe de retroalimentación a las direcciones regionales</v>
          </cell>
          <cell r="AB27" t="str">
            <v>NO</v>
          </cell>
          <cell r="AC27">
            <v>42371</v>
          </cell>
          <cell r="AD27">
            <v>42719</v>
          </cell>
          <cell r="AE27">
            <v>80</v>
          </cell>
          <cell r="AF27" t="str">
            <v>María Inés Guzmán Correa</v>
          </cell>
          <cell r="AG27" t="str">
            <v>Subdirector Técnico</v>
          </cell>
          <cell r="AK27" t="str">
            <v>25</v>
          </cell>
          <cell r="AL27" t="str">
            <v>Mes de abril: Mediante oficio No. 8320 SUBAP- 83202 GRUTA- 03577, de fecha 08 de abril de 2016, se realiza informe de retroalimentación a la Dirección Regional Central. 
Mediante oficio No. 8320 SUBAP- 83202 GRUTA- 03578, de fecha 08 de abril de 2016, se realiza informe de retroalimentación a la Dirección Regional Norte. 
Mediante oficio No. 8320 SUBAP- 83202 GRUTA- 03579, de fecha 08 de abril de 2016, se realiza informe de retroalimentación a la Dirección Regional Oriente. 
Mediante oficio No. 8320 SUBAP- 83202 GRUTA- 03580, de fecha 08 de abril de 2016, se realiza informe de retroalimentación a la Dirección Regional Occidente.
Mediante oficio No. 8320 SUBAP- 83202 GRUTA- 03581, de fecha 08 de abril de 2016, se realiza informe de retroalimentación a la Dirección Regional Noroeste. 
Mediante oficio No. 8320 SUBAP- 83202 GRUTA- 03582, de fecha 08 de abril de 2016, se realiza informe de retroalimentación a la Dirección Regional Viejo Caldas.</v>
          </cell>
          <cell r="AM27" t="str">
            <v>Drive- P109- Actividad 773</v>
          </cell>
        </row>
        <row r="28">
          <cell r="Z28">
            <v>774</v>
          </cell>
          <cell r="AA28" t="str">
            <v xml:space="preserve">Realizar informe de seguimiento mensual a las Direcciones Regionales acerca de la implementación de los programas  psicosociales con fines de tratamiento penitenciario en los establecimientos de reclusión del orden nacional. </v>
          </cell>
          <cell r="AB28" t="str">
            <v>NO</v>
          </cell>
          <cell r="AC28">
            <v>42371</v>
          </cell>
          <cell r="AD28">
            <v>42719</v>
          </cell>
          <cell r="AE28">
            <v>100</v>
          </cell>
          <cell r="AF28" t="str">
            <v>María Inés Guzmán Correa</v>
          </cell>
          <cell r="AG28" t="str">
            <v>Subdirector Técnico</v>
          </cell>
          <cell r="AK28" t="str">
            <v>27</v>
          </cell>
          <cell r="AL28" t="str">
            <v>Mes de febrero: Mediante oficio No. 8300 DIRAT- 83200 SUBAP- 83202 GRUTA- 2364, de fecha 09 de marzo de 2016, se realiza informe de seguimiento a la Regional Central sobre implementación programas de tratamiento penitenciario.  
Mediante oficio No. 8300 DIRAT- 83200 SUBAP- 83202 GRUTA- 2365, de fecha 09 de marzo de 2016, se realiza informe de seguimiento a la Regional Occidente sobre implementación programas de tratamiento penitenciario.  
Mediante oficio No. 8300 DIRAT- 83200 SUBAP- 83202 GRUTA- 2366, de fecha 09 de marzo de 2016, se realiza informe de seguimiento a la Regional Norte sobre implementación programas de tratamiento penitenciario.  
Mediante oficio No. 8300 DIRAT- 83200 SUBAP- 83202 GRUTA- 2367, de fecha 09 de marzo de 2016, se realiza informe de seguimiento a la Regional Oriente sobre implementación programas de tratamiento penitenciario.  
Mediante oficio No. 8300 DIRAT- 83200 SUBAP- 83202 GRUTA- 2368, de fecha 09 de marzo de 2016, se realiza informe de seguimiento a la Regional Noroeste sobre implementación programas de tratamiento penitenciario.  
Mediante oficio No. 8300 DIRAT- 83200 SUBAP- 83202 GRUTA- 2369, de fecha 09 de marzo de 2016, se realiza informe de seguimiento a la Regional Viejo Caldas sobre implementación programas de tratamiento penitenciario.  
Mes de marzo: Mediante oficio No. 8300 DIRAT- 83200 SUBAP- 83202 GRUTA- 3681, de fecha 25 de abril de 2016, se realiza informe de seguimiento a la Regional Central sobre implementación programas de tratamiento penitenciario.  
Mediante oficio No. 8300 DIRAT- 83200 SUBAP- 83202 GRUTA- 3682, de fecha 25 de abril de 2016, se realiza informe de seguimiento a la Regional Occidente sobre implementación programas de tratamiento penitenciario.  
Mediante oficio No. 8300 DIRAT- 83200 SUBAP- 83202 GRUTA- 3683, de fecha 25 de abril de 2016, se realiza informe de seguimiento a la Regional Norte sobre implementación programas de tratamiento penitenciario.  
Mediante oficio No. 8300 DIRAT- 83200 SUBAP- 83202 GRUTA- 3684, de fecha 25 de abril de 2016, se realiza informe de seguimiento a la Regional Oriente sobre implementación programas de tratamiento penitenciario.  
Mediante oficio No. 8300 DIRAT- 83200 SUBAP- 83202 GRUTA- 3685, de fecha 25 de abril de 2016, se realiza informe de seguimiento a la Regional Noroeste sobre implementación programas de tratamiento penitenciario.  
Mediante oficio No. 8300 DIRAT- 83200 SUBAP- 83202 GRUTA- 3686, de fecha 25 de abril de 2016, se realiza informe de seguimiento a la Regional Viejo Caldas sobre implementación programas de tratamiento penitenciario.  
Mes de mayo: Mediante oficio No. 8320 SUBAP- 83202 GRUTA- 06480, de fecha 24 de mayo de 2016, se realiza informe de retroalimentación a la Dirección Regional Central. 
Mediante oficio No. 8320 SUBAP- 83202 GRUTA- 06481, de fecha 24 de mayo de 2016, se realiza informe de retroalimentación a la Dirección Regional Occidente. 
Mediante oficio No. 8320 SUBAP- 83202 GRUTA- 06482, de fecha 24 de mayo de 2016, se realiza informe de retroalimentación a la Dirección Regional Norte. 
Mediante oficio No. 8320 SUBAP- 83202 GRUTA- 06483, de fecha 24 de mayo de 2016, se realiza informe de retroalimentación a la Dirección Regional Oriente.
Mediante oficio No. 8320 SUBAP- 83202 GRUTA- 06484, de fecha 24 de mayo de 2016, se realiza informe de retroalimentación a la Dirección Regional Noroeste.
Mediante oficio No. 8320 SUBAP- 83202 GRUTA- 06485, de fecha 24 de mayo de 2016, se realiza informe de retroalimentación a la Dirección Regional Viejo Caldas.</v>
          </cell>
          <cell r="AM28" t="str">
            <v>P109- Actividad 774</v>
          </cell>
        </row>
        <row r="29">
          <cell r="Z29">
            <v>775</v>
          </cell>
          <cell r="AA29" t="str">
            <v xml:space="preserve">Evaluar  las condiciones higiénico-sanitarias de las actividades productivas de  procesamiento y trasformación de alimentos a través de los diagnósticos realizados en los centros de reclusión del país. </v>
          </cell>
          <cell r="AB29" t="str">
            <v>NO</v>
          </cell>
          <cell r="AC29">
            <v>42384</v>
          </cell>
          <cell r="AD29">
            <v>42415</v>
          </cell>
          <cell r="AE29">
            <v>10</v>
          </cell>
          <cell r="AF29" t="str">
            <v xml:space="preserve">José Raúl Montero Acero </v>
          </cell>
          <cell r="AG29" t="str">
            <v>Profesional Especializado</v>
          </cell>
          <cell r="AH29">
            <v>100</v>
          </cell>
          <cell r="AI29" t="str">
            <v xml:space="preserve">Mes de febrero: Una vez analizados y evaluados los autodiagnósticos realizados y remitidos a esta Subdirección por parte de los establecimientos, se identifican aquellas actividades productivas que de acuerdo a los resultados obtenidos requieren atención prioritaria en la presente vigencia.  </v>
          </cell>
          <cell r="AJ29" t="str">
            <v>Escritorio/Plan de acción/ 2016/ soportes/ productivas/ actividades productivas/ producto 1/ actividad 1</v>
          </cell>
          <cell r="AK29">
            <v>100</v>
          </cell>
          <cell r="AL29" t="str">
            <v xml:space="preserve">Mes de febrero: Una vez analizados y evaluados los autodiagnósticos realizados y remitidos a esta Subdirección por parte de los establecimientos, se identifican aquellas actividades productivas que de acuerdo a los resultados obtenidos requieren atención prioritaria en la presente vigencia.  </v>
          </cell>
          <cell r="AM29" t="str">
            <v>Escritorio/Plan de acción/ 2016/ soportes/ productivas/ actividades productivas/ producto 1/ actividad 1</v>
          </cell>
        </row>
        <row r="30">
          <cell r="Z30">
            <v>776</v>
          </cell>
          <cell r="AA30" t="str">
            <v xml:space="preserve">Determinar  las 40 actividades productivas  de procesamiento y trasformación de alimentos a intervenir, especificando las acciones concretas a desarrollar. </v>
          </cell>
          <cell r="AB30" t="str">
            <v>NO</v>
          </cell>
          <cell r="AC30">
            <v>42415</v>
          </cell>
          <cell r="AD30">
            <v>42428</v>
          </cell>
          <cell r="AE30">
            <v>10</v>
          </cell>
          <cell r="AF30" t="str">
            <v xml:space="preserve">José Raúl Montero Acero </v>
          </cell>
          <cell r="AG30" t="str">
            <v>Profesional Especializado</v>
          </cell>
          <cell r="AH30">
            <v>100</v>
          </cell>
          <cell r="AI30" t="str">
            <v>Mes de febrero: Mediante Acta N° 0081 de fecha 01 de febrero de 2016 se determinan las actividades productivas a intervenir con recursos nación en la vigencia fiscal 2016.</v>
          </cell>
          <cell r="AJ30" t="str">
            <v>Escritorio/Plan de acción/ 2016/ soportes/ productivas/ actividades productivas/ producto 1/ actividad 2</v>
          </cell>
          <cell r="AK30">
            <v>100</v>
          </cell>
          <cell r="AL30" t="str">
            <v>Mes de febrero: Mediante Acta N° 0081 de fecha 01 de febrero de 2016 se determinan las actividades productivas a intervenir con recursos nación en la vigencia fiscal 2016.</v>
          </cell>
          <cell r="AM30" t="str">
            <v>Escritorio/Plan de acción/ 2016/ soportes/ productivas/ actividades productivas/ producto 1/ actividad 2</v>
          </cell>
        </row>
        <row r="31">
          <cell r="Z31">
            <v>777</v>
          </cell>
          <cell r="AA31" t="str">
            <v xml:space="preserve">Elaborar cronograma de visita de verificación y seguimiento a las 40 actividades productivas seleccionadas; las visitas serán realizadas por servidores de la SUBDA  y de las Direcciones Regionales de acuerdo a disponibilidad de personal y recursos económicos    </v>
          </cell>
          <cell r="AB31" t="str">
            <v>NO</v>
          </cell>
          <cell r="AC31">
            <v>42430</v>
          </cell>
          <cell r="AD31">
            <v>42444</v>
          </cell>
          <cell r="AE31">
            <v>5</v>
          </cell>
          <cell r="AF31" t="str">
            <v xml:space="preserve">José Raúl Montero Acero </v>
          </cell>
          <cell r="AG31" t="str">
            <v>Profesional Especializado</v>
          </cell>
          <cell r="AH31">
            <v>100</v>
          </cell>
          <cell r="AI31" t="str">
            <v>Mes de marzo: Mediante oficio No. 8340-SUBDA-GRAPO-01828, de fecha 22 de febrero de 2016, se elaboró y presento cronograma de visita de verificación y seguimiento a las 40 actividades productivas seleccionadas a la Doctora Roselín Martínez Rosales, Directora de Atención y Tratamiento.</v>
          </cell>
          <cell r="AJ31" t="str">
            <v>Escritorio/Plan de acción/ 2016/ soportes/ productivas/ actividades productivas/ producto 1/ actividad 3</v>
          </cell>
          <cell r="AK31">
            <v>100</v>
          </cell>
          <cell r="AL31" t="str">
            <v>Mes de marzo: Mediante oficio No. 8340-SUBDA-GRAPO-01828, de fecha 22 de febrero de 2016, se elaboró y presento cronograma de visita de verificación y seguimiento a las 40 actividades productivas seleccionadas a la Doctora Roselín Martínez Rosales, Directora de Atención y Tratamiento.</v>
          </cell>
          <cell r="AM31" t="str">
            <v>Escritorio/Plan de acción/ 2016/ soportes/ productivas/ actividades productivas/ producto 1/ actividad 3</v>
          </cell>
        </row>
        <row r="32">
          <cell r="Z32">
            <v>778</v>
          </cell>
          <cell r="AA32" t="str">
            <v>Realizar visitas según cronograma establecido.</v>
          </cell>
          <cell r="AB32" t="str">
            <v>SI</v>
          </cell>
          <cell r="AC32">
            <v>42444</v>
          </cell>
          <cell r="AD32">
            <v>42581</v>
          </cell>
          <cell r="AE32">
            <v>25</v>
          </cell>
          <cell r="AF32" t="str">
            <v xml:space="preserve">José Raúl Montero Acero </v>
          </cell>
          <cell r="AG32" t="str">
            <v>Profesional Especializado</v>
          </cell>
          <cell r="AK32" t="str">
            <v>88</v>
          </cell>
          <cell r="AL32" t="str">
            <v>Mes de marzo: Se realizó visita a las actividades productivas del EPC YOPAL, asadero y panadería y al EPMSC PAZ DE ARIPORO, panadería. 
Mes de abril: Se realizó visita a las actividades productivas del EPMSC FLORENCIA, asadero y panadería.  
Se realizó visita a las actividades productivas del EP HELICONIAS, asadero y panadería. 
Se realizó visita a las actividades productivas del EPMSC PITALITO, asadero y panadería. 
Se realizó visita a las actividades productivas del EPMSC NEIVA, asadero y panadería. Se realizó visita a la actividad productiva del EPMSC PUERTO BERRIO, panadería.   
Se realizó visita a las actividades productivas del EP PUERTO TRIUNFO, asadero y panadería.   
Se realizó visita a las actividades productivas del EPAMS LA DORADA, asadero y panadería. 
Se realizó visita a las actividades productivas del EP LA ESPERANZA DE GUADUAS, asadero y panadería.
Se realizó visita a las actividades productivas del EPAMSCAS VALLEDUPAR, panadería y comidas rápidas. 
Se realizó visita a las actividades productivas del EPMSC VALLEDUPAR, panadería. 
Se realizó visita a las actividades productivas del EPMSC GIRARDOT, panadería y microempresa de alimentos.  
Se realizó visita a las actividades productivas del EPMSC ESPINAL, panadería.   
Mes de mayo: Se realizó visita a las actividades productivas del EPMSC DUITAMA, asadero y panadería. 
Se realizó visita a las actividades productivas del EPMSC SOGAMOSO, asadero y panadería.
Se realizó visita a las actividades productivas del EPMSC SANTA ROSA DE VITERBO, asadero y panadería.   
Se realizó visita a las actividades productivas del COCUC, asadero y panadería.   
Se realizó visita a las actividades productivas del EPMSC PAMPLONA, panadería.   
Mes de junio: Se realizó visita a las actividades productivas del EPMSC Choconta, panadería y asadero. 
Se realizó visita a las actividades productivas del EPAMSCAS Combita, panadería y asadero. 
Se realizó visita a las actividades productivas del EPMSC Chiquinquirá, panadería.  
Mes de mayo: Se ha recibido documentación de: EPMSC-JP Espinal, EPMSC Valledupar, EPAMSCAS Valledupar, E. P. C. Yopal, EPMSC Puerto Berrío y EPMSC Neiva, se han revisado y se han efectuado las correspondientes retroalimentaciones.
Mes de junio: Mediante correo electrónico de fecha 02/06/2016 dirigido a la Regional Central, se solicitó revisar y dar el aval respectivo a la solicitud presentada por el EPC YOPAL.  Adicionalmente, mediante correo de fecha  30/06/2016 dirigido a la misma Regional  y con copia a los siguientes ERON (EPC YOPAL-EPMSC GIRARDOT-EPMSC ESPINAL-EPMSC NEIVA-EPMSC PITALITO-EPMSC FLORENCIA-EP LAS HELICONIAS Y EPC LA ESPERANZA), se solicitó analizar y dar aval a los requerimientos efectuados por los establecimientos del EPMSC NEIVA Y EPC YOPAL, así como solicitar a los ERON de su jurisdicción que aún no han remitido necesidades.</v>
          </cell>
          <cell r="AM32" t="str">
            <v>Drive- P8- Actividad 778</v>
          </cell>
        </row>
        <row r="33">
          <cell r="Z33">
            <v>779</v>
          </cell>
          <cell r="AA33" t="str">
            <v>Evaluar la documentación soporte allegada respecto de cada una de las actividades productivas a intervenir en cuanto a obras y adecuaciones menores,  maquinaria y equipo, muebles, enseres y herramientas, insumos (materia prima),  intangibles y otras inversiones.</v>
          </cell>
          <cell r="AB33" t="str">
            <v>NO</v>
          </cell>
          <cell r="AC33">
            <v>42459</v>
          </cell>
          <cell r="AD33">
            <v>42612</v>
          </cell>
          <cell r="AE33">
            <v>20</v>
          </cell>
          <cell r="AF33" t="str">
            <v xml:space="preserve">José Raúl Montero Acero </v>
          </cell>
          <cell r="AG33" t="str">
            <v>Profesional Especializado</v>
          </cell>
          <cell r="AK33" t="str">
            <v>80</v>
          </cell>
          <cell r="AL33" t="str">
            <v>Mes de mayo: Se ha recibido documentación de: EPMSC-JP Espinal, EPMSC Valledupar, EPAMSCAS Valledupar, E. P. C. Yopal, EPMSC Puerto Berrío y EPMSC Neiva, se han revisado y se han efectuado las correspondientes retroalimentaciones.
Mes de junio: Mediante correo electrónico de fecha 02/06/2016 dirigido a la Regional Central, se solicitó revisar y dar el aval respectivo a la solicitud presentada por el EPC YOPAL.  Adicionalmente, mediante correo de fecha  30/06/2016 dirigido a la misma Regional  y con copia a los siguientes ERON (EPC YOPAL-EPMSC GIRARDOT-EPMSC ESPINAL-EPMSC NEIVA-EPMSC PITALITO-EPMSC FLORENCIA-EP LAS HELICONIAS Y EPC LA ESPERANZA), se solicitó analizar y dar aval a los requerimientos efectuados por los establecimientos del EPMSC NEIVA Y EPC YOPAL, así como solicitar a los ERON de su jurisdicción que aún no han remitido necesidades.</v>
          </cell>
          <cell r="AM33" t="str">
            <v>Drive- P9- Actividad 779</v>
          </cell>
        </row>
        <row r="34">
          <cell r="Z34">
            <v>780</v>
          </cell>
          <cell r="AA34" t="str">
            <v xml:space="preserve">Realizar Junta de aprobación de necesidades para asignación de recursos y proyectar el respectivo acto administrativo y los lineamientos de ejecución correspondientes. </v>
          </cell>
          <cell r="AB34" t="str">
            <v>NO</v>
          </cell>
          <cell r="AC34">
            <v>42459</v>
          </cell>
          <cell r="AD34">
            <v>42643</v>
          </cell>
          <cell r="AE34">
            <v>10</v>
          </cell>
          <cell r="AF34" t="str">
            <v xml:space="preserve">José Raúl Montero Acero </v>
          </cell>
          <cell r="AG34" t="str">
            <v>Profesional Especializado</v>
          </cell>
          <cell r="AL34" t="str">
            <v>Aun no se han reportado avances para el cumplimiento de la actividad: Realizar Junta de aprobación de necesidades para asignación de recursos y proyectar el respectivo acto administrativo y los lineamientos de ejecución correspondientes.</v>
          </cell>
        </row>
        <row r="35">
          <cell r="Z35">
            <v>781</v>
          </cell>
          <cell r="AA35" t="str">
            <v xml:space="preserve">Realizar seguimiento a la ejecución de recursos asignados a los Establecimientos de Reclusión verificando el estricto cumplimiento de los lineamientos impartidos. </v>
          </cell>
          <cell r="AB35" t="str">
            <v>NO</v>
          </cell>
          <cell r="AC35">
            <v>42505</v>
          </cell>
          <cell r="AD35">
            <v>42704</v>
          </cell>
          <cell r="AE35">
            <v>20</v>
          </cell>
          <cell r="AF35" t="str">
            <v xml:space="preserve">José Raúl Montero Acero </v>
          </cell>
          <cell r="AG35" t="str">
            <v>Profesional Especializado</v>
          </cell>
          <cell r="AL35" t="str">
            <v>A la fecha no se han reportado avances para el cumplimiento de la actividad: Realizar seguimiento a la ejecución de recursos asignados a los Establecimientos de Reclusión verificando el estricto cumplimiento de los lineamientos impartidos.</v>
          </cell>
        </row>
        <row r="36">
          <cell r="Z36">
            <v>782</v>
          </cell>
          <cell r="AA36" t="str">
            <v xml:space="preserve">Dotar de uniforme de vestir al 100% de la  población interna condenada   de género femenino de todos establecimientos del país  </v>
          </cell>
          <cell r="AB36" t="str">
            <v>NO</v>
          </cell>
          <cell r="AC36">
            <v>42374</v>
          </cell>
          <cell r="AD36">
            <v>42704</v>
          </cell>
          <cell r="AE36">
            <v>25</v>
          </cell>
          <cell r="AF36" t="str">
            <v xml:space="preserve">Ismael Humberto Novoa Cubides </v>
          </cell>
          <cell r="AG36" t="str">
            <v>Profesional Especializado</v>
          </cell>
          <cell r="AL36" t="str">
            <v xml:space="preserve">Aun no se han reportado avances para el cumplimiento de la actividad: Dotar de uniforme de vestir al 100% de la  población interna condenada   de género femenino de todos establecimientos del país   </v>
          </cell>
        </row>
        <row r="37">
          <cell r="Z37">
            <v>783</v>
          </cell>
          <cell r="AA37" t="str">
            <v xml:space="preserve">Analizar la ubicación de la  población objetivo de dotación vs los establecimientos fabricantes y comunicar a estos la cantidad de uniformes a fabricar  </v>
          </cell>
          <cell r="AB37" t="str">
            <v>NO</v>
          </cell>
          <cell r="AC37">
            <v>42374</v>
          </cell>
          <cell r="AD37">
            <v>42399</v>
          </cell>
          <cell r="AE37">
            <v>25</v>
          </cell>
          <cell r="AF37" t="str">
            <v xml:space="preserve">Ismael Humberto Novoa Cubides </v>
          </cell>
          <cell r="AG37" t="str">
            <v>Profesional Especializado</v>
          </cell>
          <cell r="AH37">
            <v>100</v>
          </cell>
          <cell r="AI37" t="str">
            <v>Mes de enero: Mediante oficio No 8340  DIRAT - SUBDA 815 de fecha 25 de enero de 2016  el coordinador de actividades ocupacionales presento informe a la Subdirección del análisis de la población femenina a dotar de uniformes y los establecimientos productores que los fabricaran.</v>
          </cell>
          <cell r="AJ37" t="str">
            <v>Escritorio/Plan de acción/ 2016/ soportes/ productivas/ actividades ocup/ producto 1/ actividad 2</v>
          </cell>
          <cell r="AK37">
            <v>100</v>
          </cell>
          <cell r="AL37" t="str">
            <v>Mes de enero: Mediante oficio No 8340  DIRAT - SUBDA 815 de fecha 25 de enero de 2016  el coordinador de actividades ocupacionales presento informe a la Subdirección del análisis de la población femenina a dotar de uniformes y los establecimientos productores que los fabricaran.</v>
          </cell>
          <cell r="AM37" t="str">
            <v>Escritorio/Plan de acción/ 2016/ soportes/ productivas/ actividades ocup/ producto 1/ actividad 2</v>
          </cell>
        </row>
        <row r="38">
          <cell r="Z38">
            <v>784</v>
          </cell>
          <cell r="AA38" t="str">
            <v xml:space="preserve">realizar seguimiento a la producción de uniformes a los establecimientos productores </v>
          </cell>
          <cell r="AB38" t="str">
            <v>NO</v>
          </cell>
          <cell r="AC38">
            <v>42401</v>
          </cell>
          <cell r="AD38">
            <v>42704</v>
          </cell>
          <cell r="AE38">
            <v>25</v>
          </cell>
          <cell r="AF38" t="str">
            <v xml:space="preserve">Ismael Humberto Novoa Cubides </v>
          </cell>
          <cell r="AG38" t="str">
            <v>Profesional Especializado</v>
          </cell>
          <cell r="AL38" t="str">
            <v xml:space="preserve">Aun no se han reportado avances para el cumplimiento de la actividad: Realizar seguimiento a la producción de uniformes a los establecimientos productores  </v>
          </cell>
        </row>
        <row r="39">
          <cell r="Z39">
            <v>785</v>
          </cell>
          <cell r="AA39" t="str">
            <v xml:space="preserve">realizar seguimiento a la distribución de uniformes a los establecimientos beneficiarios </v>
          </cell>
          <cell r="AB39" t="str">
            <v>NO</v>
          </cell>
          <cell r="AC39">
            <v>42614</v>
          </cell>
          <cell r="AD39">
            <v>42704</v>
          </cell>
          <cell r="AE39">
            <v>25</v>
          </cell>
          <cell r="AF39" t="str">
            <v xml:space="preserve">Ismael Humberto Novoa Cubides </v>
          </cell>
          <cell r="AG39" t="str">
            <v>Profesional Especializado</v>
          </cell>
        </row>
        <row r="40">
          <cell r="Z40">
            <v>786</v>
          </cell>
          <cell r="AA40" t="str">
            <v xml:space="preserve">verificar la dotación de talleres y  áreas ocupacionales por parte de la USPEC de acuerdo a requerimientos realizados en 2015 una vez puesto en funcionamiento el establecimiento </v>
          </cell>
          <cell r="AB40" t="str">
            <v>NO</v>
          </cell>
          <cell r="AC40">
            <v>42444</v>
          </cell>
          <cell r="AD40">
            <v>42551</v>
          </cell>
          <cell r="AE40">
            <v>20</v>
          </cell>
          <cell r="AF40" t="str">
            <v xml:space="preserve">Ismael Humberto Novoa Cubides </v>
          </cell>
          <cell r="AG40" t="str">
            <v>Profesional Especializado</v>
          </cell>
          <cell r="AK40">
            <v>100</v>
          </cell>
          <cell r="AL40" t="str">
            <v>Mes de junio: Mediante oficio No 8340 SUBDA 2016EE 0001705 de fecha 30/05/2016, se solicitó a la USPEC la confirmación de la dotación para los tres ERON nuevos. 
Mediante oficio 160-2-SUBBIE-6461 del 12/04/2016 la USPEC manifiesta no disponer de presupuesto  para compra de maquinaria, posteriormente con oficio 150-DINFRA-8263 de fecha 2 de mayo, solicitan confirmar la relación de maquinaria a adquirir, a la cual se le dio respuesta mediante oficios 8340 SUBDA GACOC 2016EE0003534 del 24/05/2016 y 8310 SUBAS 007427 confirmando la compra de maquinaria y herramienta.</v>
          </cell>
          <cell r="AM40" t="str">
            <v>Drive- P187-876</v>
          </cell>
        </row>
        <row r="41">
          <cell r="Z41">
            <v>787</v>
          </cell>
          <cell r="AA41" t="str">
            <v xml:space="preserve">determinar las posibles actividades ocupacionales, industriales y de servicios que pueden funcionar en los tres establecimientos objetivo de acuerdo a visitas  realizadas </v>
          </cell>
          <cell r="AB41" t="str">
            <v>NO</v>
          </cell>
          <cell r="AC41">
            <v>42552</v>
          </cell>
          <cell r="AD41">
            <v>42613</v>
          </cell>
          <cell r="AE41">
            <v>60</v>
          </cell>
          <cell r="AF41" t="str">
            <v xml:space="preserve">Ismael Humberto Novoa Cubides </v>
          </cell>
          <cell r="AG41" t="str">
            <v>Profesional Especializado</v>
          </cell>
        </row>
        <row r="42">
          <cell r="Z42">
            <v>788</v>
          </cell>
          <cell r="AA42" t="str">
            <v>generar los planes ocupacionales base para cada uno de los establecimientos  de acuerdo a la población carcelaria  y actividades definidas</v>
          </cell>
          <cell r="AB42" t="str">
            <v>NO</v>
          </cell>
          <cell r="AC42">
            <v>42614</v>
          </cell>
          <cell r="AD42">
            <v>42674</v>
          </cell>
          <cell r="AE42">
            <v>20</v>
          </cell>
          <cell r="AF42" t="str">
            <v xml:space="preserve">Ismael Humberto Novoa Cubides </v>
          </cell>
          <cell r="AG42" t="str">
            <v>Profesional Especializado</v>
          </cell>
        </row>
        <row r="43">
          <cell r="Z43">
            <v>789</v>
          </cell>
          <cell r="AA43" t="str">
            <v xml:space="preserve">Determinar los criterios de actualización y optimización de los planes ocupacionales en los Establecimientos de Reclusión </v>
          </cell>
          <cell r="AB43" t="str">
            <v>NO</v>
          </cell>
          <cell r="AC43">
            <v>42384</v>
          </cell>
          <cell r="AD43">
            <v>42415</v>
          </cell>
          <cell r="AE43">
            <v>15</v>
          </cell>
          <cell r="AF43" t="str">
            <v xml:space="preserve">Ismael Humberto Novoa Cubides </v>
          </cell>
          <cell r="AG43" t="str">
            <v>Profesional Especializado</v>
          </cell>
          <cell r="AH43">
            <v>100</v>
          </cell>
          <cell r="AI43" t="str">
            <v>Mes de febrero: Mediante Acta N° 0137 de fecha 11 de febrero de 2016 se determinaron los criterios de actualización y optimización de los planes ocupacionales en los Establecimientos de Reclusión.</v>
          </cell>
          <cell r="AJ43" t="str">
            <v>Escritorio/Plan de acción/ 2016/ soportes/ productivas/ actividades ocup/ producto 3/ actividad 1</v>
          </cell>
          <cell r="AK43">
            <v>100</v>
          </cell>
          <cell r="AL43" t="str">
            <v>Mes de febrero: Mediante Acta N° 0137 de fecha 11 de febrero de 2016 se determinaron los criterios de actualización y optimización de los planes ocupacionales en los Establecimientos de Reclusión.</v>
          </cell>
          <cell r="AM43" t="str">
            <v>Escritorio/Plan de acción/ 2016/ soportes/ productivas/ actividades ocup/ producto 3/ actividad 1</v>
          </cell>
        </row>
        <row r="44">
          <cell r="Z44">
            <v>790</v>
          </cell>
          <cell r="AA44" t="str">
            <v xml:space="preserve">Determinar  los 35 Establecimientos de Reclusión  a los cuales se evaluará el plan ocupacional para su actualización y optimización.  </v>
          </cell>
          <cell r="AB44" t="str">
            <v>NO</v>
          </cell>
          <cell r="AC44">
            <v>42415</v>
          </cell>
          <cell r="AD44">
            <v>42428</v>
          </cell>
          <cell r="AE44">
            <v>15</v>
          </cell>
          <cell r="AF44" t="str">
            <v xml:space="preserve">Ismael Humberto Novoa Cubides </v>
          </cell>
          <cell r="AG44" t="str">
            <v>Profesional Especializado</v>
          </cell>
          <cell r="AH44">
            <v>100</v>
          </cell>
          <cell r="AI44" t="str">
            <v>Mes de febrero: Mediante Acta N° 0179 de fecha 24 de febrero de 2016 se seleccionaron los 35 establecimientos de reclusión a evaluar de acuerdo a los criterios definidos.</v>
          </cell>
          <cell r="AJ44" t="str">
            <v>Escritorio/Plan de acción/ 2016/ soportes/ productivas/ actividades ocup/ producto 3/ actividad 2</v>
          </cell>
          <cell r="AK44">
            <v>100</v>
          </cell>
          <cell r="AL44" t="str">
            <v>Mes de febrero: Mediante Acta N° 0179 de fecha 24 de febrero de 2016 se seleccionaron los 35 establecimientos de reclusión a evaluar de acuerdo a los criterios definidos.</v>
          </cell>
          <cell r="AM44" t="str">
            <v>Escritorio/Plan de acción/ 2016/ soportes/ productivas/ actividades ocup/ producto 3/ actividad 2</v>
          </cell>
        </row>
        <row r="45">
          <cell r="Z45">
            <v>791</v>
          </cell>
          <cell r="AA45" t="str">
            <v xml:space="preserve">Elaborar cronograma de seguimiento progresivo de los 35 Establecimientos de Reclusión     </v>
          </cell>
          <cell r="AB45" t="str">
            <v>NO</v>
          </cell>
          <cell r="AC45">
            <v>42430</v>
          </cell>
          <cell r="AD45">
            <v>42439</v>
          </cell>
          <cell r="AE45">
            <v>15</v>
          </cell>
          <cell r="AF45" t="str">
            <v xml:space="preserve">Ismael Humberto Novoa Cubides </v>
          </cell>
          <cell r="AG45" t="str">
            <v>Profesional Especializado</v>
          </cell>
          <cell r="AH45">
            <v>100</v>
          </cell>
          <cell r="AI45" t="str">
            <v>Mes de marzo: Mediante acta No 232 de fecha 7 de marzo de 2016 se realizó reunión con el grupo de actividades ocupacionales conjuntamente con la Subdirectora y se determinó el cronograma para el seguimiento a los planes ocupacionales de los 35 Establecimientos de Reclusión.</v>
          </cell>
          <cell r="AJ45" t="str">
            <v>Escritorio/Plan de acción/ 2016/ soportes/ productivas/ actividades ocupacionales/ producto 3/ actividad 3</v>
          </cell>
          <cell r="AK45">
            <v>100</v>
          </cell>
          <cell r="AL45" t="str">
            <v>Mes de marzo: Mediante acta No 232 de fecha 7 de marzo de 2016 se realizó reunión con el grupo de actividades ocupacionales conjuntamente con la Subdirectora y se determinó el cronograma para el seguimiento a los planes ocupacionales de los 35 Establecimientos de Reclusión.</v>
          </cell>
          <cell r="AM45" t="str">
            <v>Escritorio/Plan de acción/ 2016/ soportes/ productivas/ actividades ocupacionales/ producto 3/ actividad 3</v>
          </cell>
        </row>
        <row r="46">
          <cell r="Z46">
            <v>792</v>
          </cell>
          <cell r="AA46" t="str">
            <v>Solicitar por escrito el suministro de los registros de calidad necesarios a los Establecimientos de reclusión por intermedio de las Direcciones Regionales para la actualización y optimización de planes ocupacionales.</v>
          </cell>
          <cell r="AB46" t="str">
            <v>NO</v>
          </cell>
          <cell r="AC46">
            <v>42439</v>
          </cell>
          <cell r="AD46">
            <v>42459</v>
          </cell>
          <cell r="AE46">
            <v>15</v>
          </cell>
          <cell r="AF46" t="str">
            <v xml:space="preserve">Ismael Humberto Novoa Cubides </v>
          </cell>
          <cell r="AG46" t="str">
            <v>Profesional Especializado</v>
          </cell>
          <cell r="AH46">
            <v>100</v>
          </cell>
          <cell r="AI46" t="str">
            <v>Mes de marzo: Mediante oficio No. 8340 SUBDA 2016IE 0006311 de fecha 30 de marzo de 2016 se remito por correo electrónico a las Direcciones Regionales el requerimiento para dar inicio a la actualización y optimización de los planes ocupacionales, conjuntamente con la matriz de análisis de cada uno de los planes ocupacionales de los ERON seleccionados.</v>
          </cell>
          <cell r="AJ46" t="str">
            <v>Escritorio/Plan de acción/ 2016/ soportes/ productivas/ actividades ocupacionales/ producto 3/ actividad 4</v>
          </cell>
          <cell r="AK46">
            <v>100</v>
          </cell>
          <cell r="AL46" t="str">
            <v>Mes de marzo: Mediante oficio No. 8340 SUBDA 2016IE 0006311 de fecha 30 de marzo de 2016 se remito por correo electrónico a las Direcciones Regionales el requerimiento para dar inicio a la actualización y optimización de los planes ocupacionales, conjuntamente con la matriz de análisis de cada uno de los planes ocupacionales de los ERON seleccionados.</v>
          </cell>
          <cell r="AM46" t="str">
            <v>Escritorio/Plan de acción/ 2016/ soportes/ productivas/ actividades ocupacionales/ producto 3/ actividad 4</v>
          </cell>
        </row>
        <row r="47">
          <cell r="Z47">
            <v>793</v>
          </cell>
          <cell r="AA47" t="str">
            <v>Evaluar la documentación soporte allegada por intermedio de las Direcciones Regionales en cuanto a modificaciones tanto en ampliación o disminución de cupos como en la creación, modificación o eliminación de  actividades laborales.</v>
          </cell>
          <cell r="AB47" t="str">
            <v>NO</v>
          </cell>
          <cell r="AC47">
            <v>42439</v>
          </cell>
          <cell r="AD47">
            <v>42612</v>
          </cell>
          <cell r="AE47">
            <v>20</v>
          </cell>
          <cell r="AF47" t="str">
            <v xml:space="preserve">Ismael Humberto Novoa Cubides </v>
          </cell>
          <cell r="AG47" t="str">
            <v>Profesional Especializado</v>
          </cell>
          <cell r="AL47" t="str">
            <v xml:space="preserve">Aun no se han reportado avances para el cumplimiento de la actividad: Evaluar la documentación soporte allegada por intermedio de las Direcciones Regionales en cuanto a modificaciones tanto en ampliación o disminución de cupos como en la creación, modificación o eliminación de  actividades laborales. </v>
          </cell>
        </row>
        <row r="48">
          <cell r="Z48">
            <v>794</v>
          </cell>
          <cell r="AA48" t="str">
            <v xml:space="preserve">Realizar las modificaciones aprobadas por la junta en el Aplicativo SISIPEC, retroalimentando a los establecimientos de Reclusión por intermedio de las Direcciones Regionales </v>
          </cell>
          <cell r="AB48" t="str">
            <v>NO</v>
          </cell>
          <cell r="AC48">
            <v>42614</v>
          </cell>
          <cell r="AD48">
            <v>42704</v>
          </cell>
          <cell r="AE48">
            <v>20</v>
          </cell>
          <cell r="AF48" t="str">
            <v xml:space="preserve">Ismael Humberto Novoa Cubides </v>
          </cell>
          <cell r="AG48" t="str">
            <v>Profesional Especializado</v>
          </cell>
        </row>
        <row r="49">
          <cell r="Z49">
            <v>795</v>
          </cell>
          <cell r="AA49" t="str">
            <v xml:space="preserve">realizar  comunicados a las regionales informando los criterios de solicitud  de recursos para los establecimientos </v>
          </cell>
          <cell r="AB49" t="str">
            <v>NO</v>
          </cell>
          <cell r="AC49">
            <v>42401</v>
          </cell>
          <cell r="AD49">
            <v>42425</v>
          </cell>
          <cell r="AE49">
            <v>10</v>
          </cell>
          <cell r="AF49" t="str">
            <v xml:space="preserve">Ismael Humberto Novoa Cubides </v>
          </cell>
          <cell r="AG49" t="str">
            <v>Profesional Especializado</v>
          </cell>
          <cell r="AH49">
            <v>100</v>
          </cell>
          <cell r="AI49" t="str">
            <v xml:space="preserve">Mes de febrero: Mediante oficio  2016IE0002237 del 3 de febrero de 2016 se remitió por correo electrónico a las Direcciones Regionales y Establecimientos de Reclusión, solicitud para asignación de recursos cajas especiales fondo maquinaria y apoyo a áreas laborales, de acuerdo a los formatos y requisitos relacionados en el mencionado oficio. </v>
          </cell>
          <cell r="AJ49" t="str">
            <v>Escritorio/Plan de acción/ 2016/ soportes/ productivas/ actividades ocup/ producto 4/ actividad 1</v>
          </cell>
          <cell r="AK49">
            <v>100</v>
          </cell>
          <cell r="AL49" t="str">
            <v xml:space="preserve">Mes de febrero: Mediante oficio  2016IE0002237 del 3 de febrero de 2016 se remitió por correo electrónico a las Direcciones Regionales y Establecimientos de Reclusión, solicitud para asignación de recursos cajas especiales fondo maquinaria y apoyo a áreas laborales, de acuerdo a los formatos y requisitos relacionados en el mencionado oficio. </v>
          </cell>
          <cell r="AM49" t="str">
            <v>Escritorio/Plan de acción/ 2016/ soportes/ productivas/ actividades ocup/ producto 4/ actividad 1</v>
          </cell>
        </row>
        <row r="50">
          <cell r="Z50">
            <v>796</v>
          </cell>
          <cell r="AA50" t="str">
            <v xml:space="preserve">recibir  y analizar solicitudes de los establecimientos interesados en recibir recursos </v>
          </cell>
          <cell r="AB50" t="str">
            <v>SI</v>
          </cell>
          <cell r="AC50">
            <v>42426</v>
          </cell>
          <cell r="AD50">
            <v>42490</v>
          </cell>
          <cell r="AE50">
            <v>15</v>
          </cell>
          <cell r="AF50" t="str">
            <v xml:space="preserve">Ismael Humberto Novoa Cubides </v>
          </cell>
          <cell r="AG50" t="str">
            <v>Profesional Especializado</v>
          </cell>
          <cell r="AK50" t="str">
            <v>100</v>
          </cell>
          <cell r="AL50" t="str">
            <v>Mes de abril: Mediante oficio No 8340 SUBDA GACOC 2016IE0009012 de fecha 26 de abril de 2016 se presentó informe a la Subdirectora de Desarrollo de Actividades Productivas donde se indica el seguimiento (recibo y análisis) y relación de eron que solicitaron presupuesto para los respectivos rubros.</v>
          </cell>
          <cell r="AM50" t="str">
            <v>Drive- P122- Actividad 796</v>
          </cell>
        </row>
        <row r="51">
          <cell r="Z51">
            <v>797</v>
          </cell>
          <cell r="AA51" t="str">
            <v xml:space="preserve">Realizar Junta de aprobación de necesidades para asignación de recursos y proyectar el respectivo acto administrativo y los lineamientos de ejecución correspondientes. </v>
          </cell>
          <cell r="AB51" t="str">
            <v>NO</v>
          </cell>
          <cell r="AC51">
            <v>42491</v>
          </cell>
          <cell r="AD51">
            <v>42505</v>
          </cell>
          <cell r="AE51">
            <v>25</v>
          </cell>
          <cell r="AF51" t="str">
            <v xml:space="preserve">Ismael Humberto Novoa Cubides </v>
          </cell>
          <cell r="AG51" t="str">
            <v>Profesional Especializado</v>
          </cell>
          <cell r="AK51">
            <v>100</v>
          </cell>
          <cell r="AL51" t="str">
            <v>Mes de mayo: Mediante Acta No. 481 de fecha 13 de mayo de 2016 se realizó junta de aprobación de necesidades para asignación de recursos y se elaboró el respectivo acto administrativo.</v>
          </cell>
          <cell r="AM51" t="str">
            <v>Drive- P122- Actividad 797</v>
          </cell>
        </row>
        <row r="52">
          <cell r="Z52">
            <v>798</v>
          </cell>
          <cell r="AA52" t="str">
            <v xml:space="preserve">recibir  y analizar solicitudes de los establecimientos interesados en recibir recursos </v>
          </cell>
          <cell r="AB52" t="str">
            <v>SI</v>
          </cell>
          <cell r="AC52">
            <v>42506</v>
          </cell>
          <cell r="AD52">
            <v>42613</v>
          </cell>
          <cell r="AE52">
            <v>15</v>
          </cell>
          <cell r="AF52" t="str">
            <v xml:space="preserve">Ismael Humberto Novoa Cubides </v>
          </cell>
          <cell r="AG52" t="str">
            <v>Profesional Especializado</v>
          </cell>
          <cell r="AK52" t="str">
            <v>75</v>
          </cell>
          <cell r="AL52" t="str">
            <v>Mes de abril: Mediante oficio No 8340 SUBDA GACOC 2016IE0009012 de fecha 26 de abril de 2016 se presentó informe a la Subdirectora de Desarrollo de Actividades Productivas donde se indica el seguimiento (recibo y análisis) y relación de eron que solicitaron presupuesto para los respectivos rubros.</v>
          </cell>
          <cell r="AM52" t="str">
            <v>Drive- P122- Actividad 798</v>
          </cell>
        </row>
        <row r="53">
          <cell r="Z53">
            <v>799</v>
          </cell>
          <cell r="AA53" t="str">
            <v xml:space="preserve">Realizar Junta de aprobación de necesidades para asignación de recursos y proyectar el respectivo acto administrativo y los lineamientos de ejecución correspondientes. </v>
          </cell>
          <cell r="AB53" t="str">
            <v>NO</v>
          </cell>
          <cell r="AC53">
            <v>42614</v>
          </cell>
          <cell r="AD53">
            <v>42628</v>
          </cell>
          <cell r="AE53">
            <v>25</v>
          </cell>
          <cell r="AF53" t="str">
            <v xml:space="preserve">Ismael Humberto Novoa Cubides </v>
          </cell>
          <cell r="AG53" t="str">
            <v>Profesional Especializado</v>
          </cell>
        </row>
        <row r="54">
          <cell r="Z54">
            <v>800</v>
          </cell>
          <cell r="AA54" t="str">
            <v xml:space="preserve">Realizar seguimiento a la ejecución de recursos asignados a los Establecimientos de Reclusión verificando el estricto cumplimiento de los lineamientos impartidos. </v>
          </cell>
          <cell r="AB54" t="str">
            <v>NO</v>
          </cell>
          <cell r="AC54">
            <v>42629</v>
          </cell>
          <cell r="AD54">
            <v>42719</v>
          </cell>
          <cell r="AE54">
            <v>10</v>
          </cell>
          <cell r="AF54" t="str">
            <v xml:space="preserve">Ismael Humberto Novoa Cubides </v>
          </cell>
          <cell r="AG54" t="str">
            <v>Profesional Especializado</v>
          </cell>
        </row>
        <row r="55">
          <cell r="Z55">
            <v>801</v>
          </cell>
          <cell r="AA55" t="str">
            <v xml:space="preserve">Realizar seguimiento a los  (5) puntos de ventas establecidos por la Direcciones  Regionales </v>
          </cell>
          <cell r="AB55" t="str">
            <v>NO</v>
          </cell>
          <cell r="AC55">
            <v>42399</v>
          </cell>
          <cell r="AD55">
            <v>42704</v>
          </cell>
          <cell r="AE55">
            <v>100</v>
          </cell>
          <cell r="AF55" t="str">
            <v>Maryori Quiñones Núñez</v>
          </cell>
          <cell r="AG55" t="str">
            <v>Profesional Universitario</v>
          </cell>
          <cell r="AK55" t="str">
            <v>80</v>
          </cell>
          <cell r="AL55" t="str">
            <v xml:space="preserve">Mes de junio: Se hizo seguimiento a los puntos de venta ubicados en la Dirección Regional Oriente en el EPMSC SAN GIL  ( 7 y 8 de abril ), Regional  Viejo Caldas en el EPMSC PEREIRA ( 14 de abril) y la Dirección Regional  Norte (21 de abril) y Regional Central (13 de junio). </v>
          </cell>
          <cell r="AM55" t="str">
            <v>Drive- P123- Actividad 801</v>
          </cell>
        </row>
        <row r="56">
          <cell r="Z56">
            <v>802</v>
          </cell>
          <cell r="AA56" t="str">
            <v xml:space="preserve">Participar  en la  Feria de las Colonias, Hogar y Expo artesanías , incluyendo la vinculación de las (6) regionales y eran del país </v>
          </cell>
          <cell r="AB56" t="str">
            <v>NO</v>
          </cell>
          <cell r="AC56">
            <v>42399</v>
          </cell>
          <cell r="AD56">
            <v>42704</v>
          </cell>
          <cell r="AE56">
            <v>100</v>
          </cell>
          <cell r="AF56" t="str">
            <v>Maryori Quiñones Núñez</v>
          </cell>
          <cell r="AG56" t="str">
            <v>Profesional Universitario</v>
          </cell>
          <cell r="AK56" t="str">
            <v>60</v>
          </cell>
          <cell r="AL56" t="str">
            <v>Mes de junio: Durante el  primer semestre se adelantaron las gestiones para la consecución de cotizaciones, posteriormente los estudios previos y finalmente elaboración del contrato de arrendamiento No. 149 para llevar a cabo la participación en los (2) eventos feriales a efectuarse durante la presente vigencia: (Las Colonias del 14 al 24 de julio, Feria del Hogar del 1 al 18 de septiembre). Para el segundo semestre se pretende iniciar el proceso contractual para Expoartesanias (5 al 18 de diciembre).</v>
          </cell>
        </row>
        <row r="57">
          <cell r="Z57">
            <v>803</v>
          </cell>
          <cell r="AA57" t="str">
            <v xml:space="preserve">Documentar de los requisitos higiénico-sanitarios de las actividades productivas relacionadas con alimentos </v>
          </cell>
          <cell r="AB57" t="str">
            <v>NO</v>
          </cell>
          <cell r="AC57">
            <v>42370</v>
          </cell>
          <cell r="AD57">
            <v>42719</v>
          </cell>
          <cell r="AE57">
            <v>100</v>
          </cell>
          <cell r="AF57" t="str">
            <v>Grupo Alimentación</v>
          </cell>
          <cell r="AG57" t="str">
            <v>Profesional Especializado</v>
          </cell>
          <cell r="AK57" t="str">
            <v>60</v>
          </cell>
          <cell r="AL57" t="str">
            <v>Mes de mayo: Se anexan los documentos soporte con la normatividad sanitaria relacionada con alimentos para ser aplicadas dentro de las actividades productivas (guías, instructivos, orientaciones).
Mes de junio: Se anexa instructivo para capacitación en buenas prácticas de manifactura de alimentos y plan de saneamiento básico para adaptar a actividades productivas relacionadas con alimentos.</v>
          </cell>
          <cell r="AM57" t="str">
            <v>Drive- P179-803</v>
          </cell>
        </row>
        <row r="58">
          <cell r="Z58">
            <v>804</v>
          </cell>
          <cell r="AA58" t="str">
            <v>Realizar diagnóstico sobre niveles de conflictividad y convivencia</v>
          </cell>
          <cell r="AB58" t="str">
            <v>NO</v>
          </cell>
          <cell r="AC58">
            <v>42522</v>
          </cell>
          <cell r="AD58">
            <v>42612</v>
          </cell>
          <cell r="AE58">
            <v>10</v>
          </cell>
          <cell r="AF58" t="str">
            <v>Cesar Carrera</v>
          </cell>
          <cell r="AG58" t="str">
            <v>Profesional Universitario</v>
          </cell>
          <cell r="AL58" t="str">
            <v>A la fecha no se han reportado avances para el cumplimiento de la actividad: Realizar diagnóstico sobre niveles de conflictividad y convivencia</v>
          </cell>
        </row>
        <row r="59">
          <cell r="Z59">
            <v>805</v>
          </cell>
          <cell r="AA59" t="str">
            <v>Diseñar de instrumento pre y post que permita medir los niveles de conflictividad al interior del establecimiento</v>
          </cell>
          <cell r="AB59" t="str">
            <v>NO</v>
          </cell>
          <cell r="AC59">
            <v>42522</v>
          </cell>
          <cell r="AD59">
            <v>42612</v>
          </cell>
          <cell r="AE59">
            <v>20</v>
          </cell>
          <cell r="AF59" t="str">
            <v>Cesar Carrera</v>
          </cell>
          <cell r="AG59" t="str">
            <v>Profesional Universitario</v>
          </cell>
          <cell r="AL59" t="str">
            <v>A la fecha no se han reportado avances para el cumplimiento de la actividad:Diseñar instrumento pre y post que permita medir los niveles de conflictividad al interior del establecimiento</v>
          </cell>
        </row>
        <row r="60">
          <cell r="Z60">
            <v>806</v>
          </cell>
          <cell r="AA60" t="str">
            <v xml:space="preserve">Implementar estrategia de formación en MARC </v>
          </cell>
          <cell r="AB60" t="str">
            <v>NO</v>
          </cell>
          <cell r="AC60">
            <v>42552</v>
          </cell>
          <cell r="AD60">
            <v>42673</v>
          </cell>
          <cell r="AE60">
            <v>15</v>
          </cell>
          <cell r="AF60" t="str">
            <v>Cesar Carrera</v>
          </cell>
          <cell r="AG60" t="str">
            <v>Profesional Universitario</v>
          </cell>
        </row>
        <row r="61">
          <cell r="Z61">
            <v>807</v>
          </cell>
          <cell r="AA61" t="str">
            <v xml:space="preserve">Diseñar del Sistema de Mediación Penitenciaria </v>
          </cell>
          <cell r="AB61" t="str">
            <v>NO</v>
          </cell>
          <cell r="AC61">
            <v>42552</v>
          </cell>
          <cell r="AD61">
            <v>42673</v>
          </cell>
          <cell r="AE61">
            <v>15</v>
          </cell>
          <cell r="AF61" t="str">
            <v>Cesar Carrera</v>
          </cell>
          <cell r="AG61" t="str">
            <v>Profesional Universitario</v>
          </cell>
        </row>
        <row r="62">
          <cell r="Z62">
            <v>808</v>
          </cell>
          <cell r="AA62" t="str">
            <v>Construir un manual de convivencia para articular las prácticas formales y no formales de Resolución de Conflictos</v>
          </cell>
          <cell r="AB62" t="str">
            <v>NO</v>
          </cell>
          <cell r="AC62">
            <v>42552</v>
          </cell>
          <cell r="AD62">
            <v>42673</v>
          </cell>
          <cell r="AE62">
            <v>20</v>
          </cell>
          <cell r="AF62" t="str">
            <v>Cesar Carrera</v>
          </cell>
          <cell r="AG62" t="str">
            <v>Profesional Universitario</v>
          </cell>
        </row>
        <row r="63">
          <cell r="Z63">
            <v>809</v>
          </cell>
          <cell r="AA63" t="str">
            <v xml:space="preserve">Diseñar una estrategia de formación en Cultura Ciudadana y Paz </v>
          </cell>
          <cell r="AB63" t="str">
            <v>NO</v>
          </cell>
          <cell r="AC63">
            <v>42552</v>
          </cell>
          <cell r="AD63">
            <v>42719</v>
          </cell>
          <cell r="AE63">
            <v>20</v>
          </cell>
          <cell r="AF63" t="str">
            <v>Cesar Carrera</v>
          </cell>
          <cell r="AG63" t="str">
            <v>Profesional Universitario</v>
          </cell>
        </row>
        <row r="64">
          <cell r="Z64">
            <v>810</v>
          </cell>
          <cell r="AA64" t="str">
            <v>Realizar proceso de revisión del instrumento</v>
          </cell>
          <cell r="AB64" t="str">
            <v>NO</v>
          </cell>
          <cell r="AC64">
            <v>42401</v>
          </cell>
          <cell r="AD64">
            <v>42719</v>
          </cell>
          <cell r="AE64">
            <v>33</v>
          </cell>
          <cell r="AF64" t="str">
            <v>María Inés Guzmán Cuellar</v>
          </cell>
          <cell r="AG64" t="str">
            <v>Subdirector Técnico</v>
          </cell>
          <cell r="AL64" t="str">
            <v>A la fecha no se han reportado avances para el cumplimiento de la actividad:Realizar proceso de revisión del instrumento</v>
          </cell>
        </row>
        <row r="65">
          <cell r="Z65">
            <v>811</v>
          </cell>
          <cell r="AA65" t="str">
            <v xml:space="preserve">Realizar proceso de socialización </v>
          </cell>
          <cell r="AB65" t="str">
            <v>NO</v>
          </cell>
          <cell r="AC65">
            <v>42401</v>
          </cell>
          <cell r="AD65">
            <v>42719</v>
          </cell>
          <cell r="AE65">
            <v>33</v>
          </cell>
          <cell r="AF65" t="str">
            <v>María Inés Guzmán Correa</v>
          </cell>
          <cell r="AG65" t="str">
            <v>Subdirector Técnico</v>
          </cell>
          <cell r="AL65" t="str">
            <v xml:space="preserve">A la fecha no se han reportado avances para el cumplimiento de la actividad: Realizar proceso de socialización  </v>
          </cell>
        </row>
        <row r="66">
          <cell r="Z66">
            <v>812</v>
          </cell>
          <cell r="AA66" t="str">
            <v>Realizar proceso de actualización del instrumento</v>
          </cell>
          <cell r="AB66" t="str">
            <v>NO</v>
          </cell>
          <cell r="AC66">
            <v>42401</v>
          </cell>
          <cell r="AD66">
            <v>42719</v>
          </cell>
          <cell r="AE66">
            <v>34</v>
          </cell>
          <cell r="AF66" t="str">
            <v>María Inés Guzmán Correa</v>
          </cell>
          <cell r="AG66" t="str">
            <v>Subdirector Técnico</v>
          </cell>
          <cell r="AL66" t="str">
            <v>A la fecha no se han reportado avances para el cumplimiento de la actividad: Realizar proceso de actualización del instrumento</v>
          </cell>
        </row>
        <row r="67">
          <cell r="Z67">
            <v>813</v>
          </cell>
          <cell r="AA67" t="str">
            <v xml:space="preserve">Entregar producto a escuela penitenciaria nacional para su estudio y aprobación dentro del plan anual educativo. </v>
          </cell>
          <cell r="AB67" t="str">
            <v>NO</v>
          </cell>
          <cell r="AC67">
            <v>42401</v>
          </cell>
          <cell r="AD67">
            <v>42674</v>
          </cell>
          <cell r="AE67">
            <v>100</v>
          </cell>
          <cell r="AF67" t="str">
            <v>María Inés Guzmán Correa</v>
          </cell>
          <cell r="AG67" t="str">
            <v>Subdirector Técnico</v>
          </cell>
          <cell r="AK67" t="str">
            <v>40</v>
          </cell>
          <cell r="AL67" t="str">
            <v>Mes de abril: Oficio GATES-04514 del 29/04/2016 Dirigido a la  Doctora Roselín Martínez Rosales. Directora de Atención y Tratamiento sobre Propuesta temáticas curso preservación de la vida.
Mes de mayo: Oficio GATES- 6544, de fecha 25 de mayo de 2016,  solicitud concepto curso preservación de la vida dirigido a la Subdirección de Atención en Salud. 
Mes de junio: Oficio 8310 SUBAS- 07313, de fecha 09 de junio de 2016, mediante el cual se da respuesta al  oficio 8300 DIRAT- 8320 SUBAP- 83201 GATES-6544, de fecha 25 de mayo de 2016, solicitud concepto curso preservación de la vida dirigido a la Subdirección de Atención en Salud.</v>
          </cell>
          <cell r="AM67" t="str">
            <v>Drive: P99- Actividad 813</v>
          </cell>
        </row>
        <row r="68">
          <cell r="Z68">
            <v>814</v>
          </cell>
          <cell r="AA68" t="str">
            <v>Enviar lineamientos de programas de atención psicosocial.</v>
          </cell>
          <cell r="AB68" t="str">
            <v>NO</v>
          </cell>
          <cell r="AC68">
            <v>42373</v>
          </cell>
          <cell r="AD68">
            <v>42401</v>
          </cell>
          <cell r="AE68">
            <v>30</v>
          </cell>
          <cell r="AF68" t="str">
            <v xml:space="preserve">Myriam Silva </v>
          </cell>
          <cell r="AG68" t="str">
            <v>Profesional Especializado</v>
          </cell>
          <cell r="AH68">
            <v>100</v>
          </cell>
          <cell r="AI68" t="str">
            <v xml:space="preserve">Mes de enero: Mediante Oficio No. 0244, de fecha 12 de enero de 2016, se remitieron lineamientos de la Subdirección de Atención Psicosocial- programas de atención psicosocial, vigencia 2016 y mediante correo electrónico de fecha 18 de enero de 2016 se enviaron a las Direcciones Regionales para ser socializados a los establecimientos de su jurisdicción. </v>
          </cell>
          <cell r="AJ68" t="str">
            <v>Escritorio/Plan de acción/ 2016/ soportes/ psicosocial/ atención social/ producto 3/ actividad 1</v>
          </cell>
          <cell r="AK68">
            <v>100</v>
          </cell>
          <cell r="AL68" t="str">
            <v xml:space="preserve">Mes de enero: Mediante Oficio No. 0244, de fecha 12 de enero de 2016, se remitieron lineamientos de la Subdirección de Atención Psicosocial- programas de atención psicosocial, vigencia 2016 y mediante correo electrónico de fecha 18 de enero de 2016 se enviaron a las Direcciones Regionales para ser socializados a los establecimientos de su jurisdicción. </v>
          </cell>
          <cell r="AM68" t="str">
            <v>Escritorio/Plan de acción/ 2016/ soportes/ psicosocial/ atención social/ producto 3/ actividad 1</v>
          </cell>
        </row>
        <row r="69">
          <cell r="Z69">
            <v>815</v>
          </cell>
          <cell r="AA69" t="str">
            <v>Revisar informes trimestrales de programas de Atención Psicosocial presentados por cada Dirección Regional.</v>
          </cell>
          <cell r="AB69" t="str">
            <v>NO</v>
          </cell>
          <cell r="AC69">
            <v>42461</v>
          </cell>
          <cell r="AD69">
            <v>42724</v>
          </cell>
          <cell r="AE69">
            <v>35</v>
          </cell>
          <cell r="AF69" t="str">
            <v xml:space="preserve">Myriam Silva </v>
          </cell>
          <cell r="AG69" t="str">
            <v>Profesional Especializado</v>
          </cell>
          <cell r="AK69" t="str">
            <v>25</v>
          </cell>
          <cell r="AL69" t="str">
            <v>Mes de abril: Oficio GATES-04517 del 29/04/2016 Retroalimentación primer trimestre programas atención psicosocial.</v>
          </cell>
          <cell r="AM69" t="str">
            <v>Drive- P100- Actividad 815</v>
          </cell>
        </row>
        <row r="70">
          <cell r="Z70">
            <v>816</v>
          </cell>
          <cell r="AA70" t="str">
            <v>Enviar retroalimentación de la ejecución de los programas de atención psicosocial a cada Dirección Regional.</v>
          </cell>
          <cell r="AB70" t="str">
            <v>NO</v>
          </cell>
          <cell r="AC70">
            <v>42480</v>
          </cell>
          <cell r="AD70">
            <v>42719</v>
          </cell>
          <cell r="AE70">
            <v>35</v>
          </cell>
          <cell r="AF70" t="str">
            <v xml:space="preserve">Myriam Silva </v>
          </cell>
          <cell r="AG70" t="str">
            <v>Profesional Especializado</v>
          </cell>
          <cell r="AK70" t="str">
            <v>20</v>
          </cell>
          <cell r="AL70" t="str">
            <v>Mes de abril: Oficio GATES-04517 del 29/04/2016 Retroalimentación primer trimestre programas atención psicosocial.</v>
          </cell>
          <cell r="AM70" t="str">
            <v>Drive- P100- Actividad 816</v>
          </cell>
        </row>
        <row r="71">
          <cell r="Z71">
            <v>817</v>
          </cell>
          <cell r="AA71" t="str">
            <v>Revisar de datos de seguimiento del programa de asistencia espiritual y religiosa en la vigencia 2015 y demás documentos soporte.</v>
          </cell>
          <cell r="AB71" t="str">
            <v>NO</v>
          </cell>
          <cell r="AC71">
            <v>42373</v>
          </cell>
          <cell r="AD71">
            <v>42401</v>
          </cell>
          <cell r="AE71">
            <v>35</v>
          </cell>
          <cell r="AF71" t="str">
            <v>Sandra Vargas</v>
          </cell>
          <cell r="AG71" t="str">
            <v>Profesional Universitario</v>
          </cell>
          <cell r="AH71">
            <v>100</v>
          </cell>
          <cell r="AI71" t="str">
            <v>Mes de enero: Elaboración lineamientos Subdirección de Atención Psicosocial- atención e intervención psicológica, vigencia 2016.</v>
          </cell>
          <cell r="AJ71" t="str">
            <v>Escritorio/Plan de acción/ 2016/ soportes/ psicosocial/ atención social/ producto 4/ actividad 1</v>
          </cell>
          <cell r="AK71">
            <v>100</v>
          </cell>
          <cell r="AL71" t="str">
            <v>Mes de enero: Elaboración lineamientos Subdirección de Atención Psicosocial- atención e intervención psicológica, vigencia 2016.</v>
          </cell>
          <cell r="AM71" t="str">
            <v>Escritorio/Plan de acción/ 2016/ soportes/ psicosocial/ atención social/ producto 4/ actividad 1</v>
          </cell>
        </row>
        <row r="72">
          <cell r="Z72">
            <v>818</v>
          </cell>
          <cell r="AA72" t="str">
            <v>Elaborar documento actualizado.</v>
          </cell>
          <cell r="AB72" t="str">
            <v>NO</v>
          </cell>
          <cell r="AC72">
            <v>42373</v>
          </cell>
          <cell r="AD72">
            <v>42401</v>
          </cell>
          <cell r="AE72">
            <v>35</v>
          </cell>
          <cell r="AF72" t="str">
            <v>Sandra Vargas</v>
          </cell>
          <cell r="AG72" t="str">
            <v>Profesional Universitario</v>
          </cell>
          <cell r="AH72">
            <v>100</v>
          </cell>
          <cell r="AI72" t="str">
            <v>Mes de enero: Elaboración lineamientos Subdirección de Atención Psicosocial- atención e intervención psicológica, vigencia 2016.</v>
          </cell>
          <cell r="AJ72" t="str">
            <v>Escritorio/Plan de acción/ 2016/ soportes/ psicosocial/ atención social/ producto 4/ actividad 2</v>
          </cell>
          <cell r="AK72">
            <v>100</v>
          </cell>
          <cell r="AL72" t="str">
            <v>Mes de enero: Elaboración lineamientos Subdirección de Atención Psicosocial- atención e intervención psicológica, vigencia 2016.</v>
          </cell>
          <cell r="AM72" t="str">
            <v>Escritorio/Plan de acción/ 2016/ soportes/ psicosocial/ atención social/ producto 4/ actividad 2</v>
          </cell>
        </row>
        <row r="73">
          <cell r="Z73">
            <v>819</v>
          </cell>
          <cell r="AA73" t="str">
            <v>Revisar y enviar documento a las Direcciones Regionales para su socialización a ERON.</v>
          </cell>
          <cell r="AB73" t="str">
            <v>NO</v>
          </cell>
          <cell r="AC73">
            <v>42373</v>
          </cell>
          <cell r="AD73">
            <v>42401</v>
          </cell>
          <cell r="AE73">
            <v>30</v>
          </cell>
          <cell r="AF73" t="str">
            <v>Sandra Vargas</v>
          </cell>
          <cell r="AG73" t="str">
            <v>Profesional Universitario</v>
          </cell>
          <cell r="AH73">
            <v>100</v>
          </cell>
          <cell r="AI73" t="str">
            <v>Mes de enero: Mediante Oficio No. 0244, de fecha 12 de enero de 2016, se remitieron lineamientos de la Subdirección de Atención Psicosocial- atención e intervención psicológica, vigencia 2016 y mediante correo electrónico de fecha 18 de enero de 2016 se enviaron a las Direcciones Regionales para ser socializados a los establecimientos de su jurisdicción.</v>
          </cell>
          <cell r="AJ73" t="str">
            <v>Escritorio/Plan de acción/ 2016/ soportes/ psicosocial/ atención social/ producto 4/ actividad 3</v>
          </cell>
          <cell r="AK73">
            <v>100</v>
          </cell>
          <cell r="AL73" t="str">
            <v>Mes de enero: Mediante Oficio No. 0244, de fecha 12 de enero de 2016, se remitieron lineamientos de la Subdirección de Atención Psicosocial- atención e intervención psicológica, vigencia 2016 y mediante correo electrónico de fecha 18 de enero de 2016 se enviaron a las Direcciones Regionales para ser socializados a los establecimientos de su jurisdicción.</v>
          </cell>
          <cell r="AM73" t="str">
            <v>Escritorio/Plan de acción/ 2016/ soportes/ psicosocial/ atención social/ producto 4/ actividad 3</v>
          </cell>
        </row>
        <row r="74">
          <cell r="Z74">
            <v>820</v>
          </cell>
          <cell r="AA74" t="str">
            <v xml:space="preserve">Realizar visita de presentación e invitación a suscribir convenios </v>
          </cell>
          <cell r="AB74" t="str">
            <v>NO</v>
          </cell>
          <cell r="AC74">
            <v>42401</v>
          </cell>
          <cell r="AD74">
            <v>42719</v>
          </cell>
          <cell r="AE74">
            <v>50</v>
          </cell>
          <cell r="AF74" t="str">
            <v>Sandra Lizarazo</v>
          </cell>
          <cell r="AG74" t="str">
            <v>Profesional Especializado</v>
          </cell>
          <cell r="AK74" t="str">
            <v>100</v>
          </cell>
          <cell r="AL74" t="str">
            <v>Mes de abril: Acta No 101 del 04/02/2016 Presentación necesidad de apoyo a proyecto de antropología. 
Oficio GATES-04517 de fecha 22/03/2016 2016IE0006266, dirigido a la Doctora Roselin Martínez, Directora de Atención y Tratamiento, para solicitar aval convenio marco Universidad Nacional de Colombia. 
Oficio 2016IE0008669 BRIGADIER GENERAL solicitud aval convenio Universidad Nacional de fecha 22/04/2016 - 2016IE0006266 solicitud aval convenio marco  Universidad nacional de Colombia Doctora Roselin Martínez, Directora de Atención y Tratamiento de fecha 22/03/2016.</v>
          </cell>
          <cell r="AM74" t="str">
            <v>Drive- P102- 820</v>
          </cell>
        </row>
        <row r="75">
          <cell r="Z75">
            <v>821</v>
          </cell>
          <cell r="AA75" t="str">
            <v xml:space="preserve">Suscribir convenios a fin de fortalecer los programas de tratamiento penitenciario y atención social. </v>
          </cell>
          <cell r="AB75" t="str">
            <v>NO</v>
          </cell>
          <cell r="AC75">
            <v>42401</v>
          </cell>
          <cell r="AD75">
            <v>42719</v>
          </cell>
          <cell r="AE75">
            <v>50</v>
          </cell>
          <cell r="AF75" t="str">
            <v>Sandra Lizarazo</v>
          </cell>
          <cell r="AG75" t="str">
            <v>Profesional Especializado</v>
          </cell>
        </row>
        <row r="76">
          <cell r="Z76">
            <v>822</v>
          </cell>
          <cell r="AA76" t="str">
            <v>Revisar de datos de seguimiento del programa de asistencia espiritual y religiosa en la vigencia 2015 y demás documentos soporte.</v>
          </cell>
          <cell r="AB76" t="str">
            <v>NO</v>
          </cell>
          <cell r="AC76">
            <v>42373</v>
          </cell>
          <cell r="AD76">
            <v>42401</v>
          </cell>
          <cell r="AE76">
            <v>35</v>
          </cell>
          <cell r="AF76" t="str">
            <v>Jenny Currea</v>
          </cell>
          <cell r="AG76" t="str">
            <v>Profesional Universitario</v>
          </cell>
          <cell r="AH76">
            <v>100</v>
          </cell>
          <cell r="AI76" t="str">
            <v>Mes de enero: Elaboración lineamientos Subdirección de Atención Psicosocial- asistencia espiritual y religiosa, vigencia 2016.</v>
          </cell>
          <cell r="AJ76" t="str">
            <v>Escritorio/Plan de acción/ 2016/ soportes/ psicosocial/ atención social/ producto 6/ actividad 1</v>
          </cell>
          <cell r="AK76">
            <v>100</v>
          </cell>
          <cell r="AL76" t="str">
            <v>Mes de enero: Elaboración lineamientos Subdirección de Atención Psicosocial- asistencia espiritual y religiosa, vigencia 2016.</v>
          </cell>
          <cell r="AM76" t="str">
            <v>Escritorio/Plan de acción/ 2016/ soportes/ psicosocial/ atención social/ producto 6/ actividad 1</v>
          </cell>
        </row>
        <row r="77">
          <cell r="Z77">
            <v>823</v>
          </cell>
          <cell r="AA77" t="str">
            <v>Elaborar documento actualizado.</v>
          </cell>
          <cell r="AB77" t="str">
            <v>NO</v>
          </cell>
          <cell r="AC77">
            <v>42373</v>
          </cell>
          <cell r="AD77">
            <v>42401</v>
          </cell>
          <cell r="AE77">
            <v>35</v>
          </cell>
          <cell r="AF77" t="str">
            <v>Jenny Currea</v>
          </cell>
          <cell r="AG77" t="str">
            <v>Profesional Universitario</v>
          </cell>
          <cell r="AH77">
            <v>100</v>
          </cell>
          <cell r="AI77" t="str">
            <v>Mes de enero: Elaboración lineamientos Subdirección de Atención Psicosocial- asistencia espiritual y religiosa, vigencia 2016.</v>
          </cell>
          <cell r="AJ77" t="str">
            <v>Escritorio/Plan de acción/ 2016/ soportes/ psicosocial/ atención social/ producto 6/ actividad 2</v>
          </cell>
          <cell r="AK77">
            <v>100</v>
          </cell>
          <cell r="AL77" t="str">
            <v>Mes de enero: Elaboración lineamientos Subdirección de Atención Psicosocial- asistencia espiritual y religiosa, vigencia 2016.</v>
          </cell>
          <cell r="AM77" t="str">
            <v>Escritorio/Plan de acción/ 2016/ soportes/ psicosocial/ atención social/ producto 6/ actividad 2</v>
          </cell>
        </row>
        <row r="78">
          <cell r="Z78">
            <v>824</v>
          </cell>
          <cell r="AA78" t="str">
            <v>Revisar y enviar documento a las Direcciones Regionales para su socialización a ERON.</v>
          </cell>
          <cell r="AB78" t="str">
            <v>NO</v>
          </cell>
          <cell r="AC78">
            <v>42373</v>
          </cell>
          <cell r="AD78">
            <v>42401</v>
          </cell>
          <cell r="AE78">
            <v>30</v>
          </cell>
          <cell r="AF78" t="str">
            <v>Jenny Currea</v>
          </cell>
          <cell r="AG78" t="str">
            <v>Profesional Universitario</v>
          </cell>
          <cell r="AH78">
            <v>100</v>
          </cell>
          <cell r="AI78" t="str">
            <v>Mes de enero: Mediante Oficio No. 0244, de fecha 12 de enero de 2016, se remitieron lineamientos de la Subdirección de Atención Psicosocial- asistencia espiritual y religiosa, vigencia 2016 y mediante correo electrónico de fecha 18 de enero de 2016 se enviaron a las Direcciones Regionales para ser socializados a los establecimientos de su jurisdicción.</v>
          </cell>
          <cell r="AJ78" t="str">
            <v>Escritorio/Plan de acción/ 2016/ soportes/ psicosocial/ atención social/ producto 6/ actividad 3</v>
          </cell>
          <cell r="AK78">
            <v>100</v>
          </cell>
          <cell r="AL78" t="str">
            <v>Mes de enero: Mediante Oficio No. 0244, de fecha 12 de enero de 2016, se remitieron lineamientos de la Subdirección de Atención Psicosocial- asistencia espiritual y religiosa, vigencia 2016 y mediante correo electrónico de fecha 18 de enero de 2016 se enviaron a las Direcciones Regionales para ser socializados a los establecimientos de su jurisdicción.</v>
          </cell>
          <cell r="AM78" t="str">
            <v>Escritorio/Plan de acción/ 2016/ soportes/ psicosocial/ atención social/ producto 6/ actividad 3</v>
          </cell>
        </row>
        <row r="79">
          <cell r="Z79">
            <v>825</v>
          </cell>
          <cell r="AA79" t="str">
            <v>Realizar asignación presupuestal a 20 establecimientos.</v>
          </cell>
          <cell r="AB79" t="str">
            <v>NO</v>
          </cell>
          <cell r="AC79">
            <v>42381</v>
          </cell>
          <cell r="AD79">
            <v>42460</v>
          </cell>
          <cell r="AE79">
            <v>20</v>
          </cell>
          <cell r="AF79" t="str">
            <v>Jenny Currea</v>
          </cell>
          <cell r="AG79" t="str">
            <v>Profesional Universitario</v>
          </cell>
          <cell r="AH79">
            <v>100</v>
          </cell>
          <cell r="AI79" t="str">
            <v xml:space="preserve">Mes de marzo: Mediante Resolución 1336 de fecha 22 de marzo de 2016, mediante la cual se asignan unas partidas presupuestales a los establecimientos de reclusión a nivel nacional para la vigencia fiscal 2016,  para fortalecer los vínculos entre la población privada de la libertad y su familia definida (15.000.000) / 2.500.000) 
20 Establecimientos: COMEB, Fusagasugá, RM Bogotá, Combita, Yopal, Heliconias- Florencia, Tuluá, EPAMSCAS Popayán, COJAM, EC Barranquilla, EPMSC Barranquilla, EPMSC Bucaramanga, RM Bucaramanga, EPAMS Girón, COCUC, EPC La Paz, COPED, Calarcá, La Dorada y COIBA. </v>
          </cell>
          <cell r="AJ79" t="str">
            <v>Escritorio/Plan de acción/ 2016/ soportes/ psicosocial/ atención social/ producto 7/ actividad 1</v>
          </cell>
          <cell r="AK79">
            <v>100</v>
          </cell>
          <cell r="AL79" t="str">
            <v xml:space="preserve">Mes de marzo: Mediante Resolución 1336 de fecha 22 de marzo de 2016, mediante la cual se asignan unas partidas presupuestales a los establecimientos de reclusión a nivel nacional para la vigencia fiscal 2016,  para fortalecer los vínculos entre la población privada de la libertad y su familia definida (15.000.000) / 2.500.000) 
20 Establecimientos: COMEB, Fusagasugá, RM Bogotá, Combita, Yopal, Heliconias- Florencia, Tuluá, EPAMSCAS Popayán, COJAM, EC Barranquilla, EPMSC Barranquilla, EPMSC Bucaramanga, RM Bucaramanga, EPAMS Girón, COCUC, EPC La Paz, COPED, Calarcá, La Dorada y COIBA. </v>
          </cell>
          <cell r="AM79" t="str">
            <v>Escritorio/Plan de acción/ 2016/ soportes/ psicosocial/ atención social/ producto 7/ actividad 1</v>
          </cell>
        </row>
        <row r="80">
          <cell r="Z80">
            <v>826</v>
          </cell>
          <cell r="AA80" t="str">
            <v>Elaborar lineamientos para la estrategia Visitas Virtuales de internos a familiares.</v>
          </cell>
          <cell r="AB80" t="str">
            <v>NO</v>
          </cell>
          <cell r="AC80">
            <v>42376</v>
          </cell>
          <cell r="AD80">
            <v>42401</v>
          </cell>
          <cell r="AE80">
            <v>30</v>
          </cell>
          <cell r="AF80" t="str">
            <v>Jenny Currea</v>
          </cell>
          <cell r="AG80" t="str">
            <v>Profesional Universitario</v>
          </cell>
          <cell r="AH80">
            <v>100</v>
          </cell>
          <cell r="AI80" t="str">
            <v>Mes de enero: Mediante Oficio No. 0244, de fecha 12 de enero de 2016, se remitieron lineamientos de la Subdirección de Atención Psicosocial- estrategia visitas virtuales de internos a familiares, vigencia 2016 y mediante correo electrónico de fecha 18 de enero de 2016 se enviaron a las Direcciones Regionales para ser socializados a los establecimientos de su jurisdicción.</v>
          </cell>
          <cell r="AJ80" t="str">
            <v>Escritorio/Plan de acción/ 2016/ soportes/ psicosocial/ atención social/ producto 7/ actividad 2</v>
          </cell>
          <cell r="AK80">
            <v>100</v>
          </cell>
          <cell r="AL80" t="str">
            <v>Mes de enero: Mediante Oficio No. 0244, de fecha 12 de enero de 2016, se remitieron lineamientos de la Subdirección de Atención Psicosocial- estrategia visitas virtuales de internos a familiares, vigencia 2016 y mediante correo electrónico de fecha 18 de enero de 2016 se enviaron a las Direcciones Regionales para ser socializados a los establecimientos de su jurisdicción.</v>
          </cell>
          <cell r="AM80" t="str">
            <v>Escritorio/Plan de acción/ 2016/ soportes/ psicosocial/ atención social/ producto 7/ actividad 2</v>
          </cell>
        </row>
        <row r="81">
          <cell r="Z81">
            <v>827</v>
          </cell>
          <cell r="AA81" t="str">
            <v>Realizar seguimiento a la implementación de la estrategia en ERON.</v>
          </cell>
          <cell r="AB81" t="str">
            <v>NO</v>
          </cell>
          <cell r="AC81">
            <v>42384</v>
          </cell>
          <cell r="AD81">
            <v>42719</v>
          </cell>
          <cell r="AE81">
            <v>50</v>
          </cell>
          <cell r="AF81" t="str">
            <v>Jenny Currea</v>
          </cell>
          <cell r="AG81" t="str">
            <v>Profesional Universitario</v>
          </cell>
          <cell r="AK81" t="str">
            <v>25</v>
          </cell>
          <cell r="AL81" t="str">
            <v xml:space="preserve">Mes de abril: Oficio GATES-04517 Retroalimentación primer trimestre programas atención psicosocial. </v>
          </cell>
          <cell r="AM81" t="str">
            <v>Drive- P105- Actividad 827</v>
          </cell>
        </row>
        <row r="82">
          <cell r="Z82">
            <v>828</v>
          </cell>
          <cell r="AA82" t="str">
            <v>Evaluar el Modelo Educativo INPEC</v>
          </cell>
          <cell r="AB82" t="str">
            <v>NO</v>
          </cell>
          <cell r="AC82">
            <v>42370</v>
          </cell>
          <cell r="AD82">
            <v>42719</v>
          </cell>
          <cell r="AE82">
            <v>60</v>
          </cell>
          <cell r="AF82" t="str">
            <v xml:space="preserve">Enrique Castillo </v>
          </cell>
          <cell r="AG82" t="str">
            <v>Profesional Universitario</v>
          </cell>
          <cell r="AL82" t="str">
            <v>A la fecha no se han reportado avances para el cumplimiento de la actividad: Evaluar el Modelo Educativo INPEC</v>
          </cell>
        </row>
        <row r="83">
          <cell r="Z83">
            <v>829</v>
          </cell>
          <cell r="AA83" t="str">
            <v>Socializar el estado actual del Modelo Educativo INPEC</v>
          </cell>
          <cell r="AB83" t="str">
            <v>NO</v>
          </cell>
          <cell r="AC83">
            <v>42552</v>
          </cell>
          <cell r="AD83">
            <v>42720</v>
          </cell>
          <cell r="AE83">
            <v>10</v>
          </cell>
          <cell r="AF83" t="str">
            <v xml:space="preserve">Enrique Castillo </v>
          </cell>
          <cell r="AG83" t="str">
            <v>Profesional Universitario</v>
          </cell>
        </row>
        <row r="84">
          <cell r="Z84">
            <v>830</v>
          </cell>
          <cell r="AA84" t="str">
            <v>Ajustar la estructura del Modelo Educativo INPEC</v>
          </cell>
          <cell r="AB84" t="str">
            <v>NO</v>
          </cell>
          <cell r="AC84">
            <v>42583</v>
          </cell>
          <cell r="AD84">
            <v>42719</v>
          </cell>
          <cell r="AE84">
            <v>30</v>
          </cell>
          <cell r="AF84" t="str">
            <v xml:space="preserve">Enrique Castillo </v>
          </cell>
          <cell r="AG84" t="str">
            <v>Profesional Universitario</v>
          </cell>
        </row>
        <row r="85">
          <cell r="Z85">
            <v>831</v>
          </cell>
          <cell r="AA85" t="str">
            <v>Estructurar cursos de cualificación para bibliotecarios</v>
          </cell>
          <cell r="AB85" t="str">
            <v>NO</v>
          </cell>
          <cell r="AC85">
            <v>42370</v>
          </cell>
          <cell r="AD85">
            <v>42551</v>
          </cell>
          <cell r="AE85">
            <v>10</v>
          </cell>
          <cell r="AF85" t="str">
            <v xml:space="preserve">Febe Lucía Ruiz </v>
          </cell>
          <cell r="AG85" t="str">
            <v>Profesional Especializado</v>
          </cell>
          <cell r="AK85">
            <v>100</v>
          </cell>
          <cell r="AL85" t="str">
            <v>Mes de mayo: Para el desarrollo de esta actividad se solicitó la asistencia técnica de la Biblioteca Nacional, la cual fue aprobada para la elaboración de tres productos: 1) lista básica para la adquisición de literatura; 2) elaboración del plan de operaciones para las bibliotecas de los ERON y 3) Estructura del curso para bibliotecarios. 
Mes de junio: Se adjunta oficio No. 8390, de fecha 30 de junio de 2016, mediante el cual se rinde informe a la Doctora Roselin Martínez Rosales, Directora de Atención y Tratamiento, sobre la estructuración de cursos de cualificación para bibliotecarios en los ERON.</v>
          </cell>
          <cell r="AM85" t="str">
            <v>Drive- P199- 831</v>
          </cell>
        </row>
        <row r="86">
          <cell r="Z86">
            <v>832</v>
          </cell>
          <cell r="AA86" t="str">
            <v>Adquirir elementos para dotación</v>
          </cell>
          <cell r="AB86" t="str">
            <v>NO</v>
          </cell>
          <cell r="AC86">
            <v>42370</v>
          </cell>
          <cell r="AD86">
            <v>42719</v>
          </cell>
          <cell r="AE86">
            <v>90</v>
          </cell>
          <cell r="AF86" t="str">
            <v xml:space="preserve">Febe Lucía Ruiz </v>
          </cell>
          <cell r="AG86" t="str">
            <v>Profesional Especializado</v>
          </cell>
          <cell r="AK86" t="str">
            <v>50</v>
          </cell>
          <cell r="AL86" t="str">
            <v>Mes de mayo: Se solicitó CDP para la realización de tres procesos de contratación, de la siguiente manera:
Compra de material bibliográfico para la dotación de bibliotecas ubicadas  en los ERON por $ 140.000.000; Compra de mobiliario para dotación de bibliotecas ubicadas en los ERON por $ 135,000,000 y Compra de equipos para para dotación de bibliotecas ubicadas en los ERON por $ 25.000.000. 
Por recomendación de la oficina jurídica el proceso de compra de mobiliario se está adelantando conjuntamente con la Oficina de Atención al Ciudadano y salud ocupacional, se radicaron los estudios previos finales para dar inicio al proceso de convocatoria. 
La compra de los equipos se realizó el 2 de junio a través de la tienda virtual de Colombia Compra Eficiente. 
Para la compra de material bibliográfico se recibió la lista de libros por parte de la Biblioteca Nacional en la primera semana de junio, por lo que se dará inicio a  la realización del estudio de mercado.</v>
          </cell>
          <cell r="AM86" t="str">
            <v>Drive- P199</v>
          </cell>
        </row>
        <row r="87">
          <cell r="Z87">
            <v>833</v>
          </cell>
          <cell r="AA87" t="str">
            <v xml:space="preserve">Asignar recursos a los Establecimientos de Reclusión para el desarrollo  y fortalecimiento del MEI. </v>
          </cell>
          <cell r="AB87" t="str">
            <v>NO</v>
          </cell>
          <cell r="AC87">
            <v>42370</v>
          </cell>
          <cell r="AD87">
            <v>42704</v>
          </cell>
          <cell r="AE87">
            <v>30</v>
          </cell>
          <cell r="AF87" t="str">
            <v>Enrique castillo</v>
          </cell>
          <cell r="AG87" t="str">
            <v>Profesional Universitario</v>
          </cell>
          <cell r="AK87" t="str">
            <v>100</v>
          </cell>
          <cell r="AL87" t="str">
            <v xml:space="preserve">Mes de junio: Se adjunta Resolución 1340 de 2016, mediante la cual se asignaron recursos a los 136 establecimientos de reclusión adscritos  para para el desarrollo  y fortalecimiento del MEI.  </v>
          </cell>
          <cell r="AM87" t="str">
            <v>Drive- P112-833</v>
          </cell>
        </row>
        <row r="88">
          <cell r="Z88">
            <v>834</v>
          </cell>
          <cell r="AA88" t="str">
            <v xml:space="preserve">Realizar seguimiento a la ejecución de los recursos asignados a los ERON. </v>
          </cell>
          <cell r="AB88" t="str">
            <v>NO</v>
          </cell>
          <cell r="AC88">
            <v>42522</v>
          </cell>
          <cell r="AD88">
            <v>42719</v>
          </cell>
          <cell r="AE88">
            <v>70</v>
          </cell>
          <cell r="AF88" t="str">
            <v>Enrique castillo</v>
          </cell>
          <cell r="AG88" t="str">
            <v>Profesional Universitario</v>
          </cell>
          <cell r="AK88" t="str">
            <v>50</v>
          </cell>
          <cell r="AL88" t="str">
            <v xml:space="preserve">Mes de junio: Se adjunta oficio No. 5332 de fecha 12 de mayo del 2016 y oficio No. 7615 de fecha 15 de junio del 2016  del 15 de junio del 2016, mediante el cual se solicitó seguimiento a la ejecución presupuestal de los recursos asignados a los ERON.  </v>
          </cell>
          <cell r="AM88" t="str">
            <v>Drive- P112-834</v>
          </cell>
        </row>
        <row r="89">
          <cell r="Z89">
            <v>835</v>
          </cell>
          <cell r="AA89" t="str">
            <v>Coordinar con las direcciones Regionales, las actividades de divulgación y socialización de información sobre Educación superior.</v>
          </cell>
          <cell r="AB89" t="str">
            <v>NO</v>
          </cell>
          <cell r="AC89">
            <v>42370</v>
          </cell>
          <cell r="AD89">
            <v>42430</v>
          </cell>
          <cell r="AE89">
            <v>60</v>
          </cell>
          <cell r="AF89" t="str">
            <v xml:space="preserve">Enrique Castillo </v>
          </cell>
          <cell r="AG89" t="str">
            <v>Profesional Universitario</v>
          </cell>
          <cell r="AH89">
            <v>100</v>
          </cell>
          <cell r="AI89" t="str">
            <v>Mes de febrero: Mediante oficio No SUBED 00200, de fecha 08 de enero de 2016, se coordinó con las Direcciones Regionales las actividades de divulgación y socialización sobre educación superior, lineamientos Programas de Educación 2016.</v>
          </cell>
          <cell r="AJ89" t="str">
            <v>Escritorio/Plan de acción/ 2016/ soportes/ educación/ educación superior / producto 3/ actividad 1</v>
          </cell>
          <cell r="AK89">
            <v>100</v>
          </cell>
          <cell r="AL89" t="str">
            <v>Mes de febrero: Mediante oficio No SUBED 00200, de fecha 08 de enero de 2016, se coordinó con las Direcciones Regionales las actividades de divulgación y socialización sobre educación superior, lineamientos Programas de Educación 2016.</v>
          </cell>
          <cell r="AM89" t="str">
            <v>Escritorio/Plan de acción/ 2016/ soportes/ educación/ educación superior / producto 3/ actividad 1</v>
          </cell>
        </row>
        <row r="90">
          <cell r="Z90">
            <v>836</v>
          </cell>
          <cell r="AA90" t="str">
            <v xml:space="preserve">Ajustar lineamientos de Educación Superior para el año 2016. </v>
          </cell>
          <cell r="AB90" t="str">
            <v>NO</v>
          </cell>
          <cell r="AC90">
            <v>42370</v>
          </cell>
          <cell r="AD90">
            <v>42430</v>
          </cell>
          <cell r="AE90">
            <v>40</v>
          </cell>
          <cell r="AF90" t="str">
            <v xml:space="preserve">Enrique Castillo </v>
          </cell>
          <cell r="AG90" t="str">
            <v>Profesional Universitario</v>
          </cell>
          <cell r="AH90">
            <v>100</v>
          </cell>
          <cell r="AI90" t="str">
            <v>Mes de febrero: Se ajustaron los lineamientos de educación superior vigencia 2016. 
 Mes de febrero: Mediante oficio No. SUBED- 10300, de fecha 17 de noviembre de 2015 se construye mapa de necesidades fortalecimiento programas de educación.</v>
          </cell>
          <cell r="AJ90" t="str">
            <v>Escritorio/Plan de acción/ 2016/ soportes/ educación/ educación superior/ producto 3/ actividad 2</v>
          </cell>
          <cell r="AK90">
            <v>100</v>
          </cell>
          <cell r="AL90" t="str">
            <v>Mes de febrero: Se ajustaron los lineamientos de educación superior vigencia 2016. 
 Mes de febrero: Mediante oficio No. SUBED- 10300, de fecha 17 de noviembre de 2015 se construye mapa de necesidades fortalecimiento programas de educación.</v>
          </cell>
          <cell r="AM90" t="str">
            <v>Escritorio/Plan de acción/ 2016/ soportes/ educación/ educación superior/ producto 3/ actividad 2</v>
          </cell>
        </row>
        <row r="91">
          <cell r="Z91">
            <v>837</v>
          </cell>
          <cell r="AA91" t="str">
            <v xml:space="preserve">Realizar los juegos penitenciarios carcelarios en los Establecimientos con más de 300 internos </v>
          </cell>
          <cell r="AB91" t="str">
            <v>NO</v>
          </cell>
          <cell r="AC91">
            <v>42370</v>
          </cell>
          <cell r="AD91">
            <v>42719</v>
          </cell>
          <cell r="AE91">
            <v>20</v>
          </cell>
          <cell r="AF91" t="str">
            <v xml:space="preserve">Febe Lucía Ruiz </v>
          </cell>
          <cell r="AG91" t="str">
            <v>Profesional Especializado</v>
          </cell>
          <cell r="AK91" t="str">
            <v>50</v>
          </cell>
          <cell r="AL91" t="str">
            <v>Mes de mayo: Se llevó a cabo la asignación de recursos mediante la Resolución N° 2446/2016.</v>
          </cell>
          <cell r="AM91" t="str">
            <v>Drive- P31-837</v>
          </cell>
        </row>
        <row r="92">
          <cell r="AA92" t="str">
            <v xml:space="preserve">Realizar el concurso de pintura, escultura, cuento y poesía </v>
          </cell>
          <cell r="AB92" t="str">
            <v>NO</v>
          </cell>
          <cell r="AC92">
            <v>42370</v>
          </cell>
          <cell r="AD92">
            <v>42719</v>
          </cell>
          <cell r="AF92" t="str">
            <v xml:space="preserve">Febe Lucía Ruiz </v>
          </cell>
          <cell r="AG92" t="str">
            <v>Profesional Especializado</v>
          </cell>
        </row>
        <row r="93">
          <cell r="Z93">
            <v>839</v>
          </cell>
          <cell r="AA93" t="str">
            <v xml:space="preserve">Asignar recursos para la adquisición de elementos para el fortalecimiento de los programas </v>
          </cell>
          <cell r="AB93" t="str">
            <v>NO</v>
          </cell>
          <cell r="AC93">
            <v>42370</v>
          </cell>
          <cell r="AD93">
            <v>42719</v>
          </cell>
          <cell r="AE93">
            <v>55</v>
          </cell>
          <cell r="AF93" t="str">
            <v xml:space="preserve">Febe Lucía Ruiz </v>
          </cell>
          <cell r="AG93" t="str">
            <v>Profesional Especializado</v>
          </cell>
          <cell r="AK93" t="str">
            <v>100</v>
          </cell>
          <cell r="AL93" t="str">
            <v>Mes de mayo: Se llevó a cabo la asignación de recursos para la adquisición de elementos para el fortalecimiento de los programas, mediante Resolución N° 1625/2016.</v>
          </cell>
          <cell r="AM93" t="str">
            <v>Drive- P31- Actividad 839</v>
          </cell>
        </row>
        <row r="94">
          <cell r="Z94">
            <v>840</v>
          </cell>
          <cell r="AA94" t="str">
            <v xml:space="preserve">Generar los lineamientos conceptuales y metodológicos para la implementación de un programa piloto en el que se articule el arte con el tratamiento penitenciario.  </v>
          </cell>
          <cell r="AB94" t="str">
            <v>NO</v>
          </cell>
          <cell r="AC94">
            <v>42370</v>
          </cell>
          <cell r="AD94">
            <v>42719</v>
          </cell>
          <cell r="AE94">
            <v>25</v>
          </cell>
          <cell r="AF94" t="str">
            <v xml:space="preserve">Febe Lucía Ruiz </v>
          </cell>
          <cell r="AG94" t="str">
            <v>Profesional Especializado</v>
          </cell>
          <cell r="AL94" t="str">
            <v xml:space="preserve">A la fecha no se han reportado avances para el cumplimiento de la actividad: Generar los lineamientos conceptuales y metodológicos para la implementación de un programa piloto en el que se articule el arte con el tratamiento penitenciario.  </v>
          </cell>
        </row>
        <row r="95">
          <cell r="Z95">
            <v>841</v>
          </cell>
          <cell r="AA95" t="str">
            <v xml:space="preserve">Asignar recursos solicitados por los establecimientos para el desarrollo de cursos  para el trabajo y el desarrollo humano </v>
          </cell>
          <cell r="AB95" t="str">
            <v>NO</v>
          </cell>
          <cell r="AC95">
            <v>42370</v>
          </cell>
          <cell r="AD95">
            <v>42719</v>
          </cell>
          <cell r="AE95">
            <v>30</v>
          </cell>
          <cell r="AF95" t="str">
            <v xml:space="preserve">Maricel Sotomontes </v>
          </cell>
          <cell r="AG95" t="str">
            <v>Profesional Universitario</v>
          </cell>
          <cell r="AK95" t="str">
            <v>100</v>
          </cell>
          <cell r="AL95" t="str">
            <v>Mes de mayo: Se llevó a cabo la asignación de recursos para el desarrollo de cursos  para el trabajo y el desarrollo humano, de la siguiente manera: 
Resolución N° 0621 del 15 de febrero de 2016 por un valor de $ 79.000.000
Resolución N° 0622 del 15 de febrero por un valor de $ 47.333.616
Resolución N° 002249 del 27 de abril por un valor de $72. 912.500.</v>
          </cell>
          <cell r="AM95" t="str">
            <v>Drive- P32- Actividad 841</v>
          </cell>
        </row>
        <row r="96">
          <cell r="Z96">
            <v>842</v>
          </cell>
          <cell r="AA96" t="str">
            <v xml:space="preserve">Asignar recursos solicitados por los establecimientos para el desarrollo de los cursos de educación informal programados  </v>
          </cell>
          <cell r="AB96" t="str">
            <v>NO</v>
          </cell>
          <cell r="AC96">
            <v>42370</v>
          </cell>
          <cell r="AD96">
            <v>42719</v>
          </cell>
          <cell r="AE96">
            <v>30</v>
          </cell>
          <cell r="AF96" t="str">
            <v xml:space="preserve">Maricel Sotomontes </v>
          </cell>
          <cell r="AG96" t="str">
            <v>Profesional Universitario</v>
          </cell>
          <cell r="AK96" t="str">
            <v>100</v>
          </cell>
          <cell r="AL96" t="str">
            <v>Mes de mayo: Se llevó a cabo la asignación de recursos para el desarrollo de los cursos de educación informal, mediante la Resolución N° 1626 del 7 de abril del 2016 por un valor de $ 200.000.000 para la totalidad de los establecimientos de reclusión.</v>
          </cell>
          <cell r="AM96" t="str">
            <v>Drive- P32- Actividad 842</v>
          </cell>
        </row>
        <row r="97">
          <cell r="Z97">
            <v>843</v>
          </cell>
          <cell r="AA97" t="str">
            <v xml:space="preserve">Realizar seguimiento a la ejecución de los recursos asignados a los ERON. </v>
          </cell>
          <cell r="AB97" t="str">
            <v>NO</v>
          </cell>
          <cell r="AC97">
            <v>42370</v>
          </cell>
          <cell r="AD97">
            <v>42719</v>
          </cell>
          <cell r="AE97">
            <v>40</v>
          </cell>
          <cell r="AF97" t="str">
            <v xml:space="preserve">Maricel Sotomontes </v>
          </cell>
          <cell r="AG97" t="str">
            <v>Profesional Universitario</v>
          </cell>
          <cell r="AK97" t="str">
            <v>40</v>
          </cell>
          <cell r="AL97" t="str">
            <v>Mes de mayo: Se remitió oficio N° 5332, de fecha 12 de mayo de 2016,  solicitando envió de informes de seguimiento a la ejecución presupuestal, por parte de los establecimientos y las Direcciones regionales.</v>
          </cell>
          <cell r="AM97" t="str">
            <v>Drive- P32-843</v>
          </cell>
        </row>
        <row r="98">
          <cell r="Z98">
            <v>844</v>
          </cell>
          <cell r="AA98" t="str">
            <v xml:space="preserve">Elaboración y celebración del contrato. </v>
          </cell>
          <cell r="AB98" t="str">
            <v>NO</v>
          </cell>
          <cell r="AC98">
            <v>42370</v>
          </cell>
          <cell r="AD98">
            <v>42551</v>
          </cell>
          <cell r="AE98">
            <v>70</v>
          </cell>
          <cell r="AF98" t="str">
            <v xml:space="preserve">Myriam Rodríguez </v>
          </cell>
          <cell r="AG98" t="str">
            <v>Profesional Universitario</v>
          </cell>
          <cell r="AK98">
            <v>100</v>
          </cell>
          <cell r="AL98" t="str">
            <v>Mes de abril: El contrato entre el ICFES y el INPEC fue celebrado el 19 de Abril bajo el N° 015 de 2016.</v>
          </cell>
          <cell r="AM98" t="str">
            <v xml:space="preserve">Drive- P115- 844 </v>
          </cell>
        </row>
        <row r="99">
          <cell r="Z99">
            <v>845</v>
          </cell>
          <cell r="AA99" t="str">
            <v xml:space="preserve">Realizar dos informes de seguimiento por pruebas presentadas. </v>
          </cell>
          <cell r="AB99" t="str">
            <v>NO</v>
          </cell>
          <cell r="AC99">
            <v>42552</v>
          </cell>
          <cell r="AD99">
            <v>42704</v>
          </cell>
          <cell r="AE99">
            <v>30</v>
          </cell>
          <cell r="AF99" t="str">
            <v xml:space="preserve">Myriam Rodríguez </v>
          </cell>
          <cell r="AG99" t="str">
            <v>Profesional Universitario</v>
          </cell>
        </row>
        <row r="100">
          <cell r="Z100">
            <v>846</v>
          </cell>
          <cell r="AA100" t="str">
            <v xml:space="preserve">Construir  mapa de necesidades. </v>
          </cell>
          <cell r="AB100" t="str">
            <v>NO</v>
          </cell>
          <cell r="AC100">
            <v>42370</v>
          </cell>
          <cell r="AD100">
            <v>42430</v>
          </cell>
          <cell r="AE100">
            <v>10</v>
          </cell>
          <cell r="AF100" t="str">
            <v xml:space="preserve">Enrique Castillo </v>
          </cell>
          <cell r="AG100" t="str">
            <v>Profesional Universitario</v>
          </cell>
          <cell r="AH100">
            <v>100</v>
          </cell>
          <cell r="AI100" t="str">
            <v>Mes de marzo: Se construye mapa de necesidades para fortalecer el programa de educación superior a distancia.</v>
          </cell>
          <cell r="AJ100" t="str">
            <v>Escritorio/Plan de acción/ 2016/ soportes/ educación/ educación superior/ producto 4/ actividad 1</v>
          </cell>
          <cell r="AK100">
            <v>100</v>
          </cell>
          <cell r="AL100" t="str">
            <v>Mes de marzo: Se construye mapa de necesidades para fortalecer el programa de educación superior a distancia.</v>
          </cell>
          <cell r="AM100" t="str">
            <v>Escritorio/Plan de acción/ 2016/ soportes/ educación/ educación superior/ producto 4/ actividad 1</v>
          </cell>
        </row>
        <row r="101">
          <cell r="Z101">
            <v>847</v>
          </cell>
          <cell r="AA101" t="str">
            <v xml:space="preserve">Elaborar propuestas para alianzas </v>
          </cell>
          <cell r="AB101" t="str">
            <v>NO</v>
          </cell>
          <cell r="AC101">
            <v>42370</v>
          </cell>
          <cell r="AD101">
            <v>42719</v>
          </cell>
          <cell r="AE101">
            <v>50</v>
          </cell>
          <cell r="AF101" t="str">
            <v xml:space="preserve">Enrique Castillo </v>
          </cell>
          <cell r="AG101" t="str">
            <v>Profesional Universitario</v>
          </cell>
          <cell r="AK101" t="str">
            <v>100</v>
          </cell>
          <cell r="AL101" t="str">
            <v>Mes de mayo: Se han elaborado las siguientes propuestas de alianzas para revisión de la Subdirección de Gestión contractual: 
- Fundación Cimuca 
- Universidad pedagógica nacional 
- Universidad de la Sabana 
- IDARTES 
-Fundación Salazar Arango</v>
          </cell>
          <cell r="AM101" t="str">
            <v>Drive- P116-847</v>
          </cell>
        </row>
        <row r="102">
          <cell r="Z102">
            <v>848</v>
          </cell>
          <cell r="AA102" t="str">
            <v xml:space="preserve">Gestionar alianzas. </v>
          </cell>
          <cell r="AB102" t="str">
            <v>NO</v>
          </cell>
          <cell r="AC102">
            <v>42370</v>
          </cell>
          <cell r="AD102">
            <v>42719</v>
          </cell>
          <cell r="AE102">
            <v>40</v>
          </cell>
          <cell r="AF102" t="str">
            <v xml:space="preserve">Enrique Castillo </v>
          </cell>
          <cell r="AG102" t="str">
            <v>Profesional Universitario</v>
          </cell>
          <cell r="AK102" t="str">
            <v>100</v>
          </cell>
          <cell r="AL102" t="str">
            <v xml:space="preserve">Mes de junio: Se celebró Convenio interadministrativo No. 36 celebrado entre el Instituto Distrital de las Artes y el Instituto Nacional Penitenciario y Carcelario- INPEC, con el fin de aunar esfuerzos administrativos y técnicos para desarrollar el proyecto “arte en otros lenguajes” del IDARTES, con personas privadas de la libertad que se encuentran en los establecimientos de la ciudad de Bogotá D.C., y así contribuir a los procesos de resocialización y reintegración de este sector social de la población, al tiempo que se fortalece el Programa de Cultura y Formación Artística que desarrolla el INPEC. </v>
          </cell>
          <cell r="AM102" t="str">
            <v>Drive- P116-848</v>
          </cell>
        </row>
        <row r="103">
          <cell r="Z103">
            <v>849</v>
          </cell>
          <cell r="AA103" t="str">
            <v>Producto incluido en el producto "Casa Libertad creada como primer centro de atención, orientación y apoyo, en coordinación con el Injusticia, Min Trabajo, Colsubsidio y Fundación Teatro Interno"</v>
          </cell>
          <cell r="AB103" t="str">
            <v>NO</v>
          </cell>
          <cell r="AC103">
            <v>42384</v>
          </cell>
          <cell r="AD103">
            <v>42719</v>
          </cell>
          <cell r="AE103">
            <v>100</v>
          </cell>
          <cell r="AF103" t="str">
            <v>Jeferson Ortigoza</v>
          </cell>
          <cell r="AG103" t="str">
            <v>Auxiliar Administrativo</v>
          </cell>
          <cell r="AK103" t="str">
            <v>45</v>
          </cell>
          <cell r="AL103" t="str">
            <v>Mes de junio: A fin de definir y gestionar estrategias para la asistencia post-penitenciaria en colaboración con otras entidades públicas o privadas, mediante la resolución No. 001113 del 11 de marzo se asignó a las Direcciones Regionales: Occidente, Norte, Oriente y Viejos Caldas el valor total de ($ 87.816.907) con cargo al rubro “ATENCIÓN REHABILITACIÓN AL RECLUSO- SERVICIO POSPENITENCIARIO VIGENCIA 2016”.
Teniendo en cuenta convenio No. 0543 celebrado con el objeto de “aunar acciones, esfuerzos, capacidades, recursos y conocimientos para la implementación y operación de CASA LIBERTAD”, suscrito el 21 de julio de 2015 entre Fundación Teatro Interno, Colsubsidio y  Ministerio de Justicia y del Derecho, se llevó a cabo la asignación de $ (40.000.000), con la finalidad de llevar a cabo la adquisición de elementos mobiliarios, enseres y demás elementos para CASA LIBERTAD, lo que permitirá prestar un mejor servicio al programa POS-PENITENCIARIO.</v>
          </cell>
          <cell r="AM103" t="str">
            <v>Drive- P188-849</v>
          </cell>
        </row>
        <row r="104">
          <cell r="Z104">
            <v>850</v>
          </cell>
          <cell r="AA104" t="str">
            <v>Realizar seguimientos a la notificaciones de eventos de interés en  Salud Pública a los ERON.</v>
          </cell>
          <cell r="AB104" t="str">
            <v>NO</v>
          </cell>
          <cell r="AC104">
            <v>42384</v>
          </cell>
          <cell r="AD104">
            <v>42719</v>
          </cell>
          <cell r="AE104">
            <v>100</v>
          </cell>
          <cell r="AF104" t="str">
            <v>Grupo de salud pública</v>
          </cell>
          <cell r="AG104" t="str">
            <v>Profesional Especializado</v>
          </cell>
          <cell r="AK104" t="str">
            <v>45</v>
          </cell>
          <cell r="AL104" t="str">
            <v>Mes de enero: Se realiza recolección de los datos aportados por el SIVIGILA para su depuración, análisis y toma de decisiones frente al comportamiento de los EISP periodo 13. Oficio No. 00844 de fecha 28 de enero de 2016. 
Mes de febrero: Se realiza recolección de los datos aportados por el SIVIGILA para su depuración, análisis y toma de decisiones frente al comportamiento de los EISP periodo 1. Oficio No. 02669 de fecha 18 de marzo de 2016. 
Mes de marzo: Se realiza recolección de los datos aportados por el SIVIGILA para su depuración, análisis y toma de decisiones frente al comportamiento de los EISP periodo 2. Oficio 8310-SUBAS-03243 de fecha 01 de abril de 2016. 
Mes de abril: Con base en el informe de gestión radicado ante la DIRAT en referencia a las notificaciones de EISP, realizadas por parte de los ERON, se informa a las regionales mediante oficio los establecimientos que reportaron de forma oportuna al SIVIGILA durante el periodo 3, para su conocimiento y fines pertinentes. Se anexa copia oficio No. 8310-SUBAS-5052 de fecha 10 de mayo de 2016. 
Mes de mayo: Se radica informe a las Regionales  mediante oficio No. 8310-SUBAS-06583 de fecha 25 de mayo de 2016. Se identifican los establecimientos  que durante el periodo epidemiológico 4 no realizaron notificación para su respectivo seguimiento.</v>
          </cell>
          <cell r="AM104" t="str">
            <v>Drive- P89-850</v>
          </cell>
        </row>
        <row r="105">
          <cell r="Z105">
            <v>851</v>
          </cell>
          <cell r="AA105" t="str">
            <v>Determinar mediante informe de notificación de EISP,  los establecimientos de reclusión con mayor número de eventos durante el año 2015  como criterio para definir los ERON a realizar las jornadas  cívicas penitenciarias incluyendo los establecimientos que la DIRAT ordene</v>
          </cell>
          <cell r="AB105" t="str">
            <v>NO</v>
          </cell>
          <cell r="AC105">
            <v>42370</v>
          </cell>
          <cell r="AD105">
            <v>42400</v>
          </cell>
          <cell r="AE105">
            <v>30</v>
          </cell>
          <cell r="AF105" t="str">
            <v>Grupo de salud pública</v>
          </cell>
          <cell r="AG105" t="str">
            <v>Profesional Especializado</v>
          </cell>
          <cell r="AH105">
            <v>100</v>
          </cell>
          <cell r="AI105" t="str">
            <v>Mes de enero: Se determina mediante informe de notificación de EISP, los establecimientos de reclusión con mayor número de eventos durante el año 2015 como criterio para definir los ERON a realizar las jornadas cívicas penitenciarias. Se anexa copia del Acta No. 20.</v>
          </cell>
          <cell r="AJ105" t="str">
            <v>Escritorio/Plan de acción/ 2016/ soportes/ salud/ salud pública/ producto 2/ actividad 1</v>
          </cell>
          <cell r="AK105">
            <v>100</v>
          </cell>
          <cell r="AL105" t="str">
            <v>Mes de enero: Se determina mediante informe de notificación de EISP, los establecimientos de reclusión con mayor número de eventos durante el año 2015 como criterio para definir los ERON a realizar las jornadas cívicas penitenciarias. Se anexa copia del Acta No. 20.</v>
          </cell>
          <cell r="AM105" t="str">
            <v>Escritorio/Plan de acción/ 2016/ soportes/ salud/ salud pública/ producto 2/ actividad 1</v>
          </cell>
        </row>
        <row r="106">
          <cell r="Z106">
            <v>852</v>
          </cell>
          <cell r="AA106" t="str">
            <v>Elaborar cronograma aproximado de ejecución de las jornadas cívicas penitenciarias para el 2016</v>
          </cell>
          <cell r="AB106" t="str">
            <v>NO</v>
          </cell>
          <cell r="AC106">
            <v>42370</v>
          </cell>
          <cell r="AD106">
            <v>42400</v>
          </cell>
          <cell r="AE106">
            <v>30</v>
          </cell>
          <cell r="AF106" t="str">
            <v>Grupo de salud pública</v>
          </cell>
          <cell r="AG106" t="str">
            <v>Profesional Especializado</v>
          </cell>
          <cell r="AH106">
            <v>100</v>
          </cell>
          <cell r="AI106" t="str">
            <v>Mes de enero: Se radicó ante la DIRAT, mediante oficio No. 8310-SUBAS-00632 de fecha 21 de enero de 2016, y a la oficina de Gestión Corporativa mediante oficio No. 8310-SUBAS-00708 de fecha 25 de Enero de 2016, para su conocimiento y fines pertinentes, el cronograma aproximado de ejecución de jornadas cívicas. Anexo copia de los Oficios No. 8310-SUBAS-00632 y 8310-SUBAS-00708.</v>
          </cell>
          <cell r="AJ106" t="str">
            <v>Escritorio/Plan de acción/ 2016/ soportes/ salud/ salud pública/ producto 2/ actividad 2</v>
          </cell>
          <cell r="AK106">
            <v>100</v>
          </cell>
          <cell r="AL106" t="str">
            <v>Mes de enero: Se radicó ante la DIRAT, mediante oficio No. 8310-SUBAS-00632 de fecha 21 de enero de 2016, y a la oficina de Gestión Corporativa mediante oficio No. 8310-SUBAS-00708 de fecha 25 de Enero de 2016, para su conocimiento y fines pertinentes, el cronograma aproximado de ejecución de jornadas cívicas. Anexo copia de los Oficios No. 8310-SUBAS-00632 y 8310-SUBAS-00708.</v>
          </cell>
          <cell r="AM106" t="str">
            <v>Escritorio/Plan de acción/ 2016/ soportes/ salud/ salud pública/ producto 2/ actividad 2</v>
          </cell>
        </row>
        <row r="107">
          <cell r="Z107">
            <v>853</v>
          </cell>
          <cell r="AA107" t="str">
            <v>Elaborar informe mensual de las jornadas cívicas ejecutadas</v>
          </cell>
          <cell r="AB107" t="str">
            <v>NO</v>
          </cell>
          <cell r="AC107">
            <v>42401</v>
          </cell>
          <cell r="AD107">
            <v>42704</v>
          </cell>
          <cell r="AE107">
            <v>40</v>
          </cell>
          <cell r="AF107" t="str">
            <v>Grupo de salud pública</v>
          </cell>
          <cell r="AG107" t="str">
            <v>Profesional Especializado</v>
          </cell>
          <cell r="AK107" t="str">
            <v>90</v>
          </cell>
          <cell r="AL107" t="str">
            <v>Mes de marzo: 
Teniendo en cuenta la novedad de disminución en la asignación presupuestal de la DIRAT con destinación para viáticos del personal, fue necesario ajustar  a 10 el número de viajes para realizar las visitas de asesoría técnica en los establecimientos priorizados. Este acuerdo se radicó con el aval de la DIRAT, ante la Dirección de Gestión Corporativa mediante oficio No. 8310-SUBAS-02108 del 3 de Marzo de 2016, estableciendo el cronograma de ejecución definitivo, el cual contiene: la fechas de visita, los nombres de los funcionarios y el valor de los viáticos.
Anexo: CRONOGRAMA DEFINITIVO JORNADAS CÍVICAS PENITENCIARIAS 2016 y copia de Oficio No. 02108.
De igual forma, se dio inicio a las jornadas cívicas, este mes se realizaron en: EPMSC  SANTA MARTA, los días 3 y 4 de marzo y EPMSC RIOHACHA, los días 10 y 11 de Marzo. Se radicaron ante la DIRAT los oficios 8310-SUBAS-02389 del 9 de Marzo y 8310-SUBAS-02617 del 15 de Marzo con la información pertinente de las actividades  ejecutadas, hallazgos, recomendaciones y compromisos establecidos en los establecimientos  de Santa Marta y Riohacha respectivamente. 
Anexo copia Oficios  8310-SUBAS-02389 y  8310-SUBAS-02617.
Mes de abril: Para este periodo se realizaron las visitas en el marco de la asesoría técnica a la Notificación y Manejo de Eventos de Interés en Salud Pública a los establecimientos de: RM Bucaramanga, EPMSC-ERE Bucaramanga los días 30 de Marzo y 1 de Abril, COCUC 12 y 13 de Abril,  COJAM, los días 18 y 19 de Abril, EPMSC Florencia los días 21 y 22 de Abril y EPAMSCAS Popayán ERE los días 21 y 22 del presente. Se identificaron las falencias en el proceso y se establecieron los compromisos de mejora para los mismos.
Mes de mayo: Para este periodo se radicaron ante la DIRAT, los informes de las  visitas en el marco de la asesoría técnica a la Notificación y Manejo de Eventos de Interés en Salud Pública realizadas al final del mes de Abril del presente, debido a las actividades ejecutadas ante la declaración de la emergencia carcelaria.  Los establecimientos fueron: EPAMSCAS Popayán ERE los días 21 y 22, EPMSC-ERE Cali, EPAMSCAS Palmira y EPMSC Medellín los días 28 y 29   de Abril.  Se identificaron las falencias en el proceso y se establecieron los compromisos de mejora para los mismos. Se anexa copia de informes con radicado 8310-SUBAS 4938, 4592 y 4706 respectivamente.</v>
          </cell>
          <cell r="AM107" t="str">
            <v>Drive- P198-853</v>
          </cell>
        </row>
        <row r="108">
          <cell r="Z108">
            <v>854</v>
          </cell>
          <cell r="AA108" t="str">
            <v>Elaborar el listado censal en los formato de la Resolución 2232 de  2015  y notificación al Consorcio SAYP  en los períodos establecidos para tal fin.</v>
          </cell>
          <cell r="AB108" t="str">
            <v>NO</v>
          </cell>
          <cell r="AC108">
            <v>42370</v>
          </cell>
          <cell r="AD108">
            <v>42566</v>
          </cell>
          <cell r="AE108">
            <v>50</v>
          </cell>
          <cell r="AF108" t="str">
            <v>Grupo aseguramiento</v>
          </cell>
          <cell r="AG108" t="str">
            <v>Profesional Universitario</v>
          </cell>
          <cell r="AK108" t="str">
            <v>90</v>
          </cell>
          <cell r="AL108" t="str">
            <v>Mes de enero: Mediante oficio 8310-SUBAS-1030 se informa de las novedades realizadas a corte 31 de enero de 2016. 
Mes de abril: Para el mes de abril, se entregaron 4 Certificaciones de los siguientes Listados Censales al Consorcio SAYP:
1°   1 de abril 2016=ME 2737, NE 1617
2°   8 de abril 2016 = ME 2400, NE 1285
3°  15 de abril 2016 = ME 1744, NE 3105
4°  22 de abril 2016 = ME 5422, NE 3948
Mes de mayo: Se entregaron 3 Certificaciones de los siguientes Listados Censales al Consorcio SAYP:
1°     6 de mayo  2016=ME 5422, NE 3948
2°   13 de mayo 2016 = ME 2454, NE 5538
3°  19 de mayo 2016 = ME 2389, NE 1889.
Mes de junio: Se entregaron 3 Certificaciones de los siguientes Listados Censales al Consorcio SAYP:
1°     10 de junio  2016 = ME 3902, NE 3267
2°   17 de junio 2016 = ME 1775, NE 1215
3°  24 de JUNIO 2016 = ME 2122, NE 1631</v>
          </cell>
          <cell r="AM108" t="str">
            <v>Drive- P90-854</v>
          </cell>
        </row>
        <row r="109">
          <cell r="Z109">
            <v>855</v>
          </cell>
          <cell r="AA109" t="str">
            <v>Notificar el listado censal de la PPL y las novedades que lo afectan al Fondo Nacional de Salud para la PPL</v>
          </cell>
          <cell r="AB109" t="str">
            <v>NO</v>
          </cell>
          <cell r="AC109">
            <v>42370</v>
          </cell>
          <cell r="AD109">
            <v>42719</v>
          </cell>
          <cell r="AE109">
            <v>50</v>
          </cell>
          <cell r="AF109" t="str">
            <v>Grupo aseguramiento</v>
          </cell>
          <cell r="AG109" t="str">
            <v>Profesional Universitario</v>
          </cell>
          <cell r="AK109" t="str">
            <v>42</v>
          </cell>
          <cell r="AL109" t="str">
            <v>Mes de enero: 
SE remite al Consorcio CD con listado censal con corte a 31 de diciembre de 2015 mediante oficio 8310-SUBAS-000046.
Mes de febrero: SE remite al Consorcio CD con listado censal con corte Al 27  de febrero de 2016 mediante oficio 8310-SUBAS-002005.
Mes de abril: Para el mes de abril, se entregaron 6 Listados Censales al Fondo Nacional de Salud PPL-2015 y a la Unidad de Servicios Penitenciarios y Carcelarios en los siguientes oficios:
8310-SUBAS-03514
8310-SUBAS-03515
8310-SUBAS-03847
8310-SUBAS-03846
8310-SUBAS-04174
8310-SUBAS-04175
Mes de mayo: Para el mes de mayo, se entregaron 8 Listados Censales al Fondo Nacional de Salud PPL-2015 y a la Unidad de Servicios Penitenciarios y Carcelarios en los siguientes oficios:
8310-SUBAS-04925
8310-SUBAS-05348
8310-SUBAS-06235
8310-SUBAS-06609
8310-SUBAS-06610
8310-SUBAS-05349
8310-SUBAS-06236
8310-SUBAS-04924
Mes de junio: Se entregaron 7 Listados Censales al Fondo Nacional de Salud PPL-2015 y a la Unidad de Servicios Penitenciarios y Carcelarios en los siguientes oficios:
8310-SUBAS-06996
8310-SUBAS-07931
8310-SUBAS-08232
8310-SUBAS-06997
8310-SUBAS-07390
8310-SUBAS-07663
8310-SUBAS-08233</v>
          </cell>
          <cell r="AM109" t="str">
            <v>Drive- P90-855</v>
          </cell>
        </row>
        <row r="110">
          <cell r="Z110">
            <v>856</v>
          </cell>
          <cell r="AA110" t="str">
            <v>Consolidar la información suministrada por los grupos de la SUBAS, previamente analizada por estos, para la realización y presentación del informe de seguimiento y control al aseguramiento y prestación de los servicios de salud a la PPL</v>
          </cell>
          <cell r="AB110" t="str">
            <v>NO</v>
          </cell>
          <cell r="AC110">
            <v>42370</v>
          </cell>
          <cell r="AD110">
            <v>42719</v>
          </cell>
          <cell r="AE110">
            <v>100</v>
          </cell>
          <cell r="AF110" t="str">
            <v>Grupo aseguramiento</v>
          </cell>
          <cell r="AG110" t="str">
            <v>Profesional Universitario</v>
          </cell>
          <cell r="AK110" t="str">
            <v>55</v>
          </cell>
          <cell r="AL110" t="str">
            <v>Mes de enero: Mediante oficio 8310-subas-01033 de fecha 02 de febrero de 2016 se remite a la USPEC informe técnico de prestación de servicios de salud correspondientes al mes de enero de 2016. 
Mes de febrero: Mediante oficio 8310-subas-02013 de fecha 04 marzo de 2016 se remite a la USPEC informe técnico de prestación de servicios de salud correspondientes al mes de febrero de 2016. 
Mes de marzo: Mediante oficio 8310-subas-03162 se remite a la USPEC informe técnico de prestación de servicios de salud correspondientes al mes de marzo de 2016. 
Mes de abril: Mediante oficio 8310-SUBAS-04489 se presentó informe a la DIRAT de seguimiento y control al aseguramiento y prestación de servicios de salud a la PPL. 
Mes de mayo: Mediante oficio 8310-SUBAS-06836, se presentó informe a la DIRAT de seguimiento y control al aseguramiento y prestación de servicios de salud a la PPL.
Mes de junio: Se anexa copia del informe 8310-SUBAS-08086 con corte al 13 de junio de 2016. a partir de este periodo se generan dos informes por mes</v>
          </cell>
          <cell r="AM110" t="str">
            <v>Drive- P77-856</v>
          </cell>
        </row>
        <row r="111">
          <cell r="Z111">
            <v>857</v>
          </cell>
          <cell r="AA111" t="str">
            <v xml:space="preserve">Elaborar conjuntamente con la Unidad de Servicios Penitenciarios y Carcelarios-USPEC manual técnico administrativo En cumplimiento al numeral 2.2.1.11.3.4 del Decreto 2245 de 2015 </v>
          </cell>
          <cell r="AB111" t="str">
            <v>NO</v>
          </cell>
          <cell r="AC111">
            <v>42370</v>
          </cell>
          <cell r="AD111">
            <v>42719</v>
          </cell>
          <cell r="AE111">
            <v>100</v>
          </cell>
          <cell r="AF111" t="str">
            <v>Grupo de servicios de salud</v>
          </cell>
          <cell r="AG111" t="str">
            <v>Profesional Especializado</v>
          </cell>
          <cell r="AK111" t="str">
            <v>45</v>
          </cell>
          <cell r="AL111" t="str">
            <v>Mes de enero: Mediante oficio 8310-SUBAS-00189 se solicitó a la oficina Asesora de Planeación del INPEC coordinar reunión entre las  oficinas de planeación del INPEC y la USPEC para definir como realizar la revisión y aprobación de los manuales técnicos en concordancia al Decreto 2245 de 2015 y  al modelo establecido en la Resolución 5159 de 2015. 
Mes de febrero: En acta 0082 de fecha 2 de febrero de 2016 quedó consignada la reunión realizada entre las Oficinas Asesoras de Planeación del INPEC y de la USPEC acordando que por parte del INPEC se realizaría la revisión de los manuales y demás documentos y posteriormente por la misma oficina serían enviados a USPEC quien será la entidad de aprobarlos ; el INPEC los adoptará
Se elaboró formato de registro y procedimiento de referencia y contrarreferencia en urgencias para ser incluido en el manual técnico de prestación de servicios registrada en el acta 0148
se adjunta manual técnico para la prestación de servicios de salud y el manual técnico de salud pública. 
Mes de marzo: El 4 de marzo mediante correo electrónico la USPEC informa que los manuales fueron publicados en la página web de la entidad, el 11 de marzo mediante correo electrónico se solicita remitir documentos para proceder a la adopción de los manuales por parte del INPEC. 
Mes de mayo: Para la adopción de los manuales técnicos por parte del INPEC la Oficina Asesora de Planeación solicitó remitir oficio en el cual se solicite la eliminación de la ruta virtual de los que deroga los manuales técnicos.
Mes de junio: Mediante resolución 2897 de fecha 10 de junio de 2016 fueron adoptados los manuales técnicos por el INPEC. Se anexa copia de la Resolución.</v>
          </cell>
          <cell r="AM111" t="str">
            <v>Drive- P180-857</v>
          </cell>
        </row>
        <row r="112">
          <cell r="Z112">
            <v>858</v>
          </cell>
          <cell r="AA112" t="str">
            <v>Elaborar  documento que contenga la adaptación al contexto penitenciario de los componentes del Sistema Obligatorio de Garantía de la Calidad</v>
          </cell>
          <cell r="AB112" t="str">
            <v>NO</v>
          </cell>
          <cell r="AC112">
            <v>42370</v>
          </cell>
          <cell r="AD112">
            <v>42612</v>
          </cell>
          <cell r="AE112">
            <v>40</v>
          </cell>
          <cell r="AF112" t="str">
            <v>Grupo de servicios de salud</v>
          </cell>
          <cell r="AG112" t="str">
            <v>Profesional Especializado</v>
          </cell>
          <cell r="AK112" t="str">
            <v>70</v>
          </cell>
          <cell r="AL112" t="str">
            <v>Mes de enero: En acta 0075 de fecha 29 de enero de 2016 se realizaron ajustes al manual del SOGC penitenciario.
Mes de febrero: En acta 0082 de fecha 2 de febrero de 2016 quedó consignada la reunión realizada entre las Oficinas Asesoras de Planeación del INPEC y de la USPEC acordando que por parte del INPEC se realizaría la revisión de los manuales y demás documentos y posteriormente por la misma oficina serían enviados a USPEC quien será la entidad de aprobarlos; el INPEC los adoptará. 
Mes de marzo: El 4 de marzo mediante correo electrónico la USPEC informa que los manuales fueron publicados en la página web de la entidad
el 11 de marzo mediante correo electrónico se solicita remitir documentos para proceder a la adopción de los manuales por parte del INPEC. 
Mes de abril: Junto con la USPEC se elaboró el Manual Técnico Administrativo del Sistema Obligatorio para la Garantía de la Calidad en Salud Penitenciaria el cual fue aprobado y publicado por la USPEC. Mediante oficio 8310-SUBAS-03365 del 5 de abril de 2016 le fue solicitado a la USPEC el acto administrativo  con el cual fue aprobado para proceder a realizar la adopción de los mismos. 
Mes de mayo: Para la adopción de los manuales técnicos por parte del INPEC la Oficina Asesora de Planeación solicitó remitir oficio en el cual se solicite la eliminación de la ruta virtual de los que deroga los manuales técnicos. Se hace socialización de los manuales técnicos a las 6 regionales con los establecimientos de su jurisdicción quedando consignado en las actas 0506 del 24 de mayo, 0517 del 26 de mayo y 0521 del 27 de mayo de 2016. 
Mes de junio: Mediante resolución 2897 de fecha 10 de junio de 2016 fueron adoptados los manuales técnicos por el INPEC. Se anexa copia de la Resolución.</v>
          </cell>
          <cell r="AM112" t="str">
            <v>Drive- P181-858</v>
          </cell>
        </row>
        <row r="113">
          <cell r="Z113">
            <v>859</v>
          </cell>
          <cell r="AA113" t="str">
            <v xml:space="preserve">Elaborar   instrumentos de seguimiento al cumplimiento del SOGCS </v>
          </cell>
          <cell r="AB113" t="str">
            <v>NO</v>
          </cell>
          <cell r="AC113">
            <v>42370</v>
          </cell>
          <cell r="AD113">
            <v>42613</v>
          </cell>
          <cell r="AE113">
            <v>20</v>
          </cell>
          <cell r="AF113" t="str">
            <v>Grupo de servicios de salud</v>
          </cell>
          <cell r="AG113" t="str">
            <v>Profesional Especializado</v>
          </cell>
          <cell r="AK113" t="str">
            <v>100</v>
          </cell>
          <cell r="AL113" t="str">
            <v>Mes de abril: Mediante correo electrónico del 16 de febrero se remiten instrumentos de seguimiento al cumplimiento del SOGC para ser revisados por la Oficina asesora de Planeación del INPEC.</v>
          </cell>
          <cell r="AM113" t="str">
            <v>Drive: P181- Actividad 859</v>
          </cell>
        </row>
        <row r="114">
          <cell r="Z114">
            <v>860</v>
          </cell>
          <cell r="AA114" t="str">
            <v>Elaborar  instructivos de los instrumentos de seguimiento al SOGC</v>
          </cell>
          <cell r="AB114" t="str">
            <v>NO</v>
          </cell>
          <cell r="AC114">
            <v>42370</v>
          </cell>
          <cell r="AD114">
            <v>42613</v>
          </cell>
          <cell r="AE114">
            <v>20</v>
          </cell>
          <cell r="AF114" t="str">
            <v>Grupo de servicios de salud</v>
          </cell>
          <cell r="AG114" t="str">
            <v>Profesional Especializado</v>
          </cell>
          <cell r="AK114" t="str">
            <v>100</v>
          </cell>
          <cell r="AL114" t="str">
            <v>Mes de abril: Se elaboraron los 12 instructivos a los instrumentos de seguimiento al SOGC los cuales fueron remitidos a la Oficina Asesora de Planeación para su revisión.</v>
          </cell>
          <cell r="AM114" t="str">
            <v>Drive: P181- Actividad 860</v>
          </cell>
        </row>
        <row r="115">
          <cell r="Z115">
            <v>861</v>
          </cell>
          <cell r="AA115" t="str">
            <v>Elaborar un procedimiento relacionado con los procesos de bioseguridad de las áreas de sanidad</v>
          </cell>
          <cell r="AB115" t="str">
            <v>NO</v>
          </cell>
          <cell r="AC115">
            <v>42370</v>
          </cell>
          <cell r="AD115">
            <v>42613</v>
          </cell>
          <cell r="AE115">
            <v>20</v>
          </cell>
          <cell r="AF115" t="str">
            <v>Grupo de servicios de salud</v>
          </cell>
          <cell r="AG115" t="str">
            <v>Grupo de servicios de salud</v>
          </cell>
          <cell r="AK115" t="str">
            <v>70</v>
          </cell>
          <cell r="AL115" t="str">
            <v xml:space="preserve">Mes de abril: En reunión realizada en el grupo de servicios de salud se definen los temas que incluirá la guía para el seguimiento de los procesos de bioseguridad en las áreas de sanidad de los ERON que quedó consignada en el acta 02494 del 4 de abril de 2016. </v>
          </cell>
          <cell r="AM115" t="str">
            <v>Drive- P181-861</v>
          </cell>
        </row>
        <row r="116">
          <cell r="Z116">
            <v>862</v>
          </cell>
          <cell r="AA116" t="str">
            <v>Presentar  a la Oficina Asesora de Planeación  documento que den lineamientos al seguimiento y mejoramiento continuo de las acciones de salud pública y prevención del riesgo</v>
          </cell>
          <cell r="AB116" t="str">
            <v>NO</v>
          </cell>
          <cell r="AC116">
            <v>42370</v>
          </cell>
          <cell r="AD116">
            <v>42673</v>
          </cell>
          <cell r="AE116">
            <v>100</v>
          </cell>
          <cell r="AF116" t="str">
            <v>Grupo de salud pública</v>
          </cell>
          <cell r="AG116" t="str">
            <v>Grupo de servicios de salud</v>
          </cell>
          <cell r="AL116" t="str">
            <v xml:space="preserve">A la fecha no se han reportado avances para el cumplimiento de la actividad: Presentar  a la Oficina Asesora de Planeación  documento que den lineamientos al seguimiento y mejoramiento continuo de las acciones de salud pública y prevención del riesgo </v>
          </cell>
        </row>
        <row r="117">
          <cell r="AA117" t="str">
            <v>Desarrollar de lineamientos enfocados al fomento de la lactancia materna y hábitos saludables</v>
          </cell>
          <cell r="AB117" t="str">
            <v>NO</v>
          </cell>
          <cell r="AC117">
            <v>42430</v>
          </cell>
          <cell r="AD117">
            <v>42581</v>
          </cell>
          <cell r="AE117">
            <v>50</v>
          </cell>
          <cell r="AF117" t="str">
            <v>Grupo de servicios de salud</v>
          </cell>
          <cell r="AG117" t="str">
            <v>Grupo de servicios de salud</v>
          </cell>
        </row>
        <row r="118">
          <cell r="AA118" t="str">
            <v>Elaborar Folleto relacionado con lactancia materna y hábitos saludables</v>
          </cell>
          <cell r="AB118" t="str">
            <v>NO</v>
          </cell>
          <cell r="AC118">
            <v>42592</v>
          </cell>
          <cell r="AD118">
            <v>42719</v>
          </cell>
          <cell r="AE118">
            <v>50</v>
          </cell>
          <cell r="AF118" t="str">
            <v>Grupo de servicios de salud</v>
          </cell>
          <cell r="AG118" t="str">
            <v>Profesional Especializado</v>
          </cell>
        </row>
        <row r="119">
          <cell r="Z119">
            <v>865</v>
          </cell>
          <cell r="AA119" t="str">
            <v>Consolidar la información suministrada por los grupos de las SUBAS, previamente analizada por estos, para la realización y presentación del informe de gestión de los servicios de salud a la PPL</v>
          </cell>
          <cell r="AB119" t="str">
            <v>NO</v>
          </cell>
          <cell r="AC119">
            <v>42370</v>
          </cell>
          <cell r="AD119">
            <v>42719</v>
          </cell>
          <cell r="AE119">
            <v>100</v>
          </cell>
          <cell r="AF119" t="str">
            <v>Grupo aseguramiento</v>
          </cell>
          <cell r="AG119" t="str">
            <v>Profesional Universitario</v>
          </cell>
          <cell r="AK119" t="str">
            <v>33</v>
          </cell>
          <cell r="AL119" t="str">
            <v>Mes de enero: Mediante oficio 2064 se presenta informe de gestión de los servicios de salud de la PPL.
Mes de febrero: Mediante oficio 2064 se presenta informe de gestión de los servicios de salud de la PPL.
Mes de marzo: Mediante informe 8310-SUBAS-04731 se presenta informe de gestión de los servicios de salud de la PPL. 
Mes de abril: Mediante informe 8310-SUBAS-04731 se presenta informe de gestión de los servicios de salud de la PPL.</v>
          </cell>
          <cell r="AM119" t="str">
            <v>Drive- P78-865</v>
          </cell>
        </row>
        <row r="120">
          <cell r="Z120">
            <v>866</v>
          </cell>
          <cell r="AA120" t="str">
            <v>Presentar Videoconferencia ala Direcciones regionales y sus establecimientos adscritos sobre temas relacionados con el seguimiento al cumplimiento del SOGCS</v>
          </cell>
          <cell r="AB120" t="str">
            <v>NO</v>
          </cell>
          <cell r="AC120">
            <v>42370</v>
          </cell>
          <cell r="AD120">
            <v>42719</v>
          </cell>
          <cell r="AE120">
            <v>100</v>
          </cell>
          <cell r="AF120" t="str">
            <v>Grupo de servicios de salud</v>
          </cell>
          <cell r="AG120" t="str">
            <v>Profesional Especializado</v>
          </cell>
          <cell r="AK120" t="str">
            <v>30</v>
          </cell>
          <cell r="AL120" t="str">
            <v>Mes de junio: Mediante oficio 8310-SUBAS-08121 de fecha 22 de junio de 2016 se solicita espacio en el CEDIP para socializar el SOGCS a los ERON para el día para el día 2 de septiembre de 2016. 
Con oficio 8310-SUBAS-08128 se informa a los directores de las regionales a fin de informar a sus establecimientos.</v>
          </cell>
        </row>
        <row r="121">
          <cell r="Z121">
            <v>867</v>
          </cell>
          <cell r="AA121" t="str">
            <v xml:space="preserve">  Realizar Videoconferencia dirigida a las regionales viejo caldas y oriente  </v>
          </cell>
          <cell r="AB121" t="str">
            <v>NO</v>
          </cell>
          <cell r="AC121">
            <v>42461</v>
          </cell>
          <cell r="AD121">
            <v>42490</v>
          </cell>
          <cell r="AE121">
            <v>100</v>
          </cell>
          <cell r="AF121" t="str">
            <v>Grupo salud pública</v>
          </cell>
          <cell r="AG121" t="str">
            <v>Profesional Especializado</v>
          </cell>
          <cell r="AK121" t="str">
            <v>100</v>
          </cell>
          <cell r="AL121" t="str">
            <v>Mes de abril: Se realizó videoconferencia a las Regionales Viejo Caldas, Oriente y Norte el día 19 de abril de 2016 quedando consignada en el acta 0420.</v>
          </cell>
          <cell r="AM121" t="str">
            <v>Drive. Carpeta P87- Actividad 867</v>
          </cell>
        </row>
        <row r="122">
          <cell r="Z122">
            <v>1155</v>
          </cell>
          <cell r="AA122" t="str">
            <v>Definir las acciones de prácticas de salubridad e higiene pertinentes para las condiciones de la población privada de la libertad y los ERON.</v>
          </cell>
          <cell r="AB122" t="str">
            <v>NO</v>
          </cell>
          <cell r="AC122">
            <v>42370</v>
          </cell>
          <cell r="AD122">
            <v>42581</v>
          </cell>
          <cell r="AE122">
            <v>100</v>
          </cell>
          <cell r="AF122" t="str">
            <v>Nancy Uscategui</v>
          </cell>
          <cell r="AG122" t="str">
            <v>Profesional Especializado</v>
          </cell>
          <cell r="AK122" t="str">
            <v>90</v>
          </cell>
          <cell r="AL122" t="str">
            <v>Mes de abril: Para este periodo se realizaron varias reuniones con el objetivo de definir las actividades a realizar, las cuales se establecieron así: implementar y apropiar hábitos saludables a la PPL, incluyendo el manejo de alimentos, plagas, ejercicio físico, lúdicas, discapacitados, conservación del agua y energía, espacios libres de humo y prevención de incendios. También se contempló hacer seguimiento a las acciones de limpieza y desinfección ejecutadas por la PPL, capacitando a los internos para la realización de estas.  Se anexan copias de Actas 384, 411 y 407.
Mes de mayo: Para este periodo se realizaron reuniones con el propósito de definir el documento a desarrollar. En primer lugar, se realizó una revisión bibliográfica que permitiera obtener información precisa y relevante frente a los temas a tratar y posteriormente, se estableció la tabla de contenido que contendrá dicho documento, a saber: introducción, objetivos generales y específicos, la población objeto y los diferentes capítulos con sus ítems relacionados que aborden las acciones a implementar y apropiar la PPL a su vida cotidiana pera mejorar su calidad de vida en el marco del día a día en cada ERON.
Se anexa copia de Actas No. 462 del 10 de mayo y 503 del 23 de Mayo del presente.
Mes de junio: Para este período, el grupo realizó la revisión del documento, haciendo las correcciones pertinentes al mismo. Se establecieron compromisos para su entrega final en el mes de Julio, ante la oficina de Planeación, dando cumplimiento a lo establecido en el marco del Plan de Acción. Se anexa copia del documento preliminar.</v>
          </cell>
          <cell r="AM122" t="str">
            <v>Drive- P257-1155</v>
          </cell>
        </row>
        <row r="123">
          <cell r="Z123">
            <v>868</v>
          </cell>
          <cell r="AA123" t="str">
            <v>Definir mediante informe a la DIRAT los ERON caracterizados como  unidades primarias generadoras de datos -UPGD</v>
          </cell>
          <cell r="AB123" t="str">
            <v>NO</v>
          </cell>
          <cell r="AC123">
            <v>42370</v>
          </cell>
          <cell r="AD123">
            <v>42399</v>
          </cell>
          <cell r="AE123">
            <v>20</v>
          </cell>
          <cell r="AF123" t="str">
            <v>Grupo salud pública</v>
          </cell>
          <cell r="AG123" t="str">
            <v>Profesional Especializado</v>
          </cell>
          <cell r="AH123">
            <v>100</v>
          </cell>
          <cell r="AI123" t="str">
            <v>Mes de enero:Se define mediante informa la DIRAT, oficio No. 8310-SUBAS-00540 de fecha 19 de Enero de 2016, el listado de los ERON caracterizados como Unidades Primarias Generadoras de Datos UPGD.</v>
          </cell>
          <cell r="AJ123" t="str">
            <v>Escritorio/Plan de acción/ 2016/ soportes/ salud/ salud pública/ producto 4/ actividad 1</v>
          </cell>
          <cell r="AK123">
            <v>100</v>
          </cell>
          <cell r="AL123" t="str">
            <v>Mes de enero:Se define mediante informa la DIRAT, oficio No. 8310-SUBAS-00540 de fecha 19 de Enero de 2016, el listado de los ERON caracterizados como Unidades Primarias Generadoras de Datos UPGD.</v>
          </cell>
          <cell r="AM123" t="str">
            <v>Escritorio/Plan de acción/ 2016/ soportes/ salud/ salud pública/ producto 4/ actividad 1</v>
          </cell>
        </row>
        <row r="124">
          <cell r="Z124">
            <v>869</v>
          </cell>
          <cell r="AA124" t="str">
            <v>Realizar videoconferencia para la socialización de los lineamientos del manejo de la notificación de los eventos de interés en salud pública- EISP</v>
          </cell>
          <cell r="AB124" t="str">
            <v>NO</v>
          </cell>
          <cell r="AC124">
            <v>42370</v>
          </cell>
          <cell r="AD124">
            <v>42704</v>
          </cell>
          <cell r="AE124">
            <v>20</v>
          </cell>
          <cell r="AF124" t="str">
            <v>Grupo salud pública</v>
          </cell>
          <cell r="AG124" t="str">
            <v>Profesional Especializado</v>
          </cell>
          <cell r="AK124" t="str">
            <v>82</v>
          </cell>
          <cell r="AL124" t="str">
            <v>Mes de marzo: Los días 07 y 08 de marzo de 2016, se realizaron  videoconferencias para la socialización de los lineamientos del manejo de la notificación de los eventos de interés en salud pública- EISP a las regionales y los establecimientos. 
Mes de abril: Las videoconferencias se realizaron los días 4 y 5 de Abril del presente año (actas 299 y 305). La temática tratada fue "Enfermedades Crónicas no Transmisibles y Enfermedades Transmitidas por vectores". Se contextualizaron conceptos como su diagnóstico, factores de riesgo, manejo farmacológico y recomendaciones, haciendo énfasis en la educación como pilar importante para la prevención y manejo de dichas patologías. 
Mes de mayo: Debido a la emergencia carcelaria decretada desde la Dirección General, para este periodo en articulación con el Ministerio de Salud y Protección Social se socializó el Modelo de Atención en Salud para PPL. Dicho modelo se socializó los días 16 y 17 de Mayo en el CEDIP, abordando a los ERON y las Regionales. Se anexa copia de actas No. 485 del 16 de Mayo y 492 y 493 del 17 de Mayo del presente.
Mes de junio: Para este período, los temas abordados fueron: Seguimiento a reporte de EISP, Acciones de protección específica y detección temprana, Cumplimiento a la Directiva Transitoria 010 del 10 de mayo/2016 y Observaciones al reporte de jornadas, brigadas y valoraciones médicas. Los hallazgos encontrados, las acciones de mejoramiento y compromisos establecidos, quedaron registrados en acta. Se anexa actas No. 570 y 571 del 13 y 14 de Junio de 2016 respectivamente.</v>
          </cell>
          <cell r="AM124" t="str">
            <v>Drive-P16-869</v>
          </cell>
        </row>
        <row r="125">
          <cell r="Z125">
            <v>870</v>
          </cell>
          <cell r="AA125" t="str">
            <v>Definir mediante informe por “periodo epidemiológico año 2016 ”  cumplido, los ERON que no reportan o se encuentra en "silencio epidemiológico" </v>
          </cell>
          <cell r="AB125" t="str">
            <v>NO</v>
          </cell>
          <cell r="AC125">
            <v>42370</v>
          </cell>
          <cell r="AD125">
            <v>42719</v>
          </cell>
          <cell r="AE125">
            <v>20</v>
          </cell>
          <cell r="AF125" t="str">
            <v>Grupo salud pública</v>
          </cell>
          <cell r="AG125" t="str">
            <v>Profesional Especializado</v>
          </cell>
          <cell r="AL125" t="str">
            <v>Mes de abril: Mediante informe 8310-SUBAS-04731 se presenta informe de gestión de los servicios de salud de la PPL.</v>
          </cell>
        </row>
        <row r="126">
          <cell r="Z126">
            <v>871</v>
          </cell>
          <cell r="AA126" t="str">
            <v>Evidenciar mediante oficio a las regionales,  la situación de la notificación para el seguimiento a los establecimientos de su jurisdicción</v>
          </cell>
          <cell r="AB126" t="str">
            <v>NO</v>
          </cell>
          <cell r="AC126">
            <v>42370</v>
          </cell>
          <cell r="AD126">
            <v>42719</v>
          </cell>
          <cell r="AE126">
            <v>20</v>
          </cell>
          <cell r="AF126" t="str">
            <v>Grupo salud pública</v>
          </cell>
          <cell r="AG126" t="str">
            <v>Profesional Especializado</v>
          </cell>
          <cell r="AK126" t="str">
            <v>42</v>
          </cell>
          <cell r="AL126" t="str">
            <v>Mes de enero: Se radica informe ante las Regionales, mediante oficio No. 8310-SUBAS-00844 de fecha 28 de enero de 2016, identificando los establecimientos de su jurisdicción  que durante el periodo epidemiológico 13 no realizaron notificación para su respectivo seguimiento. 
Mes de febrero: Se radica informe a las Regionales  mediante oficio No. 8310-SUBAS-02669 de fecha 15 de Marzo. Se identifican los establecimientos  que durante el periodo epidemiológico 1 no realizaron notificación para su respectivo seguimiento. 
Mes de marzo: Se radica informe a las Regionales  mediante oficio No. 8310-SUBAS-03243. Se identifican los establecimientos  que durante el periodo epidemiológico  2 no realizaron notificación para su respectivo seguimiento. 
Mes de abril: Con base en el informe de gestión radicado ante la DIRAT en referencia a las notificaciones de EISP, realizadas por parte de los ERON, se informa a las regionales mediante oficio los establecimientos que reportaron de forma oportuna al SIVIGILA durante el periodo, para su conocimiento y fines pertinentes. Se anexa copia oficio No. 8310-SUBAS-5052 de fecha 10 de mayo de 2016. 
Mes de mayo: Se radica informe a las Regionales  mediante oficio No. 8310-SUBAS-06583 Se identifican los establecimientos  que durante el periodo epidemiológico 4 no realizaron notificación para su respectivo seguimiento.</v>
          </cell>
          <cell r="AM126" t="str">
            <v>Drive- P16-871</v>
          </cell>
        </row>
        <row r="127">
          <cell r="Z127">
            <v>872</v>
          </cell>
          <cell r="AA127" t="str">
            <v>Mediante oficio a las regionales, evidenciar la situación de la notificación para el seguimiento a los establecimientos de su jurisdicción</v>
          </cell>
          <cell r="AB127" t="str">
            <v>NO</v>
          </cell>
          <cell r="AC127">
            <v>42370</v>
          </cell>
          <cell r="AD127">
            <v>42719</v>
          </cell>
          <cell r="AE127">
            <v>20</v>
          </cell>
          <cell r="AF127" t="str">
            <v>Grupo salud pública</v>
          </cell>
          <cell r="AG127" t="str">
            <v>Profesional Especializado</v>
          </cell>
          <cell r="AK127" t="str">
            <v>42</v>
          </cell>
          <cell r="AL127" t="str">
            <v>Mes de enero: Se radica informe ante las Regionales, mediante oficio No. 8310-SUBAS-00844 de fecha 28 de enero de 2016, identificando los establecimientos de su jurisdicción  que durante el periodo epidemiológico 13 no realizaron notificación para su respectivo seguimiento. 
Mes de febrero: Se radica informe a las Regionales  mediante oficio No. 8310-SUBAS-02669 de fecha 15 de Marzo. Se identifican los establecimientos  que durante el periodo epidemiológico 1 no realizaron notificación para su respectivo seguimiento. 
Mes de marzo: Se radica informe a las Regionales  mediante oficio No. 8310-SUBAS-03243. Se identifican los establecimientos  que durante el periodo epidemiológico  2 no realizaron notificación para su respectivo seguimiento. 
Mes de abril: Con base en el informe de gestión radicado ante la DIRAT en referencia a las notificaciones de EISP, realizadas por parte de los ERON, se informa a las regionales mediante oficio los establecimientos que reportaron de forma oportuna al SIVIGILA durante el periodo, para su conocimiento y fines pertinentes. Se anexa copia oficio No. 8310-SUBAS-5052 de fecha 10 de mayo de 2016. 
Mes de mayo: Se radica informe a las Regionales  mediante oficio No. 8310-SUBAS-06583 Se identifican los establecimientos  que durante el periodo epidemiológico 4 no realizaron notificación para su respectivo seguimiento.</v>
          </cell>
          <cell r="AM127" t="str">
            <v>Drive- P16-872</v>
          </cell>
        </row>
        <row r="128">
          <cell r="Z128">
            <v>873</v>
          </cell>
          <cell r="AA128" t="str">
            <v xml:space="preserve">Seguimiento a las Direcciones Regionales en la participación de ferias de exposición regional </v>
          </cell>
          <cell r="AB128" t="str">
            <v>NO</v>
          </cell>
          <cell r="AC128">
            <v>42399</v>
          </cell>
          <cell r="AD128">
            <v>42719</v>
          </cell>
          <cell r="AE128">
            <v>100</v>
          </cell>
          <cell r="AF128" t="str">
            <v>Maryori Quiñones Núñez</v>
          </cell>
          <cell r="AG128" t="str">
            <v>Profesional Universitario</v>
          </cell>
          <cell r="AL128" t="str">
            <v xml:space="preserve">Mes de junio: Según el seguimiento efectuado a las Direcciones Regionales a la fecha se ha participado en la XII feria de jóvenes empresarios  realizada en Corferias  (19 al 22 de mayo) y la feria de Tunja.  </v>
          </cell>
          <cell r="AM128" t="str">
            <v>Drive- P124- Actividad 873</v>
          </cell>
        </row>
        <row r="129">
          <cell r="Z129">
            <v>874</v>
          </cell>
          <cell r="AA129" t="str">
            <v>Verificar el diagnostico real de los servicios que presta la casa Libertad para el personal pos penado.</v>
          </cell>
          <cell r="AB129" t="str">
            <v>NO</v>
          </cell>
          <cell r="AC129">
            <v>42384</v>
          </cell>
          <cell r="AD129">
            <v>42415</v>
          </cell>
          <cell r="AE129">
            <v>50</v>
          </cell>
          <cell r="AF129" t="str">
            <v>Maryori Quiñones Núñez</v>
          </cell>
          <cell r="AG129" t="str">
            <v>Profesional Universitario</v>
          </cell>
          <cell r="AH129">
            <v>100</v>
          </cell>
          <cell r="AI129" t="str">
            <v xml:space="preserve">Mes de enero: Mediante oficio No. 2016IE002794, de fecha 15 de febrero de 2016, se presentó  a la Directora de Atención y Tratamiento, Roselín Martínez Rosales, informe mediante el cual se verifica el diagnostico real de los servicios que presta la casa Libertad para el personal pos penado, los cuales son: Agencia de empleo Colsubsidio, Fundación Teatro Interno, Bancamia, Oferta Institucional y Almacén Libera Colombia. </v>
          </cell>
          <cell r="AJ129" t="str">
            <v>Escritorio/Plan de acción/ 2016/ soportes/ productivas/ comercialización/ producto 5/ actividad 1</v>
          </cell>
          <cell r="AK129">
            <v>100</v>
          </cell>
          <cell r="AL129" t="str">
            <v xml:space="preserve">Mes de enero: Mediante oficio No. 2016IE002794, de fecha 15 de febrero de 2016, se presentó  a la Directora de Atención y Tratamiento, Roselín Martínez Rosales, informe mediante el cual se verifica el diagnostico real de los servicios que presta la casa Libertad para el personal pos penado, los cuales son: Agencia de empleo Colsubsidio, Fundación Teatro Interno, Bancamia, Oferta Institucional y Almacén Libera Colombia. </v>
          </cell>
          <cell r="AM129" t="str">
            <v>Escritorio/Plan de acción/ 2016/ soportes/ productivas/ comercialización/ producto 5/ actividad 1</v>
          </cell>
        </row>
        <row r="130">
          <cell r="Z130">
            <v>875</v>
          </cell>
          <cell r="AA130" t="str">
            <v>Determinar las actividades a realizar en beneficio del pos penado.</v>
          </cell>
          <cell r="AB130" t="str">
            <v>NO</v>
          </cell>
          <cell r="AC130">
            <v>42416</v>
          </cell>
          <cell r="AD130">
            <v>42444</v>
          </cell>
          <cell r="AE130">
            <v>50</v>
          </cell>
          <cell r="AF130" t="str">
            <v>Maryori Quiñones Núñez</v>
          </cell>
          <cell r="AG130" t="str">
            <v>Profesional Universitario</v>
          </cell>
          <cell r="AH130">
            <v>100</v>
          </cell>
          <cell r="AI130" t="str">
            <v>Mes de marzo: Mediante oficio 8340 SUBDA 03256, presentó informe a la DIRAT, donde se indica las actividades a realizar en beneficio del pospenado para la presente vigencia.</v>
          </cell>
          <cell r="AJ130" t="str">
            <v>Escritorio/Plan de acción/ 2016/ soportes/ productivas/ comercialización/ producto 5/ actividad 2</v>
          </cell>
          <cell r="AK130">
            <v>100</v>
          </cell>
          <cell r="AL130" t="str">
            <v>Mes de marzo: Mediante oficio 8340 SUBDA 03256, presentó informe a la DIRAT, donde se indica las actividades a realizar en beneficio del pospenado para la presente vigencia.</v>
          </cell>
          <cell r="AM130" t="str">
            <v>Escritorio/Plan de acción/ 2016/ soportes/ productivas/ comercialización/ producto 5/ actividad 2</v>
          </cell>
        </row>
        <row r="131">
          <cell r="Z131">
            <v>876</v>
          </cell>
          <cell r="AA131" t="str">
            <v>Elaborar política para grupos con condiciones excepcionales</v>
          </cell>
          <cell r="AB131" t="str">
            <v>NO</v>
          </cell>
          <cell r="AC131">
            <v>42380</v>
          </cell>
          <cell r="AD131">
            <v>42704</v>
          </cell>
          <cell r="AE131">
            <v>100</v>
          </cell>
          <cell r="AF131" t="str">
            <v xml:space="preserve">Myriam Silva </v>
          </cell>
          <cell r="AG131" t="str">
            <v>Profesional Especializado</v>
          </cell>
          <cell r="AK131" t="str">
            <v>60</v>
          </cell>
          <cell r="AL131" t="str">
            <v>Mes de abril: Acta No 076 del 29/01/2016 Seguimiento proceso pasantías en INPEC - Contribución a política penitenciaria y carcelaria con enfoque diferencial.
Acta No 0391 del 21/04/2016 Revisión del cronograma de trabajo y proyecto de caracterización sociocultural Indígenas, Afrodescendientes y sectores LGBTI en ERON. 
Mes de mayo: Acta No 0495 del 18/03/2016. Objetivos de la pasantía estudiantes de antropología Universidad Nacional. 
Primer documento de trabajo caracterización población Indígenas 28/04/2016. 
Primer documento de trabajo caracterización población en condición de Discapacidad. 
Tabulación información Afrocolombianos. 
Acta No 0461 del 19/05/2016 Reunión verificación segundo informe caracterización población Indígena. 
Mes de junio: Se adjunta oficio GATES 06168, de fecha 26 de mayo de 2016, mediante el cual se envían los lineamientos de encuentros regionales de enfoque diferencial, resolución 1339 de 2016, a los Directores Regionales. 
Se adjunta acta No. 0538, de fecha 03 de junio de 2016, mediante la cual se realiza revisión avance de productos práctica estudiante de Antropología- caracterización grupos étnicos: Indígenas y Afrocolombianos y revisión propuesta de instrumentos para recolección de información elaboración política. 
Se adjunta acta No 0584 de fecha 16 de junio de 2016, mediante la cual se realiza trabajo de campo caracterización política diferencial en EC Bogotá. 
Se adjunta acta No 0605 de fecha 22 de junio de 2016, mediante la cual se realiza reunión de seguimiento política diferencial.</v>
          </cell>
          <cell r="AM131" t="str">
            <v>Drive- P104-876</v>
          </cell>
        </row>
        <row r="132">
          <cell r="Z132">
            <v>879</v>
          </cell>
          <cell r="AA132" t="str">
            <v>Diseñar el curso de instrucción</v>
          </cell>
          <cell r="AB132" t="str">
            <v>NO</v>
          </cell>
          <cell r="AC132">
            <v>42430</v>
          </cell>
          <cell r="AD132">
            <v>42444</v>
          </cell>
          <cell r="AE132">
            <v>10</v>
          </cell>
          <cell r="AF132" t="str">
            <v>Carlos Antonio Peñaloza Contreras</v>
          </cell>
          <cell r="AG132" t="str">
            <v>Teniente de Prisiones</v>
          </cell>
          <cell r="AH132">
            <v>100</v>
          </cell>
          <cell r="AI132" t="str">
            <v>Se elaboró la orden de servicios , cronograma de actividades y horarios para el desarrollo del curso de instrucción</v>
          </cell>
          <cell r="AJ132" t="str">
            <v>Grupo Formación:
Carpeta Auxiliares Primer Contingente 2016</v>
          </cell>
          <cell r="AK132">
            <v>100</v>
          </cell>
          <cell r="AL132" t="str">
            <v>Se elaboró la orden de servicios , cronograma de actividades y horarios para el desarrollo del curso de instrucción</v>
          </cell>
          <cell r="AM132" t="str">
            <v>Grupo Formación:
Carpeta Auxiliares Primer Contingente 2016</v>
          </cell>
        </row>
        <row r="133">
          <cell r="Z133">
            <v>880</v>
          </cell>
          <cell r="AA133" t="str">
            <v>Desarrollar el curso de instrucción</v>
          </cell>
          <cell r="AB133" t="str">
            <v>NO</v>
          </cell>
          <cell r="AC133">
            <v>42444</v>
          </cell>
          <cell r="AD133">
            <v>42719</v>
          </cell>
          <cell r="AE133">
            <v>80</v>
          </cell>
          <cell r="AF133" t="str">
            <v>Carlos Antonio Peñaloza Contreras</v>
          </cell>
          <cell r="AG133" t="str">
            <v>Teniente de Prisiones</v>
          </cell>
          <cell r="AK133">
            <v>50</v>
          </cell>
          <cell r="AL133" t="str">
            <v>Se realizó la instrucción básica para 1,180 auxiliares bachilleres del primer contingente 2016 que prestarán el servicio militar en el INPEC.
El 09 de Junio de 2016, se incorporaron 453 auxiliares bachilleres para el II contingente de 2016, los cuales se encuentran en su etapa de instrucción.</v>
          </cell>
          <cell r="AM133" t="str">
            <v xml:space="preserve"> Grupo Formación:
Carpeta Auxiliares Primer Contingente 2016.
Carpeta Auxiliares Primer Contingente 2016. </v>
          </cell>
        </row>
        <row r="134">
          <cell r="Z134">
            <v>881</v>
          </cell>
          <cell r="AA134" t="str">
            <v>Evaluar el desarrollo curso de instrucción</v>
          </cell>
          <cell r="AB134" t="str">
            <v>NO</v>
          </cell>
          <cell r="AC134">
            <v>42719</v>
          </cell>
          <cell r="AD134">
            <v>42722</v>
          </cell>
          <cell r="AE134">
            <v>10</v>
          </cell>
          <cell r="AF134" t="str">
            <v>Carlos Antonio Peñaloza Contreras</v>
          </cell>
          <cell r="AG134" t="str">
            <v>Teniente de Prisiones</v>
          </cell>
          <cell r="AK134">
            <v>50</v>
          </cell>
          <cell r="AL134" t="str">
            <v>Se realizó la evaluación del curso de Instrucción Básica de Auxiliares Bachilleres del Primer Contingente 2016.</v>
          </cell>
          <cell r="AM134" t="str">
            <v xml:space="preserve"> Grupo Formación:
Carpeta Auxiliares Primer Contingente 2016. </v>
          </cell>
        </row>
        <row r="135">
          <cell r="Z135">
            <v>882</v>
          </cell>
          <cell r="AA135" t="str">
            <v>Socializar los lineamientos para las Direcciones Regionales y de ERON  con el fin que se gestione su vinculación a los programas de capacitación ofertados por la Red de Apoyo</v>
          </cell>
          <cell r="AB135" t="str">
            <v>NO</v>
          </cell>
          <cell r="AC135">
            <v>42401</v>
          </cell>
          <cell r="AD135">
            <v>42428</v>
          </cell>
          <cell r="AE135">
            <v>30</v>
          </cell>
          <cell r="AF135" t="str">
            <v>Doris Gerena Parra</v>
          </cell>
          <cell r="AG135" t="str">
            <v>Profesional Especializado</v>
          </cell>
          <cell r="AK135">
            <v>100</v>
          </cell>
          <cell r="AL135" t="str">
            <v>El 05-04-2016, se socializó mediante mail a las seis Regionales, oficio con los lineamientos para la vinculación a la Red de Apoyo.</v>
          </cell>
          <cell r="AM135" t="str">
            <v xml:space="preserve">Grupo Educación Continuada:
Carpeta Red de Apoyo 2016 </v>
          </cell>
        </row>
        <row r="136">
          <cell r="Z136">
            <v>883</v>
          </cell>
          <cell r="AA136" t="str">
            <v>Realizar seguimiento mensual a la ejecución de programas de capacitación gestionados  por los ERON, las Direcciones Regionales y dependencias de la Sede Central, con entidades vinculadas a la Red de Apoyo.</v>
          </cell>
          <cell r="AB136" t="str">
            <v>NO</v>
          </cell>
          <cell r="AC136">
            <v>42401</v>
          </cell>
          <cell r="AD136">
            <v>42719</v>
          </cell>
          <cell r="AE136">
            <v>70</v>
          </cell>
          <cell r="AF136" t="str">
            <v>Doris Gerena Parra</v>
          </cell>
          <cell r="AG136" t="str">
            <v>Profesional Especializado</v>
          </cell>
          <cell r="AK136">
            <v>30</v>
          </cell>
          <cell r="AL136" t="str">
            <v xml:space="preserve">PRIMER TRIMESTRE: Por parte de la DIRES, se adelantaron gestiones con el SENA y la Universidad Militar Nueva Granada, como red de apoyo para el fortalecimiento de los conocimientos de los servidores públicos, para desarrollar los siguientes cursos:
- Tecnología en Gestión Logística, funcionarios inscritos 160, modalidad virtual, SENA (se formalizó inscripción).
- Especialización Tecnológica en Gestión del Talento Humano por Competencias, funcionarios inscritos 107, modalidad virtual, SENA (se formalizó inscripción).
- Certificación en competencia de atención y cliente para los funcionarios de DIRES con el SENA (Recepción de documentos)
- Especialización en Docencia Universitaria, cupos disponibles 60, modalidad presencial, UMNG (proceso de inscripción).
SEGUNDO TRIMESTRE: Se requirió mediante mail a las regionales reportar la información correspondiente al avance en el proceso de capacitación de funcionarios por Red de Apoyo.  Se recibieron los reportes de las Regionales Noroeste y Occidente, los cuales fueron depurados de conformidad con los lineamientos de la línea de acción.
Para el próximo trimestre se replantearan los lineamientos con el fin de garantizar una mayor acogida por parte de las regionales y avanzar en el logro de la meta propuesta. </v>
          </cell>
          <cell r="AM136" t="str">
            <v xml:space="preserve">Grupo Educación Continuada:
Carpeta Red de Apoyo 2016 </v>
          </cell>
        </row>
        <row r="137">
          <cell r="Z137">
            <v>884</v>
          </cell>
          <cell r="AA137" t="str">
            <v>Desarrollar el proceso precontractual</v>
          </cell>
          <cell r="AB137" t="str">
            <v>NO</v>
          </cell>
          <cell r="AC137">
            <v>42415</v>
          </cell>
          <cell r="AD137">
            <v>42580</v>
          </cell>
          <cell r="AE137">
            <v>10</v>
          </cell>
          <cell r="AF137" t="str">
            <v>Doris Gerena Parra</v>
          </cell>
          <cell r="AG137" t="str">
            <v>Profesional Especializado</v>
          </cell>
          <cell r="AK137">
            <v>60</v>
          </cell>
          <cell r="AL137" t="str">
            <v>Con respecto a la etapa precontractual, se han desarrollado los siguientes pasos:
- Certificado de Disponibilidad Presupuestal.
- Concepto Financiero.
- Concepto Jurídico.
- Estudios Previos para aprobación</v>
          </cell>
          <cell r="AM137" t="str">
            <v>Grupo Educación Continuada:
Carpeta Contratación 2016</v>
          </cell>
        </row>
        <row r="138">
          <cell r="Z138">
            <v>885</v>
          </cell>
          <cell r="AA138" t="str">
            <v>Diseñar y validar los contenidos de los programas de capacitación.</v>
          </cell>
          <cell r="AB138" t="str">
            <v>NO</v>
          </cell>
          <cell r="AC138">
            <v>42583</v>
          </cell>
          <cell r="AD138">
            <v>42597</v>
          </cell>
          <cell r="AE138">
            <v>10</v>
          </cell>
          <cell r="AF138" t="str">
            <v>Doris Gerena Parra</v>
          </cell>
          <cell r="AG138" t="str">
            <v>Profesional Especializado</v>
          </cell>
        </row>
        <row r="139">
          <cell r="Z139">
            <v>886</v>
          </cell>
          <cell r="AA139" t="str">
            <v>Convocar e inscribir los funcionarios interesados</v>
          </cell>
          <cell r="AB139" t="str">
            <v>NO</v>
          </cell>
          <cell r="AC139">
            <v>42597</v>
          </cell>
          <cell r="AD139">
            <v>42613</v>
          </cell>
          <cell r="AE139">
            <v>10</v>
          </cell>
          <cell r="AF139" t="str">
            <v>Doris Gerena Parra</v>
          </cell>
          <cell r="AG139" t="str">
            <v>Profesional Especializado</v>
          </cell>
        </row>
        <row r="140">
          <cell r="Z140">
            <v>887</v>
          </cell>
          <cell r="AA140" t="str">
            <v>Ejecutar los programas de capacitación</v>
          </cell>
          <cell r="AB140" t="str">
            <v>NO</v>
          </cell>
          <cell r="AC140">
            <v>42614</v>
          </cell>
          <cell r="AD140">
            <v>42704</v>
          </cell>
          <cell r="AE140">
            <v>60</v>
          </cell>
          <cell r="AF140" t="str">
            <v>Doris Gerena Parra</v>
          </cell>
          <cell r="AG140" t="str">
            <v>Profesional Especializado</v>
          </cell>
        </row>
        <row r="141">
          <cell r="Z141">
            <v>888</v>
          </cell>
          <cell r="AA141" t="str">
            <v>Evaluar los programas de capacitación contratados</v>
          </cell>
          <cell r="AB141" t="str">
            <v>NO</v>
          </cell>
          <cell r="AC141">
            <v>42705</v>
          </cell>
          <cell r="AD141">
            <v>42719</v>
          </cell>
          <cell r="AE141">
            <v>10</v>
          </cell>
          <cell r="AF141" t="str">
            <v>Doris Gerena Parra</v>
          </cell>
          <cell r="AG141" t="str">
            <v>Profesional Especializado</v>
          </cell>
        </row>
        <row r="142">
          <cell r="Z142">
            <v>889</v>
          </cell>
          <cell r="AA142" t="str">
            <v>Elaborar la programación académica</v>
          </cell>
          <cell r="AB142" t="str">
            <v>NO</v>
          </cell>
          <cell r="AC142">
            <v>42394</v>
          </cell>
          <cell r="AD142">
            <v>42400</v>
          </cell>
          <cell r="AE142">
            <v>10</v>
          </cell>
          <cell r="AF142" t="str">
            <v>Jimmy Ballares</v>
          </cell>
          <cell r="AG142" t="str">
            <v>Inspector</v>
          </cell>
          <cell r="AH142">
            <v>100</v>
          </cell>
          <cell r="AI142" t="str">
            <v>Se elaboró la programación académica de los cursos virtuales ofertados por la Escuela Penitenciaria, de acuerdo con el diagnóstico de necesidades reportadas por la Subdirección de talento humano</v>
          </cell>
          <cell r="AJ142" t="str">
            <v>Grupo Educación Virtual:
-Carpeta Programación Académica</v>
          </cell>
          <cell r="AK142">
            <v>100</v>
          </cell>
          <cell r="AL142" t="str">
            <v>Se elaboró la programación académica de los cursos virtuales ofertados por la Escuela Penitenciaria, de acuerdo con el diagnóstico de necesidades reportadas por la Subdirección de talento humano</v>
          </cell>
          <cell r="AM142" t="str">
            <v>Grupo Educación Virtual:
-Carpeta Programación Académica</v>
          </cell>
        </row>
        <row r="143">
          <cell r="Z143">
            <v>890</v>
          </cell>
          <cell r="AA143" t="str">
            <v>Diseñar y virtualizar los cursos de la programación académica</v>
          </cell>
          <cell r="AB143" t="str">
            <v>NO</v>
          </cell>
          <cell r="AC143">
            <v>42401</v>
          </cell>
          <cell r="AD143">
            <v>42704</v>
          </cell>
          <cell r="AE143">
            <v>10</v>
          </cell>
          <cell r="AF143" t="str">
            <v>Jimmy Ballares</v>
          </cell>
          <cell r="AG143" t="str">
            <v>Inspector</v>
          </cell>
          <cell r="AK143">
            <v>100</v>
          </cell>
          <cell r="AL143" t="str">
            <v>Se diseñaron y virtualizaron los siguientes cursos:
- Inducción a la plataforma Moodle.
- Salud Ocupacional.
- Derechos Humanos 
- Etica del Servidor Penitenciario.
- Ley 1709.
- Docencia y Pedagogía 
- Gestión del Riesgo
- Estrategias para la incorporación de la ética pública.
- Evaluación de desempeño laboral.
- Derecho Laboral colectivo
- Básico de Tratamiento Penitenciario.
- Básico en Actividades Productivas.
- Básico en Derechos Humanos Actualizado.
- Gestión de la Información y la Comunicación.</v>
          </cell>
          <cell r="AM143" t="str">
            <v xml:space="preserve"> Grupo Educación Virtual:
-Carpeta Programación Académica </v>
          </cell>
        </row>
        <row r="144">
          <cell r="Z144">
            <v>891</v>
          </cell>
          <cell r="AA144" t="str">
            <v>Ejecutar los cursos virtuales programados</v>
          </cell>
          <cell r="AB144" t="str">
            <v>NO</v>
          </cell>
          <cell r="AC144">
            <v>42401</v>
          </cell>
          <cell r="AD144">
            <v>42719</v>
          </cell>
          <cell r="AE144">
            <v>70</v>
          </cell>
          <cell r="AF144" t="str">
            <v>Jimmy Ballares</v>
          </cell>
          <cell r="AG144" t="str">
            <v>Inspector</v>
          </cell>
          <cell r="AK144">
            <v>50</v>
          </cell>
          <cell r="AL144" t="str">
            <v>Se ejecutaron los cursos virtuales que se relacionan con los siguientes resultados:
-Tratamiento Penitenciario (48)
-Administración Penitenciaria (2)
-Derechos Humanos (63)
-Administración penitenciaria (20)
-Estrategias Pedagógicas (33)
-Ética del Servidor Penitenciario (13)
-Salud Ocupacional (39)
-Inducción a la plataforma (9)
-Gestión del Riesgo (24)
-Docencia y Pedagogía (103)
-Ley 1709 (20)
-Actualización Administración Penitenciaria (11)
-Estrategias Pedagógicas (43)
-Actualización Administración Penitenciaria (25)</v>
          </cell>
          <cell r="AM144" t="str">
            <v xml:space="preserve"> Grupo Educación Virtual:
-Carpeta de  cada uno de los Cursos Virtuales 2016 </v>
          </cell>
        </row>
        <row r="145">
          <cell r="Z145">
            <v>892</v>
          </cell>
          <cell r="AA145" t="str">
            <v>Evaluar los cursos virtuales ejecutados</v>
          </cell>
          <cell r="AB145" t="str">
            <v>NO</v>
          </cell>
          <cell r="AC145">
            <v>42401</v>
          </cell>
          <cell r="AD145">
            <v>42719</v>
          </cell>
          <cell r="AE145">
            <v>10</v>
          </cell>
          <cell r="AF145" t="str">
            <v>Jimmy Ballares</v>
          </cell>
          <cell r="AG145" t="str">
            <v>Inspector</v>
          </cell>
          <cell r="AK145">
            <v>50</v>
          </cell>
          <cell r="AL145" t="str">
            <v>Se evaluaron los cursos virtuales que se relacionan con los siguientes resultados:
-Tratamiento Penitenciario (48)
-Administración Penitenciaria (2)
-Derechos Humanos (63)
-Administración penitenciaria (20)
-Estrategias Pedagógicas (33)
-Ética del Servidor Penitenciario (13)
-Salud Ocupacional (39)
-Inducción a la plataforma (9)
-Gestión del Riesgo (24)
-Docencia y Pedagogía (103)
-Ley 1709 (20)
-Actualización Administración Penitenciaria (11)
-Estrategias Pedagógicas (43)
-Actualización Administración Penitenciaria (25)</v>
          </cell>
          <cell r="AM145" t="str">
            <v xml:space="preserve"> Grupo Educación Virtual:
-Carpeta de  cada uno de los Cursos Virtuales 2016 </v>
          </cell>
        </row>
        <row r="146">
          <cell r="Z146">
            <v>893</v>
          </cell>
          <cell r="AA146" t="str">
            <v>Diseñar los cursos de especialización</v>
          </cell>
          <cell r="AB146" t="str">
            <v>NO</v>
          </cell>
          <cell r="AC146">
            <v>42384</v>
          </cell>
          <cell r="AD146">
            <v>42719</v>
          </cell>
          <cell r="AE146">
            <v>15</v>
          </cell>
          <cell r="AF146" t="str">
            <v>Carlos Antonio Peñaloza Contreras</v>
          </cell>
          <cell r="AG146" t="str">
            <v>Teniente de Prisiones</v>
          </cell>
          <cell r="AK146">
            <v>50</v>
          </cell>
          <cell r="AL146" t="str">
            <v>Se diseñarón los cursos de especializacion con los siguientes resultados:
- Seminario Método MERC para caninos .
- Curso Instructores COPAN.
- Dactiloscopia Ibague.
- Dactiloscopia Establecimientos Bogotá.
- Seminario Centro Estratégico de Información Penitenciaria CEDIP.
- Curso de Traslado y Transporte de Internos.</v>
          </cell>
          <cell r="AM146" t="str">
            <v xml:space="preserve"> Grupo de Formación:
- Carpeta correspondiente a cada uno de los cursos diseñados. </v>
          </cell>
        </row>
        <row r="147">
          <cell r="Z147">
            <v>894</v>
          </cell>
          <cell r="AA147" t="str">
            <v>Desarrollar los cursos de especialización</v>
          </cell>
          <cell r="AB147" t="str">
            <v>NO</v>
          </cell>
          <cell r="AC147">
            <v>42384</v>
          </cell>
          <cell r="AD147">
            <v>42719</v>
          </cell>
          <cell r="AE147">
            <v>70</v>
          </cell>
          <cell r="AF147" t="str">
            <v>Carlos Antonio Peñaloza Contreras</v>
          </cell>
          <cell r="AG147" t="str">
            <v>Teniente de Prisiones</v>
          </cell>
          <cell r="AK147">
            <v>50</v>
          </cell>
          <cell r="AL147" t="str">
            <v>Se realizarón los cursos de especializacion con los siguientes resultados:
- Seminario Método MERC para caninos (13).
- Curso Instructores COPAN (16).
- Dactiloscopia Ibague (22).
- Dactiloscopia Establecimientos Bogotá (13).
- Seminario Centro Estratégico de Información Penitenciaria CEDIP (36).
- Curso de Traslado y Transporte de Internos (28)</v>
          </cell>
          <cell r="AM147" t="str">
            <v xml:space="preserve"> Grupo de Formación:
- Carpeta correspondiente a cada uno de los cursos diseñados. </v>
          </cell>
        </row>
        <row r="148">
          <cell r="Z148">
            <v>895</v>
          </cell>
          <cell r="AA148" t="str">
            <v>Evaluar el desarrollo de los cursos de especialización</v>
          </cell>
          <cell r="AB148" t="str">
            <v>NO</v>
          </cell>
          <cell r="AC148">
            <v>42401</v>
          </cell>
          <cell r="AD148">
            <v>42719</v>
          </cell>
          <cell r="AE148">
            <v>15</v>
          </cell>
          <cell r="AF148" t="str">
            <v>Carlos Antonio Peñaloza Contreras</v>
          </cell>
          <cell r="AG148" t="str">
            <v>Teniente de Prisiones</v>
          </cell>
          <cell r="AK148">
            <v>50</v>
          </cell>
          <cell r="AL148" t="str">
            <v>Se evaluaron los cursos de especializacion con los siguientes resultados:
- Seminario Método MERC para caninos (13).
- Curso Instructores COPAN (16).
- Dactiloscopia Ibague (22).
- Dactiloscopia Establecimientos Bogotá (13).
- Seminario Centro Estratégico de Información Penitenciaria CEDIP (36).
- Curso de Traslado y Transporte de Internos (28)</v>
          </cell>
          <cell r="AM148" t="str">
            <v xml:space="preserve"> Grupo de Formación:
- Carpeta correspondiente a cada uno de los cursos diseñados. </v>
          </cell>
        </row>
        <row r="149">
          <cell r="Z149">
            <v>896</v>
          </cell>
          <cell r="AA149" t="str">
            <v>Desarrollar los cursos de ascenso a Inspector e Inspector Jefe</v>
          </cell>
          <cell r="AB149" t="str">
            <v>NO</v>
          </cell>
          <cell r="AC149">
            <v>42370</v>
          </cell>
          <cell r="AD149">
            <v>42440</v>
          </cell>
          <cell r="AE149">
            <v>80</v>
          </cell>
          <cell r="AF149" t="str">
            <v>Carlos Antonio Peñaloza Contreras</v>
          </cell>
          <cell r="AG149" t="str">
            <v>Teniente de Prisiones</v>
          </cell>
          <cell r="AH149">
            <v>100</v>
          </cell>
          <cell r="AI149" t="str">
            <v>Se desarrollaron los cursos de ascenso a Inspector e Inspector Jefe.</v>
          </cell>
          <cell r="AJ149" t="str">
            <v>Grupo de Formación:
- Carpeta curso Inspector.
- Carpeta curso Inspector Jefe.</v>
          </cell>
          <cell r="AK149">
            <v>100</v>
          </cell>
          <cell r="AL149" t="str">
            <v>Se desarrollaron los cursos de ascenso a Inspector e Inspector Jefe.</v>
          </cell>
          <cell r="AM149" t="str">
            <v>Grupo de Formación:
- Carpeta curso Inspector.
- Carpeta curso Inspector Jefe.</v>
          </cell>
        </row>
        <row r="150">
          <cell r="Z150">
            <v>897</v>
          </cell>
          <cell r="AA150" t="str">
            <v>Evaluar el desarrollo de los cursos de ascenso a Inspector e Inspector Jefe</v>
          </cell>
          <cell r="AB150" t="str">
            <v>NO</v>
          </cell>
          <cell r="AC150">
            <v>42461</v>
          </cell>
          <cell r="AD150">
            <v>42468</v>
          </cell>
          <cell r="AE150">
            <v>20</v>
          </cell>
          <cell r="AF150" t="str">
            <v>Carlos Antonio Peñaloza Contreras</v>
          </cell>
          <cell r="AG150" t="str">
            <v>Teniente de Prisiones</v>
          </cell>
          <cell r="AH150">
            <v>100</v>
          </cell>
          <cell r="AI150" t="str">
            <v>Se evaluaron los cursos de ascenso a Inspector e Inspector Jefe.</v>
          </cell>
          <cell r="AJ150" t="str">
            <v>Grupo de Formación:
- Carpeta curso Inspector.
- Carpeta curso Inspector Jefe.</v>
          </cell>
          <cell r="AK150">
            <v>100</v>
          </cell>
          <cell r="AL150" t="str">
            <v>Se evaluaron los cursos de ascenso a Inspector e Inspector Jefe.</v>
          </cell>
          <cell r="AM150" t="str">
            <v>Grupo de Formación:
- Carpeta curso Inspector.
- Carpeta curso Inspector Jefe.</v>
          </cell>
        </row>
        <row r="151">
          <cell r="Z151">
            <v>898</v>
          </cell>
          <cell r="AA151" t="str">
            <v>Diseñar el diplomado en Gerencia de Administración Penitenciaria</v>
          </cell>
          <cell r="AB151" t="str">
            <v>SI</v>
          </cell>
          <cell r="AC151">
            <v>42401</v>
          </cell>
          <cell r="AD151">
            <v>42704</v>
          </cell>
          <cell r="AE151">
            <v>15</v>
          </cell>
          <cell r="AF151" t="str">
            <v>Carlos Antonio Peñaloza Contreras</v>
          </cell>
          <cell r="AG151" t="str">
            <v>Teniente de Prisiones</v>
          </cell>
          <cell r="AH151">
            <v>100</v>
          </cell>
          <cell r="AI151" t="str">
            <v>Se elaboró la orden de servicios para el desarrollo de los Cursos de Administración Penitenciaria.</v>
          </cell>
          <cell r="AJ151" t="str">
            <v>Grupo de Formación:
-Carpeta Curso de Administración Penitenciaria.</v>
          </cell>
          <cell r="AK151">
            <v>100</v>
          </cell>
          <cell r="AL151" t="str">
            <v>Se elaboró la orden de servicios para el desarrollo de los Cursos de Administración Penitenciaria.</v>
          </cell>
          <cell r="AM151" t="str">
            <v>Grupo de Formación:
-Carpeta Curso de Administración Penitenciaria.</v>
          </cell>
        </row>
        <row r="152">
          <cell r="Z152">
            <v>899</v>
          </cell>
          <cell r="AA152" t="str">
            <v>Desarrollar el diplomado en Gerencia de Administración Penitenciaria</v>
          </cell>
          <cell r="AB152" t="str">
            <v>SI</v>
          </cell>
          <cell r="AC152">
            <v>42401</v>
          </cell>
          <cell r="AD152">
            <v>42719</v>
          </cell>
          <cell r="AE152">
            <v>70</v>
          </cell>
          <cell r="AF152" t="str">
            <v>Carlos Antonio Peñaloza Contreras</v>
          </cell>
          <cell r="AG152" t="str">
            <v>Teniente de Prisiones</v>
          </cell>
          <cell r="AH152">
            <v>100</v>
          </cell>
          <cell r="AI152" t="str">
            <v>Se desarrolló un curso de Administración Penitenciaria en modalidad presencial, solicitado por la Subdirección de Talento Humano.</v>
          </cell>
          <cell r="AJ152" t="str">
            <v>Grupo de Formación:
-Carpeta Curso de Administración Penitenciaria.</v>
          </cell>
          <cell r="AK152">
            <v>100</v>
          </cell>
          <cell r="AL152" t="str">
            <v>Se desarrollaron tres cursos de Administración Penitenciaria correspondientes a tres requerimientos formulados por la Subdirección de Talento Humano</v>
          </cell>
          <cell r="AM152" t="str">
            <v xml:space="preserve"> Grupo de Educación Virtual
-Carpeta Curso de Administración Penitenciaria. </v>
          </cell>
        </row>
        <row r="153">
          <cell r="Z153">
            <v>900</v>
          </cell>
          <cell r="AA153" t="str">
            <v>Evaluar el desarrollo diplomado en Gerencia de Administración Penitenciaria</v>
          </cell>
          <cell r="AB153" t="str">
            <v>SI</v>
          </cell>
          <cell r="AC153">
            <v>42401</v>
          </cell>
          <cell r="AD153">
            <v>42719</v>
          </cell>
          <cell r="AE153">
            <v>15</v>
          </cell>
          <cell r="AF153" t="str">
            <v>Carlos Antonio Peñaloza Contreras</v>
          </cell>
          <cell r="AG153" t="str">
            <v>Teniente de Prisiones</v>
          </cell>
          <cell r="AH153">
            <v>100</v>
          </cell>
          <cell r="AI153" t="str">
            <v>Se evaluó un curso de Administración Penitenciaria en modalidad presencial, solicitado por la Subdirección de Talento Humano.</v>
          </cell>
          <cell r="AJ153" t="str">
            <v>Grupo de Formación:
-Carpeta Curso de Administración Penitenciaria.</v>
          </cell>
          <cell r="AK153">
            <v>100</v>
          </cell>
          <cell r="AL153" t="str">
            <v>Se evaluaron tres cursos de Administración Penitenciaria correspondientes a tres requerimientos formulados por la Subdirección de Talento Humano</v>
          </cell>
          <cell r="AM153" t="str">
            <v xml:space="preserve"> Grupo de Educación Virtual
-Carpeta Curso de Administración Penitenciaria. </v>
          </cell>
        </row>
        <row r="154">
          <cell r="Z154">
            <v>901</v>
          </cell>
          <cell r="AA154" t="str">
            <v>Diseñar los programas de entrenamiento y reentrenamiento.</v>
          </cell>
          <cell r="AB154" t="str">
            <v>NO</v>
          </cell>
          <cell r="AC154">
            <v>42384</v>
          </cell>
          <cell r="AD154">
            <v>42704</v>
          </cell>
          <cell r="AE154">
            <v>15</v>
          </cell>
          <cell r="AF154" t="str">
            <v>Carlos Antonio Peñaloza Contreras</v>
          </cell>
          <cell r="AG154" t="str">
            <v>Teniente de Prisiones</v>
          </cell>
          <cell r="AH154">
            <v>100</v>
          </cell>
          <cell r="AI154" t="str">
            <v>Se elaboró la orden de servicios para el desarrollo de los Cursos de Reentrenamiento</v>
          </cell>
          <cell r="AJ154" t="str">
            <v>Grupo de Formación:
-Carpeta Reentrenamientos correspondiente.</v>
          </cell>
          <cell r="AK154">
            <v>100</v>
          </cell>
          <cell r="AL154" t="str">
            <v>Se elaboró la orden de servicios para el desarrollo de los Cursos de Reentrenamiento</v>
          </cell>
          <cell r="AM154" t="str">
            <v>Grupo de Formación:
-Carpeta Reentrenamientos correspondiente.</v>
          </cell>
        </row>
        <row r="155">
          <cell r="Z155">
            <v>902</v>
          </cell>
          <cell r="AA155" t="str">
            <v>Desarrollar los programas de entrenamiento y reentrenamiento.</v>
          </cell>
          <cell r="AB155" t="str">
            <v>NO</v>
          </cell>
          <cell r="AC155">
            <v>42401</v>
          </cell>
          <cell r="AD155">
            <v>42719</v>
          </cell>
          <cell r="AE155">
            <v>70</v>
          </cell>
          <cell r="AF155" t="str">
            <v>Carlos Antonio Peñaloza Contreras</v>
          </cell>
          <cell r="AG155" t="str">
            <v>Teniente de Prisiones</v>
          </cell>
          <cell r="AK155">
            <v>50</v>
          </cell>
          <cell r="AL155" t="str">
            <v xml:space="preserve"> Se desarrollaron cursos de reentrenamiento para el siguiente personal:
- Ejército: 158
- Policia: 6
- Cuerpo de Custodia y Vigilancia: 922 </v>
          </cell>
          <cell r="AM155" t="str">
            <v xml:space="preserve"> Grupo de Formación:
-Carpeta Reentrenamientos correspondiente. </v>
          </cell>
        </row>
        <row r="156">
          <cell r="Z156">
            <v>903</v>
          </cell>
          <cell r="AA156" t="str">
            <v>Evaluar los programas de entrenamiento y reentrenamiento</v>
          </cell>
          <cell r="AB156" t="str">
            <v>NO</v>
          </cell>
          <cell r="AC156">
            <v>42401</v>
          </cell>
          <cell r="AD156">
            <v>42719</v>
          </cell>
          <cell r="AE156">
            <v>15</v>
          </cell>
          <cell r="AF156" t="str">
            <v>Carlos Antonio Peñaloza Contreras</v>
          </cell>
          <cell r="AG156" t="str">
            <v>Teniente de Prisiones</v>
          </cell>
          <cell r="AK156">
            <v>50</v>
          </cell>
          <cell r="AL156" t="str">
            <v xml:space="preserve"> Se evaluaron cursos de reentrenamiento para el siguiente personal:
- Ejército: 158
- Policia: 6
- Cuerpo de Custodia y Vigilancia: 922 </v>
          </cell>
          <cell r="AM156" t="str">
            <v xml:space="preserve"> Grupo de Formación:
-Carpeta Reentrenamientos correspondiente. </v>
          </cell>
        </row>
        <row r="157">
          <cell r="Z157">
            <v>904</v>
          </cell>
          <cell r="AA157" t="str">
            <v xml:space="preserve">Estructurar los Programas de Profundización Técnica acorde a los parámetros establecidos. </v>
          </cell>
          <cell r="AB157" t="str">
            <v>NO</v>
          </cell>
          <cell r="AC157">
            <v>42401</v>
          </cell>
          <cell r="AD157">
            <v>42704</v>
          </cell>
          <cell r="AE157">
            <v>30</v>
          </cell>
          <cell r="AF157" t="str">
            <v>Carlos Antonio Peñaloza Contreras</v>
          </cell>
          <cell r="AG157" t="str">
            <v>Teniente de Prisiones</v>
          </cell>
          <cell r="AK157">
            <v>30</v>
          </cell>
          <cell r="AL157" t="str">
            <v>Se convocó un grupo interdisciplinario conformado por funcionarios INPEC de diferentes dependencias con el fin de estructurar el Plan de Estudios de los Programas de Ascenso para Teniente y Capitan.
Se cuenta con la primera versión del Plan de Estudios de los cursos de ascenso para Teniente y Capitan.  Así mismo, se diseñó la propuesta de perfiles para los cursos mencionados.</v>
          </cell>
          <cell r="AM157" t="str">
            <v xml:space="preserve"> Grupo Formación:
Carpeta Cursos de Ascenso para Teniente y Capitán </v>
          </cell>
        </row>
        <row r="158">
          <cell r="Z158">
            <v>905</v>
          </cell>
          <cell r="AA158" t="str">
            <v xml:space="preserve"> Validar los Programas de Profundización Técnica por parte del Comité Curricular. </v>
          </cell>
          <cell r="AB158" t="str">
            <v>NO</v>
          </cell>
          <cell r="AC158">
            <v>42401</v>
          </cell>
          <cell r="AD158">
            <v>42704</v>
          </cell>
          <cell r="AE158">
            <v>10</v>
          </cell>
          <cell r="AF158" t="str">
            <v>Carlos Antonio Peñaloza Contreras</v>
          </cell>
          <cell r="AG158" t="str">
            <v>Teniente de Prisiones</v>
          </cell>
          <cell r="AK158" t="str">
            <v>-</v>
          </cell>
          <cell r="AL158" t="str">
            <v>La validación de los programas de profundización técnica solamente procede cuando se cuente con el documento consolidado de los mismos.</v>
          </cell>
          <cell r="AM158" t="str">
            <v>No aplica</v>
          </cell>
        </row>
        <row r="159">
          <cell r="Z159">
            <v>906</v>
          </cell>
          <cell r="AA159" t="str">
            <v>Aprobar los Programas de Profundización Técnica por parte del Consejo Académico.</v>
          </cell>
          <cell r="AB159" t="str">
            <v>NO</v>
          </cell>
          <cell r="AC159">
            <v>42401</v>
          </cell>
          <cell r="AD159">
            <v>42704</v>
          </cell>
          <cell r="AE159">
            <v>60</v>
          </cell>
          <cell r="AF159" t="str">
            <v>Carlos Antonio Peñaloza Contreras</v>
          </cell>
          <cell r="AG159" t="str">
            <v>Teniente de Prisiones</v>
          </cell>
          <cell r="AK159" t="str">
            <v>-</v>
          </cell>
          <cell r="AL159" t="str">
            <v>La aprobación de los programas de profundización técnica solamente procede cuando se cuente con el documento consolidado de los mismos.</v>
          </cell>
          <cell r="AM159" t="str">
            <v>No aplica</v>
          </cell>
        </row>
        <row r="160">
          <cell r="Z160">
            <v>907</v>
          </cell>
          <cell r="AA160" t="str">
            <v>Realizar las correcciones formuladas por la Secretaría de Educación de Cundinamarca a los documentos radicados</v>
          </cell>
          <cell r="AB160" t="str">
            <v>SI</v>
          </cell>
          <cell r="AC160">
            <v>42380</v>
          </cell>
          <cell r="AD160">
            <v>42704</v>
          </cell>
          <cell r="AE160">
            <v>10</v>
          </cell>
          <cell r="AF160" t="str">
            <v>Carlos Antonio Peñaloza Contreras</v>
          </cell>
          <cell r="AG160" t="str">
            <v>Teniente de Prisiones</v>
          </cell>
          <cell r="AH160">
            <v>100</v>
          </cell>
          <cell r="AI160" t="str">
            <v>La Secretaría de Educación de Cundinamarca no formuló correcciones al documento radicado.</v>
          </cell>
          <cell r="AJ160" t="str">
            <v>No aplica</v>
          </cell>
          <cell r="AK160">
            <v>100</v>
          </cell>
          <cell r="AL160" t="str">
            <v>La Secretaría de Educación de Cundinamarca no formuló correcciones al documento radicado.</v>
          </cell>
          <cell r="AM160" t="str">
            <v>No aplica</v>
          </cell>
        </row>
        <row r="161">
          <cell r="Z161">
            <v>908</v>
          </cell>
          <cell r="AA161" t="str">
            <v xml:space="preserve">Recibir los actos administrativos de renovación de los programas técnico labores de servicios penitenciarios y caninos </v>
          </cell>
          <cell r="AB161" t="str">
            <v>SI</v>
          </cell>
          <cell r="AC161">
            <v>42380</v>
          </cell>
          <cell r="AD161">
            <v>42704</v>
          </cell>
          <cell r="AE161">
            <v>90</v>
          </cell>
          <cell r="AF161" t="str">
            <v>Carlos Antonio Peñaloza Contreras</v>
          </cell>
          <cell r="AG161" t="str">
            <v>Teniente de Prisiones</v>
          </cell>
          <cell r="AH161">
            <v>100</v>
          </cell>
          <cell r="AI161" t="str">
            <v>La Dirección de la Escuela Penitenciaria Nacional se notificó del Acto Administrativo de Renovación de los programas técnico labores en servicios penitenciarios y manejo y adiestramiento de caninos.</v>
          </cell>
          <cell r="AJ161" t="str">
            <v>Grupo Formación:
-Carpeta de cada uno de los programas técnico labores renovados.</v>
          </cell>
          <cell r="AK161">
            <v>100</v>
          </cell>
          <cell r="AL161" t="str">
            <v>La Dirección de la Escuela Penitenciaria Nacional se notificó del Acto Administrativo de Renovación de los programas técnico labores en servicios penitenciarios y manejo y adiestramiento de caninos.</v>
          </cell>
          <cell r="AM161" t="str">
            <v>Grupo Formación:
-Carpeta de cada uno de los programas técnico labores renovados.</v>
          </cell>
        </row>
        <row r="162">
          <cell r="Z162">
            <v>909</v>
          </cell>
          <cell r="AA162" t="str">
            <v xml:space="preserve">Programar de acuerdo a las necesidades, los ERON que recibirán programas de reentrenamiento </v>
          </cell>
          <cell r="AB162" t="str">
            <v>NO</v>
          </cell>
          <cell r="AC162">
            <v>42380</v>
          </cell>
          <cell r="AD162">
            <v>42399</v>
          </cell>
          <cell r="AE162">
            <v>20</v>
          </cell>
          <cell r="AF162" t="str">
            <v>Carlos Antonio Peñaloza Contreras</v>
          </cell>
          <cell r="AG162" t="str">
            <v>Teniente de Prisiones</v>
          </cell>
          <cell r="AH162">
            <v>100</v>
          </cell>
          <cell r="AI162" t="str">
            <v>Dentro de la Orden de Servicios del Programa de Reentrenamiento al CCV, se definieron los establecimientos y fechas para el desarrollo de los mismos.</v>
          </cell>
          <cell r="AJ162" t="str">
            <v>Grupo de Formación:
-Carpeta Reentrenamientos CCV.</v>
          </cell>
          <cell r="AK162">
            <v>100</v>
          </cell>
          <cell r="AL162" t="str">
            <v>Dentro de la Orden de Servicios del Programa de Reentrenamiento al CCV, se definieron los establecimientos y fechas para el desarrollo de los mismos.</v>
          </cell>
          <cell r="AM162" t="str">
            <v>Grupo de Formación:
-Carpeta Reentrenamientos CCV.</v>
          </cell>
        </row>
        <row r="163">
          <cell r="Z163">
            <v>910</v>
          </cell>
          <cell r="AA163" t="str">
            <v>Ejecutar los programas de reentrenamiento al personal del CCV en los ERON programados</v>
          </cell>
          <cell r="AB163" t="str">
            <v>NO</v>
          </cell>
          <cell r="AC163">
            <v>42401</v>
          </cell>
          <cell r="AD163">
            <v>42719</v>
          </cell>
          <cell r="AE163">
            <v>80</v>
          </cell>
          <cell r="AF163" t="str">
            <v>Carlos Antonio Peñaloza Contreras</v>
          </cell>
          <cell r="AG163" t="str">
            <v>Teniente de Prisiones</v>
          </cell>
          <cell r="AK163">
            <v>50</v>
          </cell>
          <cell r="AL163" t="str">
            <v>Se realizaron programas de Reentrenamiento al CCV en los siguientes establecimientos de la Regional Norte:
- Barranquilla (2)
- Santa Martha (1)
- Valledupar (1)
- Cartagena (1)
- Rioacha (1)
- Sincelejo (1)
- Monteria (1)
- Magangue (1)
- San Andres (1)
- Guaduas (1)
- Tierralta (1)</v>
          </cell>
          <cell r="AM163" t="str">
            <v xml:space="preserve"> Grupo de Formación:
-Carpeta Reentrenamientos CCV. </v>
          </cell>
        </row>
        <row r="164">
          <cell r="Z164">
            <v>911</v>
          </cell>
          <cell r="AA164" t="str">
            <v>Elaborar el Plan de Reinducción del INPEC</v>
          </cell>
          <cell r="AB164" t="str">
            <v>NO</v>
          </cell>
          <cell r="AC164">
            <v>42551</v>
          </cell>
          <cell r="AD164">
            <v>42566</v>
          </cell>
          <cell r="AE164">
            <v>70</v>
          </cell>
          <cell r="AK164">
            <v>100</v>
          </cell>
          <cell r="AL164" t="str">
            <v>Se elaboró el Plan de Reinducción por parte de la Dirección Escuela de Formación, el cual fue enviado en versión final a la OFPLA para aprobación el 15 de Junio de 2016</v>
          </cell>
          <cell r="AM164" t="str">
            <v>Grupo Educación Continuada:
-Carpeta Programa de Reinducción 2016</v>
          </cell>
        </row>
        <row r="165">
          <cell r="AA165" t="str">
            <v>Aprobar el Plan de Reinducción de la vigencia</v>
          </cell>
          <cell r="AB165" t="str">
            <v>No</v>
          </cell>
          <cell r="AC165">
            <v>42566</v>
          </cell>
          <cell r="AD165">
            <v>42582</v>
          </cell>
          <cell r="AE165">
            <v>30</v>
          </cell>
        </row>
        <row r="166">
          <cell r="AA166" t="str">
            <v>Implementar el Plan de Reinducción aprobado para la vigencia</v>
          </cell>
          <cell r="AB166" t="str">
            <v>No</v>
          </cell>
          <cell r="AC166">
            <v>42598</v>
          </cell>
          <cell r="AD166">
            <v>42704</v>
          </cell>
          <cell r="AE166">
            <v>80</v>
          </cell>
        </row>
        <row r="167">
          <cell r="AA167" t="str">
            <v>Evaluar la implementación del Plan de Reinducción aprobado para la vigencia</v>
          </cell>
          <cell r="AB167" t="str">
            <v>No</v>
          </cell>
          <cell r="AC167">
            <v>42705</v>
          </cell>
          <cell r="AD167">
            <v>42719</v>
          </cell>
          <cell r="AE167">
            <v>20</v>
          </cell>
        </row>
        <row r="168">
          <cell r="Z168">
            <v>912</v>
          </cell>
          <cell r="AA168" t="str">
            <v>Designar las responsabilidades a las diferentes dependencias con respecto a la elaboración del Plan Estratégico de Seguridad Vial, acorde con la normatividad vigente.</v>
          </cell>
          <cell r="AB168" t="str">
            <v>No</v>
          </cell>
          <cell r="AC168">
            <v>42384</v>
          </cell>
          <cell r="AD168">
            <v>42400</v>
          </cell>
          <cell r="AE168">
            <v>20</v>
          </cell>
          <cell r="AF168" t="str">
            <v>Leonardo Tellez</v>
          </cell>
          <cell r="AG168" t="str">
            <v>Técnico Operativo</v>
          </cell>
          <cell r="AH168">
            <v>100</v>
          </cell>
          <cell r="AI168" t="str">
            <v>Se designaron las responsabilidades a las diferentes Direcciones del Inpec, de acuerdo con su competencia con el fin de desarrollar los ejes temáticos de que trata la Resolución No. 1565 de 2014.
Además se conformó un equipo de trabajo para elaborar el PESV</v>
          </cell>
          <cell r="AJ168" t="str">
            <v>F:\Mis documentos\Anyela Ortiz\2016\PESV</v>
          </cell>
          <cell r="AK168">
            <v>100</v>
          </cell>
          <cell r="AL168" t="str">
            <v>Se designaron las responsabilidades a las diferentes Direcciones del Inpec, de acuerdo con su competencia con el fin de desarrollar los ejes temáticos de que trata la Resolución No. 1565 de 2014.
Además se conformó un equipo de trabajo para elaborar el PESV</v>
          </cell>
          <cell r="AM168" t="str">
            <v>F:\Mis documentos\Anyela Ortiz\2016\PESV</v>
          </cell>
        </row>
        <row r="169">
          <cell r="Z169">
            <v>913</v>
          </cell>
          <cell r="AA169" t="str">
            <v>Consolidar el Plan Estratégico de Seguridad Vial acorde con los aportes realizados por cada dependencia del Instituto.</v>
          </cell>
          <cell r="AB169" t="str">
            <v>No</v>
          </cell>
          <cell r="AC169">
            <v>42401</v>
          </cell>
          <cell r="AD169">
            <v>42541</v>
          </cell>
          <cell r="AE169">
            <v>60</v>
          </cell>
          <cell r="AF169" t="str">
            <v>Leonardo Tellez</v>
          </cell>
          <cell r="AG169" t="str">
            <v>Técnico Operativo</v>
          </cell>
          <cell r="AK169">
            <v>100</v>
          </cell>
          <cell r="AL169" t="str">
            <v>Se consolidó el documento del Plan Estratégico de Seguridad Vial con los aportes de las diferentes dependencias y los realizados por el equipo de trabajo</v>
          </cell>
          <cell r="AM169" t="str">
            <v>F:\Mis documentos\Anyela Ortiz\2016\PESV</v>
          </cell>
        </row>
        <row r="170">
          <cell r="Z170" t="str">
            <v>913A</v>
          </cell>
          <cell r="AA170" t="str">
            <v>Aprobar el Plan Estratégico de Seguridad Vial por parte de la Dirección General del Inpec.</v>
          </cell>
          <cell r="AB170" t="str">
            <v>No</v>
          </cell>
          <cell r="AC170">
            <v>42541</v>
          </cell>
          <cell r="AD170">
            <v>42548</v>
          </cell>
          <cell r="AE170">
            <v>20</v>
          </cell>
          <cell r="AF170" t="str">
            <v>Leonardo Tellez</v>
          </cell>
          <cell r="AG170" t="str">
            <v>Técnico Operativo</v>
          </cell>
          <cell r="AK170">
            <v>100</v>
          </cell>
          <cell r="AL170" t="str">
            <v>El Plan Estratégico de Seguridad Vial fue aprobado por la Dirección General del INPEC mediante Resolución No. 003113 del 21 de Junio de 2016</v>
          </cell>
          <cell r="AM170" t="str">
            <v>http://rutavirtual.inpec.gov.co/moodle/file.php/1454/R003113_21062016.PDF</v>
          </cell>
        </row>
        <row r="171">
          <cell r="Z171">
            <v>914</v>
          </cell>
          <cell r="AA171" t="str">
            <v xml:space="preserve">Elaborar y aprobar el Plan Institucional de Capacitación. </v>
          </cell>
          <cell r="AB171" t="str">
            <v>NO</v>
          </cell>
          <cell r="AC171">
            <v>42370</v>
          </cell>
          <cell r="AD171">
            <v>42459</v>
          </cell>
          <cell r="AE171">
            <v>30</v>
          </cell>
          <cell r="AF171" t="str">
            <v>Doris Gerena Parra</v>
          </cell>
          <cell r="AG171" t="str">
            <v>Coordinadora Grupo de Educación Continuada</v>
          </cell>
          <cell r="AH171">
            <v>100</v>
          </cell>
          <cell r="AI171" t="str">
            <v>Se elaboró el Plan Institucional de Capacitación de acuerdo con la metodología de la Función Pública, el cual fue aprobado mediante Resolución No. 001402 del 30 de marzo de 2016</v>
          </cell>
          <cell r="AJ171" t="str">
            <v>Grupo de Educación Continuada:
Carpeta PIC</v>
          </cell>
          <cell r="AK171">
            <v>100</v>
          </cell>
          <cell r="AL171" t="str">
            <v>Se elaboró el Plan Institucional de Capacitación de acuerdo con la metodología de la Función Pública, el cual fue aprobado mediante Resolución No. 001402 del 30 de marzo de 2016</v>
          </cell>
          <cell r="AM171" t="str">
            <v>Grupo de Educación Continuada:
Carpeta PIC</v>
          </cell>
        </row>
        <row r="172">
          <cell r="Z172">
            <v>915</v>
          </cell>
          <cell r="AA172" t="str">
            <v>Socializar el Plan Institucional de Capacitación PIC</v>
          </cell>
          <cell r="AB172" t="str">
            <v>NO</v>
          </cell>
          <cell r="AC172">
            <v>42461</v>
          </cell>
          <cell r="AD172">
            <v>42490</v>
          </cell>
          <cell r="AE172">
            <v>10</v>
          </cell>
          <cell r="AF172" t="str">
            <v>Doris Gerena Parra</v>
          </cell>
          <cell r="AG172" t="str">
            <v>Coordinadora Grupo de Educación Continuada</v>
          </cell>
          <cell r="AK172">
            <v>100</v>
          </cell>
          <cell r="AL172" t="str">
            <v>El PIC fue socializado mediante publicación en la página web de la Escuela Penitenciaria Nacional.</v>
          </cell>
          <cell r="AM172" t="str">
            <v>http://epn.gov.co/index.php/item/442-pic-2016</v>
          </cell>
        </row>
        <row r="173">
          <cell r="Z173">
            <v>916</v>
          </cell>
          <cell r="AA173" t="str">
            <v>Ejecutar el Plan Institucional de Capacitación PIC</v>
          </cell>
          <cell r="AB173" t="str">
            <v>NO</v>
          </cell>
          <cell r="AC173">
            <v>42491</v>
          </cell>
          <cell r="AD173">
            <v>42719</v>
          </cell>
          <cell r="AE173">
            <v>50</v>
          </cell>
          <cell r="AF173" t="str">
            <v>Doris Gerena Parra</v>
          </cell>
          <cell r="AG173" t="str">
            <v>Coordinadora Grupo de Educación Continuada</v>
          </cell>
          <cell r="AK173">
            <v>50</v>
          </cell>
          <cell r="AL173" t="str">
            <v>El PIC se ha ejecutado de acuerdo con la programación académica publicada desde los ejes de formación, reentrenamiento y capacitación (Red de apoyo, Educación virtual, Educación Contratada)</v>
          </cell>
          <cell r="AM173" t="str">
            <v>F:\Mis documentos\Anyela Ortiz\2016\Requerimiento Control Interno</v>
          </cell>
        </row>
        <row r="174">
          <cell r="Z174">
            <v>917</v>
          </cell>
          <cell r="AA174" t="str">
            <v>Evaluar el Plan Institucional de Capacitación PIC</v>
          </cell>
          <cell r="AB174" t="str">
            <v>NO</v>
          </cell>
          <cell r="AC174">
            <v>42719</v>
          </cell>
          <cell r="AD174">
            <v>42735</v>
          </cell>
          <cell r="AE174">
            <v>10</v>
          </cell>
          <cell r="AF174" t="str">
            <v>Doris Gerena Parra</v>
          </cell>
          <cell r="AG174" t="str">
            <v>Coordinadora Grupo de Educación Continuada</v>
          </cell>
        </row>
        <row r="175">
          <cell r="Z175">
            <v>691</v>
          </cell>
          <cell r="AA175" t="str">
            <v>Divulgar las actividades que desarrolla GAPOE con respecto a la asistencia espiritual de los funcionarios del INPEC</v>
          </cell>
          <cell r="AB175" t="str">
            <v>NO</v>
          </cell>
          <cell r="AC175">
            <v>42401</v>
          </cell>
          <cell r="AD175">
            <v>42719</v>
          </cell>
          <cell r="AE175">
            <v>50</v>
          </cell>
          <cell r="AF175" t="str">
            <v xml:space="preserve">FREDY CARDONA </v>
          </cell>
          <cell r="AG175" t="str">
            <v>Profesional Universitario</v>
          </cell>
          <cell r="AH175">
            <v>25</v>
          </cell>
          <cell r="AI175" t="str">
            <v>A través de la campaña se ha venido divulgando las diferentes actividades que se desarrollan, donde se ha facilitado material didáctico a los líderes religiosos (Capellanes), como pendones, afiches y en el encuentro nacional de capellanes realizado en el año 2015 donde se dieron parametros para la divulgacion de la campaña, siendo transmitida la informacion a todos los funcionarios, impulsando el fortalecimiento de la Unión Familiar. Como resultado se han realizado 02 matrimonios en Bogota y O1 en Santa Marta, 01 encuentro de parejas que fue divulgado por correo institucional a nivel nacional y vivenciado el mes de Marzo en las instalaciones de la Fundación Caminos de Libertad en Bogotá.</v>
          </cell>
          <cell r="AJ175" t="str">
            <v>Grupo de Apoyo Espiritual. Carpeta de matrimonios, libro de matrimonios, carpeta de notificaciones, programa software libros parroquiales Gapoe. Carpeta digital 2016</v>
          </cell>
          <cell r="AK175" t="str">
            <v>50</v>
          </cell>
          <cell r="AL175" t="str">
            <v>En el encuentro de capellanes de las regionales central y noroeste se socializo la campaña de fortalecimiento de Unión Familiar y las actividades del Gapoe, incentivando estos programas, donde las acciones son tomadas de manera voluntaria y de conciencia para un cambio de vida en familia y pareja de los funcionarios. Los líderes religiosos han divulgado mediante la palabra, afiches y pendones sobre las actividades que realiza la Iglesia y el Gapoe, vinculando toda la población sin importar su confesión religiosa. Como resultado se han realizado 02 matrimonios en Bogotá celebrados en la Parroquia Santa María de la Libertad y 01 matrimonio de funcionario en Santa Marta, además se promovió encuentro de parejas/curso prematrimonial, divulgado por correo institucional a nivel nacional y vivenciado el 25 y 26 de Junio en las instalaciones de la Fundación Caminos de Libertad en Bogotá. Los Capellanes han venido brindando el acompañamiento a las parejas que deciden santificar su union.</v>
          </cell>
          <cell r="AM175" t="str">
            <v>Gapoe/Carpeta de matrimonios, libro de matrimonios, carpeta de notificaciones, programa software libros parroquiales. Carpeta digital 2016</v>
          </cell>
        </row>
        <row r="176">
          <cell r="Z176">
            <v>692</v>
          </cell>
          <cell r="AA176" t="str">
            <v>Divulgar las actividades que desarrolla GAPOE con respecto a la asistencia espiritual de los internos y sus familias</v>
          </cell>
          <cell r="AB176" t="str">
            <v>NO</v>
          </cell>
          <cell r="AC176">
            <v>42401</v>
          </cell>
          <cell r="AD176">
            <v>42719</v>
          </cell>
          <cell r="AE176">
            <v>50</v>
          </cell>
          <cell r="AF176" t="str">
            <v xml:space="preserve">FREDY CARDONA </v>
          </cell>
          <cell r="AG176" t="str">
            <v>Profesional Universitario</v>
          </cell>
          <cell r="AH176">
            <v>25</v>
          </cell>
          <cell r="AI176" t="str">
            <v>En esta actividad los Capellanes han divulgado a los internos de los establecimientos beneficiados las diferentes actividades que se desarrollan a través de pendones, afiches y voz a voz, impulsando al fortalecimiento de la Unión Familiar, así como el acompañamiento espiritual, brindando un acercamiento con Dios y sus familias, como resultado se ha realizado la asesoria a una pareja interesada en casarse solicitada por un interno de Comeb, asi mismo se realizo el acompañamiento a un interno del Epmsc Santa Marta que contraera matrimonio en el mes de Abril.</v>
          </cell>
          <cell r="AJ176" t="str">
            <v>Carpeta Digital PA GAPOE 2016</v>
          </cell>
          <cell r="AK176" t="str">
            <v>50</v>
          </cell>
          <cell r="AL176" t="str">
            <v>El líder religioso ha divulgado a la PPL las diferentes actividades que se desarrollan desde el Gapoe y la Iglesia a través de la palabra, pendones y afiches, promoviendo al fortalecimiento de la Unión Familiar de los internos, como resultado se ha realizado 02 matrimonios en el EC Bogotá, 01 en COCUC, 01 en COMEB, además de la asesorías a parejas interesadas en fortalecer la unión familiar, se realiza la asistencia espiritual a todo interno que lo solicite, respetando la confesión religiosa, así como acompañamiento a las familias que lo han requerido. (Soporte informes).</v>
          </cell>
          <cell r="AM176" t="str">
            <v>Gapoe/Carpeta de matrimonios, libro de matrimonios, carpeta de notificaciones, programa software libros parroquiales. Archivo fisico/carpeta establecimientos/informes mensuales</v>
          </cell>
        </row>
        <row r="177">
          <cell r="Z177">
            <v>693</v>
          </cell>
          <cell r="AA177" t="str">
            <v>Entregar Estudios previos y requisitos correspondientes para iniciar trámite de elaboración del contrato.</v>
          </cell>
          <cell r="AB177" t="str">
            <v>NO</v>
          </cell>
          <cell r="AC177">
            <v>42384</v>
          </cell>
          <cell r="AD177">
            <v>42719</v>
          </cell>
          <cell r="AE177">
            <v>50</v>
          </cell>
          <cell r="AF177" t="str">
            <v>RUTH MARY LOZADA</v>
          </cell>
          <cell r="AG177" t="str">
            <v>Profesional Universitario</v>
          </cell>
          <cell r="AH177">
            <v>100</v>
          </cell>
          <cell r="AI177" t="str">
            <v>Se entregaron en el mes de Diciembre de 2015 los estudios y requisitos para contratar la prestación de servicios de 28 Capellanes para la vigencia 2016, con el fin de brindar apoyo a la gestión institucional de la atencion espiritual y religiosa a la población interna y a los funcionarios del instituto dentro del marco de la política de atencion integral y de tratamiento penitenciario. Como resultado se logró la adjudicación del contrato 043 de 2016, celebrado entre el INPEC y la CONFERENCIA EPISCOPAL COLOMBIANA.</v>
          </cell>
          <cell r="AJ177" t="str">
            <v>Grupo de Apoyo Espiritual. - CPU/Mis documentos/Carpeta Digital/ Evidencias Proceso Contrato 2016-P30</v>
          </cell>
          <cell r="AK177" t="str">
            <v>100</v>
          </cell>
          <cell r="AL177" t="str">
            <v>Se entregaron en el mes de Diciembre de 2015 los estudios y requisitos para contratar la prestación de servicios de 28 Capellanes para la vigencia 2016, con el fin de brindar apoyo a la gestión institucional de la atencion espiritual y religiosa a la población interna y a los funcionarios del instituto dentro del marco de la política de atencion integral y de tratamiento penitenciario. Como resultado se logró la adjudicación del contrato 043 de 2016, celebrado entre el INPEC y la CONFERENCIA EPISCOPAL COLOMBIANA.</v>
          </cell>
          <cell r="AM177" t="str">
            <v>Grupo de Apoyo Espiritual. - CPU/Mis documentos/Carpeta Digital/ Evidencias Proceso Contrato 2016-P30</v>
          </cell>
        </row>
        <row r="178">
          <cell r="Z178">
            <v>694</v>
          </cell>
          <cell r="AA178" t="str">
            <v>Realizar seguimiento, evaluación y retroalimentación del desarrollo del contrato, elaborando  informe trimestral de los resultados obtenidos.</v>
          </cell>
          <cell r="AB178" t="str">
            <v>NO</v>
          </cell>
          <cell r="AC178">
            <v>42384</v>
          </cell>
          <cell r="AD178">
            <v>42719</v>
          </cell>
          <cell r="AE178">
            <v>50</v>
          </cell>
          <cell r="AF178" t="str">
            <v>RUTH MARY LOZADA</v>
          </cell>
          <cell r="AG178" t="str">
            <v>Profesional Universitario</v>
          </cell>
          <cell r="AH178">
            <v>25</v>
          </cell>
          <cell r="AI178" t="str">
            <v>A través de formato de Gapoe los Capellanes registran las actividades que realizan en los establecimiento beneficiados vinculados en el contrato 043/2016, en donde se atienden las solicitudes en la medida que se va solicitando y es registrada y enviada cada mes por correo electrónico al Gapoe. Información que es certificada por el director del establecimiento. Los informes que envian los Padres se hace la consolidacion y retroalimentacion de la informacion permitiendo resolver inquietudes con el fin de mejorar realizando el seguimiento y control al contrato.</v>
          </cell>
          <cell r="AJ178" t="str">
            <v>Grupo de Apoyo Espiritual. - PC/Mis documentos/Carpeta Digital/Capellanes Gapoe 2016</v>
          </cell>
          <cell r="AK178" t="str">
            <v>50</v>
          </cell>
          <cell r="AL178" t="str">
            <v>Los Capellanes registran las actividades mensuales mediante informe certificado por el director del establecimiento, documentando el número de atenciones que realizan en las diferentes actividades tales como: Atencion personalizada a los internos, catequesis permanente, catequesis pre sacramental, charlas de formación humana integral, curso bíblicos, celebración de sacramentos, actividades y fiestas especiales, reuniones con equipo pastoral y con representantes de otros credos religiosos, atencion a familiares de internos/funcionarios y atencion personal a funcionarios administrativos y del CCV. La persona que solicite atencion en algún campo, es asistida por el líder espiritual ya que la demanda es de manera libre y voluntaria, según sus creencias religiosas. Toda la informacion que reportan es consolidada en una matriz, donde se muestra el total de atenciones a la poblacion beneficiada.</v>
          </cell>
          <cell r="AM178" t="str">
            <v>https://drive.google.com/drive/folders/0Bz9BU3gKMyzARC0tWFJPOWlIZzA-</v>
          </cell>
        </row>
        <row r="179">
          <cell r="Z179">
            <v>695</v>
          </cell>
          <cell r="AA179" t="str">
            <v>Brindar asistencia espiritual y religiosa a los funcionarios que lo soliciten, sin importar su confesión religiosa</v>
          </cell>
          <cell r="AB179" t="str">
            <v>NO</v>
          </cell>
          <cell r="AC179">
            <v>42401</v>
          </cell>
          <cell r="AD179">
            <v>42719</v>
          </cell>
          <cell r="AE179">
            <v>50</v>
          </cell>
          <cell r="AF179" t="str">
            <v>ANDRES FERNANDEZ</v>
          </cell>
          <cell r="AG179" t="str">
            <v>Asesor</v>
          </cell>
          <cell r="AH179">
            <v>25</v>
          </cell>
          <cell r="AI179" t="str">
            <v>Se ha brindado el apoyo y acompañamiento espiritual a los funcionarios que lo han requerido, satisfaciendo las necesidades en el campo espiritual, se han atendido en el mes de febrero: 448, y en el mes de Marzo 1.015 funcionarios a nivel nacional, ademas la celebracion de la eucaristia todos los viernes en el auditorio Juan Pablo II Sede Central del INPEC, brindando un espacio de paz y recogimiento, fortaleciendo la Fe en Dios en la cual participa un promedio de 50 personas.</v>
          </cell>
          <cell r="AJ179" t="str">
            <v>Grupo de Apoyo Espiritual. PC/Mis documentos/Carpeta Digital/PA GAPOE 2016/Consolidado de informes</v>
          </cell>
          <cell r="AK179" t="str">
            <v>50</v>
          </cell>
          <cell r="AL179" t="str">
            <v>Según lo reportado por los líderes religiosos de los establecimientos beneficiados con Capellán, se ha brindado la asistencia espiritual a los funcionarios que han solicitado acompañamiento en diferentes áreas del campo espiritual. En este trimestre se han atendido alrededor de: mes de Abril: 614, Mayo: 605 y Junio: 348 funcionarios a nivel nacional, además la celebración de la eucaristía por el Capellán General todos los viernes en el auditorio Juan Pablo II Sede Central del INPEC, fortaleciendo la Fe en Dios en la cual participa un promedio de 50 personas.</v>
          </cell>
          <cell r="AM179" t="str">
            <v>Grupo de Apoyo Espiritual. PC/Mis documentos/Carpeta Digital/PA GAPOE 2016/Consolidado de informes</v>
          </cell>
        </row>
        <row r="180">
          <cell r="Z180">
            <v>696</v>
          </cell>
          <cell r="AA180" t="str">
            <v>Brindar asistencia espiritual y religiosa a los internos que lo soliciten, sin importar su confesión  religiosa.</v>
          </cell>
          <cell r="AB180" t="str">
            <v>NO</v>
          </cell>
          <cell r="AC180">
            <v>42401</v>
          </cell>
          <cell r="AD180">
            <v>42705</v>
          </cell>
          <cell r="AE180">
            <v>50</v>
          </cell>
          <cell r="AF180" t="str">
            <v>ANDRES FERNANDEZ</v>
          </cell>
          <cell r="AG180" t="str">
            <v>Asesor</v>
          </cell>
          <cell r="AH180">
            <v>25</v>
          </cell>
          <cell r="AI180" t="str">
            <v>Se ha brindado el apoyo y acompañamiento espiritual a los internos que lo han solicitado de manera libre y voluntaria respetando sus creencias religiosas en el marco de la ley, se han atendido parcialmente segun los informes recibidos en el mes de febrero: 8.652, y en el mes de Marzo: 7.630 internos a nivel nacional en los diferentes campos y actividades.</v>
          </cell>
          <cell r="AJ180" t="str">
            <v>Grupo de Apoyo Espiritual. Carpeta Digital PA GAPOE 2016/Consolidado de informes</v>
          </cell>
          <cell r="AK180" t="str">
            <v>50</v>
          </cell>
          <cell r="AL180" t="str">
            <v>Según lo reportado por los líderes religiosos de los establecimientos beneficiados con Capellán y otros grupos religiosos, se ha brindado la asistencia espiritual a los internos que han solicitado acompañamiento en diferentes áreas del campo espiritual. En este trimestre se han atendido alrededor de: mes de Abril: 21.238, Mayo: 19.926 y Junio: 8.361 internos, permitiendo así un espacio de Fe con Dios y consigo mismo.</v>
          </cell>
          <cell r="AM180" t="str">
            <v>Grupo de Apoyo Espiritual. Carpeta Digital PA GAPOE 2016/Consolidado de informes</v>
          </cell>
        </row>
        <row r="181">
          <cell r="Z181">
            <v>697</v>
          </cell>
          <cell r="AA181" t="str">
            <v xml:space="preserve">Iniciar la divulgación de los módulos en los establecimientos </v>
          </cell>
          <cell r="AB181" t="str">
            <v>NO</v>
          </cell>
          <cell r="AC181">
            <v>42401</v>
          </cell>
          <cell r="AD181">
            <v>42705</v>
          </cell>
          <cell r="AE181">
            <v>100</v>
          </cell>
          <cell r="AF181" t="str">
            <v>DTE NELSON CESPEDES</v>
          </cell>
          <cell r="AG181" t="str">
            <v>Dragoneante</v>
          </cell>
          <cell r="AH181">
            <v>100</v>
          </cell>
          <cell r="AI181" t="str">
            <v>Se realizó la entrega de los módulos I y II del tema Paz y Reconciliación a 50 capellanes que asistieron al encuentro nacional de Capellanes realizado en el mes Septiembre de 2015. Tema que será socializado con la PPL por parte de los lideres religiosos en el transcurso del año 2016.</v>
          </cell>
          <cell r="AJ181" t="str">
            <v>Archivo Fisico de GAPOE AZ/Actas</v>
          </cell>
          <cell r="AK181" t="str">
            <v>100</v>
          </cell>
          <cell r="AL181" t="str">
            <v xml:space="preserve">Se realizo la entrega de los modulos I (Reconciliacion y Paz con Dios) y modulo II (Reconciliacion y Paz consigo mismo) a 50 establecimientos representados por los capellanes vinculados a traves de Planta y de Contrato. La divulgacion de los Modulos de Paz y Reconciliacion para el año 2016, se viene adelantando en cada establecimiento por parte de lo lideres religiosos, vinculando los internos sin importar su confesion religiosa, socializando las 16 lecciones que contiene cada cartilla y asi generar un espacio en la carcel de paz y reconciliacion. </v>
          </cell>
          <cell r="AM181" t="str">
            <v>Archivo Fisico de GAPOE AZ/Actas de entrega. Drive/carpeta GAPOE II TRIMESTRE/P76-697 MODULOS 1 Y 2</v>
          </cell>
        </row>
        <row r="182">
          <cell r="Z182">
            <v>945</v>
          </cell>
          <cell r="AA182" t="str">
            <v>Definir las estrategias a realizar y los establecimientos en donde se van a implementar</v>
          </cell>
          <cell r="AB182" t="str">
            <v>NO</v>
          </cell>
          <cell r="AC182">
            <v>42401</v>
          </cell>
          <cell r="AD182">
            <v>42459</v>
          </cell>
          <cell r="AE182">
            <v>40</v>
          </cell>
          <cell r="AF182" t="str">
            <v>Johanna García</v>
          </cell>
          <cell r="AG182" t="str">
            <v xml:space="preserve">Instructor </v>
          </cell>
          <cell r="AH182">
            <v>100</v>
          </cell>
          <cell r="AI182" t="str">
            <v>Se definió que la estrategia de comunicación este año, se centrará en el tema de los derechos a la vida, la igualdad, la integridad y la paz. Se espera contar con la participación activa de 20 establecimientos de la Regional Central, 14 de la Regional Viejo Caldas, 10 de la Regional Oriente, 10 de la Regional Occidente, 5 de la Regional Norte y 10 de la regional Noroeste</v>
          </cell>
          <cell r="AJ182" t="str">
            <v>Acta No. 11 del 10 de marzo de 2016 del Grupo de Derechos Humanos de la Dirección General
C:\Users\DXHUERTASR\Desktop\GRUPO DDHH\PLAN DE ACCIÓN 2016</v>
          </cell>
          <cell r="AK182">
            <v>100</v>
          </cell>
          <cell r="AL182" t="str">
            <v>Se definió que la estrategia de comunicación este año, se centrará en el tema de los derechos a la vida, la igualdad, la integridad y la paz. Se espera contar con la participación activa de 20 establecimientos de la Regional Central, 14 de la Regional Viejo Caldas, 10 de la Regional Oriente, 10 de la Regional Occidente, 5 de la Regional Norte y 10 de la regional Noroeste</v>
          </cell>
          <cell r="AM182" t="str">
            <v>Acta No. 11 del 10 de marzo de 2016 del Grupo de Derechos Humanos de la Dirección General
C:\Users\DXHUERTASR\Desktop\GRUPO DDHH\PLAN DE ACCIÓN 2016</v>
          </cell>
        </row>
        <row r="183">
          <cell r="Z183">
            <v>946</v>
          </cell>
          <cell r="AA183" t="str">
            <v xml:space="preserve">Elaborar documento guía de las actividades propuestas </v>
          </cell>
          <cell r="AB183" t="str">
            <v>NO</v>
          </cell>
          <cell r="AC183">
            <v>42461</v>
          </cell>
          <cell r="AD183">
            <v>42521</v>
          </cell>
          <cell r="AE183">
            <v>60</v>
          </cell>
          <cell r="AF183" t="str">
            <v>Diana Huertas</v>
          </cell>
          <cell r="AG183" t="str">
            <v>Profesional Especializado</v>
          </cell>
          <cell r="AK183">
            <v>100</v>
          </cell>
          <cell r="AL183" t="str">
            <v>Se elaboró el Anexo 7 de la Directiva 12 de 2011</v>
          </cell>
          <cell r="AM183" t="str">
            <v>Anexo 7 de la Directiva 12 de 2011
https://drive.google.com/drive/folders/0Bz9BU3gKMyzAcDZXNnpTSS1pZlU
C:\Users\DXHUERTASR\Desktop\GRUPO DDHH\PLAN DE ACCIÓN 2016</v>
          </cell>
        </row>
        <row r="184">
          <cell r="Z184">
            <v>947</v>
          </cell>
          <cell r="AA184" t="str">
            <v>Definir las temáticas de difusión</v>
          </cell>
          <cell r="AB184" t="str">
            <v>NO</v>
          </cell>
          <cell r="AC184">
            <v>42370</v>
          </cell>
          <cell r="AD184">
            <v>42735</v>
          </cell>
          <cell r="AE184">
            <v>10</v>
          </cell>
          <cell r="AF184" t="str">
            <v>Johanna García</v>
          </cell>
          <cell r="AG184" t="str">
            <v xml:space="preserve">Instructor </v>
          </cell>
          <cell r="AH184">
            <v>100</v>
          </cell>
          <cell r="AI184" t="str">
            <v xml:space="preserve">Se definió que para dar fortaleza a la estrategia de comunicación, las cápsulas van a trabajar el tema de los derechos y poblaciones excepcionales, igualmente se señala que el tema de gestión de riegos, se trabajará a través del derecho a la vida y la integridad personal. </v>
          </cell>
          <cell r="AJ184" t="str">
            <v>Acta No. 11 del 10 de marzo de 2016 del Grupo de Derechos Humanos de la Dirección General
C:\Users\DXHUERTASR\Desktop\GRUPO DDHH\PLAN DE ACCIÓN 2016</v>
          </cell>
          <cell r="AK184">
            <v>100</v>
          </cell>
          <cell r="AL184" t="str">
            <v xml:space="preserve">Se definió que para dar fortaleza a la estrategia de comunicación, las cápsulas van a trabajar el tema de los derechos y poblaciones excepcionales, igualmente se señala que el tema de gestión de riegos, se trabajará a través del derecho a la vida y la integridad personal. </v>
          </cell>
          <cell r="AM184" t="str">
            <v>Acta No. 11 del 10 de marzo de 2016 del Grupo de Derechos Humanos de la Dirección General
C:\Users\DXHUERTASR\Desktop\GRUPO DDHH\PLAN DE ACCIÓN 2016</v>
          </cell>
        </row>
        <row r="185">
          <cell r="Z185">
            <v>948</v>
          </cell>
          <cell r="AA185" t="str">
            <v>Diseñar y elaborar la cápsulas informativas</v>
          </cell>
          <cell r="AB185" t="str">
            <v>NO</v>
          </cell>
          <cell r="AC185">
            <v>42370</v>
          </cell>
          <cell r="AD185">
            <v>42735</v>
          </cell>
          <cell r="AE185">
            <v>70</v>
          </cell>
          <cell r="AF185" t="str">
            <v>Noraine Rentería</v>
          </cell>
          <cell r="AG185" t="str">
            <v>Auxiliar Administrativo</v>
          </cell>
          <cell r="AH185">
            <v>25</v>
          </cell>
          <cell r="AI185" t="str">
            <v>Se elaboraron dos cápsulas durante estos meses, una relacionada con la dignidad humana y otra el derecho a la vida. El porcentaje de avance se determinó considerando la meta que es 8, pues las 2 equivalen al 25% de esta.</v>
          </cell>
          <cell r="AJ185" t="str">
            <v>Cápsula 66 Dignidad Humana
Cápsula 67 Derecho a la Vida
C:\Users\DXHUERTASR\Desktop\GRUPO DDHH\PLAN DE ACCIÓN 2016</v>
          </cell>
          <cell r="AK185">
            <v>37.5</v>
          </cell>
          <cell r="AL185" t="str">
            <v>Se elaboró una cápsula relacionada con el derecho a la igualdad.  El porcentaje de avance se determinó considerando la meta que es 8, pues las 3 (dos del trimestre anterior y una de este) equivalen al 37.5% de esta</v>
          </cell>
          <cell r="AM185" t="str">
            <v>Cápsula 69 Derecho a la Vida
https://drive.google.com/drive/folders/0Bz9BU3gKMyzAcDZXNnpTSS1pZlU
C:\Users\DXHUERTASR\Desktop\GRUPO DDHH\PLAN DE ACCIÓN 2016</v>
          </cell>
        </row>
        <row r="186">
          <cell r="Z186">
            <v>949</v>
          </cell>
          <cell r="AA186" t="str">
            <v xml:space="preserve">Difundir la cápsulas </v>
          </cell>
          <cell r="AB186" t="str">
            <v>NO</v>
          </cell>
          <cell r="AC186">
            <v>42370</v>
          </cell>
          <cell r="AD186">
            <v>42735</v>
          </cell>
          <cell r="AE186">
            <v>20</v>
          </cell>
          <cell r="AF186" t="str">
            <v>Noraine Rentería</v>
          </cell>
          <cell r="AG186" t="str">
            <v>Auxiliar Administrativo</v>
          </cell>
          <cell r="AH186">
            <v>25</v>
          </cell>
          <cell r="AI186" t="str">
            <v>Se difundieron las dos cápsulas de DDHH. El porcentaje de avance se determinó considerando la meta que es 8, pues las 2 equivalen al 25% de esta.</v>
          </cell>
          <cell r="AJ186" t="str">
            <v>Correo electrónico
C:\Users\DXHUERTASR\Desktop\GRUPO DDHH\PLAN DE ACCIÓN 2016</v>
          </cell>
          <cell r="AK186">
            <v>37.5</v>
          </cell>
          <cell r="AL186" t="str">
            <v>Se difundió la cápsula de DDHH. El porcentaje de avance se determinó considerando la meta que es 8, pues las 3 (dos del trimestre anterior y una de este) equivalen al 37.5% de esta</v>
          </cell>
          <cell r="AM186" t="str">
            <v>Correo electrónico
https://drive.google.com/drive/folders/0Bz9BU3gKMyzAcDZXNnpTSS1pZlU
C:\Users\DXHUERTASR\Desktop\GRUPO DDHH\PLAN DE ACCIÓN 2016</v>
          </cell>
        </row>
        <row r="187">
          <cell r="Z187">
            <v>950</v>
          </cell>
          <cell r="AA187" t="str">
            <v>Solicitar y consolidar material</v>
          </cell>
          <cell r="AB187" t="str">
            <v>NO</v>
          </cell>
          <cell r="AC187">
            <v>42430</v>
          </cell>
          <cell r="AD187">
            <v>42551</v>
          </cell>
          <cell r="AE187">
            <v>70</v>
          </cell>
          <cell r="AF187" t="str">
            <v>Johanna García</v>
          </cell>
          <cell r="AG187" t="str">
            <v xml:space="preserve">Instructor </v>
          </cell>
          <cell r="AH187">
            <v>100</v>
          </cell>
          <cell r="AI187" t="str">
            <v>Con base en los registros de las actividades de la Campaña Inpec unido por los Derechos Humanos, se consolidó material y se envío a la Oficina Asesora de Comunicaciones</v>
          </cell>
          <cell r="AJ187" t="str">
            <v>Correo electrónico
C:\Users\DXHUERTASR\Desktop\GRUPO DDHH\PLAN DE ACCIÓN 2016</v>
          </cell>
          <cell r="AK187">
            <v>100</v>
          </cell>
          <cell r="AL187" t="str">
            <v>Con base en los registros de las actividades de la Campaña Inpec unido por los Derechos Humanos, se consolidó material y se envío a la Oficina Asesora de Comunicaciones</v>
          </cell>
          <cell r="AM187" t="str">
            <v>Correo electrónico
C:\Users\DXHUERTASR\Desktop\GRUPO DDHH\PLAN DE ACCIÓN 2016</v>
          </cell>
        </row>
        <row r="188">
          <cell r="Z188">
            <v>951</v>
          </cell>
          <cell r="AA188" t="str">
            <v>Gestionar la elaboración con la Oficina Asesora de Comunicaciones</v>
          </cell>
          <cell r="AB188" t="str">
            <v>NO</v>
          </cell>
          <cell r="AC188">
            <v>42552</v>
          </cell>
          <cell r="AD188">
            <v>42643</v>
          </cell>
          <cell r="AE188">
            <v>20</v>
          </cell>
          <cell r="AF188" t="str">
            <v>Johanna García</v>
          </cell>
          <cell r="AG188" t="str">
            <v xml:space="preserve">Instructor </v>
          </cell>
          <cell r="AH188">
            <v>100</v>
          </cell>
          <cell r="AI188" t="str">
            <v>Se realizó la coordinación respectiva con la Oficina Asesora de Comunicaciones para la elaboración del vídeo. Este fue solicitado para el relanzamiento de la campaña que se realizó el 25 de febrero de 2016, por lo anterior que se adelantara este producto.</v>
          </cell>
          <cell r="AJ188" t="str">
            <v>Correo electrónico
C:\Users\DXHUERTASR\Desktop\GRUPO DDHH\PLAN DE ACCIÓN 2016</v>
          </cell>
          <cell r="AK188">
            <v>100</v>
          </cell>
          <cell r="AL188" t="str">
            <v>Se realizó la coordinación respectiva con la Oficina Asesora de Comunicaciones para la elaboración del vídeo. Este fue solicitado para el relanzamiento de la campaña que se realizó el 25 de febrero de 2016, por lo anterior que se adelantara este producto.</v>
          </cell>
          <cell r="AM188" t="str">
            <v>Correo electrónico
C:\Users\DXHUERTASR\Desktop\GRUPO DDHH\PLAN DE ACCIÓN 2016</v>
          </cell>
        </row>
        <row r="189">
          <cell r="Z189">
            <v>952</v>
          </cell>
          <cell r="AA189" t="str">
            <v>Difundir el vídeo sobre Derechos Humanos</v>
          </cell>
          <cell r="AB189" t="str">
            <v>NO</v>
          </cell>
          <cell r="AC189">
            <v>42644</v>
          </cell>
          <cell r="AD189">
            <v>42735</v>
          </cell>
          <cell r="AE189">
            <v>10</v>
          </cell>
          <cell r="AF189" t="str">
            <v>Johanna García</v>
          </cell>
          <cell r="AG189" t="str">
            <v xml:space="preserve">Instructor </v>
          </cell>
          <cell r="AH189">
            <v>100</v>
          </cell>
          <cell r="AI189" t="str">
            <v>En el lanzamiento de la campaña Inpec unido por los Derechos HUmanos que tuvo lugar el día 25 de febrero, se difundió el video en mención</v>
          </cell>
          <cell r="AJ189" t="str">
            <v>Video 
Notinpec No. 356
C:\Users\DXHUERTASR\Desktop\GRUPO DDHH\PLAN DE ACCIÓN 2016</v>
          </cell>
          <cell r="AK189">
            <v>100</v>
          </cell>
          <cell r="AL189" t="str">
            <v>En el lanzamiento de la campaña Inpec unido por los Derechos HUmanos que tuvo lugar el día 25 de febrero, se difundió el video en mención</v>
          </cell>
          <cell r="AM189" t="str">
            <v>Video 
Notinpec No. 356
C:\Users\DXHUERTASR\Desktop\GRUPO DDHH\PLAN DE ACCIÓN 2016</v>
          </cell>
        </row>
        <row r="190">
          <cell r="Z190">
            <v>953</v>
          </cell>
          <cell r="AA190" t="str">
            <v>Recolectar información para los módulos del curso</v>
          </cell>
          <cell r="AB190" t="str">
            <v>NO</v>
          </cell>
          <cell r="AC190">
            <v>42370</v>
          </cell>
          <cell r="AD190">
            <v>42490</v>
          </cell>
          <cell r="AE190">
            <v>30</v>
          </cell>
          <cell r="AF190" t="str">
            <v>Johanna García</v>
          </cell>
          <cell r="AG190" t="str">
            <v xml:space="preserve">Instructor </v>
          </cell>
          <cell r="AH190">
            <v>100</v>
          </cell>
          <cell r="AI190" t="str">
            <v>Se realizó una reunión con la escuela y se esta consolidando la información para los módulos</v>
          </cell>
          <cell r="AJ190" t="str">
            <v>Acta No. 2 del Grupo de Derechos Humanos del 3 de febrero de 2016 y acta de entrega de la funcionaria encargada del tema
C:\Users\DXHUERTASR\Desktop\GRUPO DDHH\PLAN DE ACCIÓN 2016</v>
          </cell>
          <cell r="AK190">
            <v>100</v>
          </cell>
          <cell r="AL190" t="str">
            <v>Se realizó una reunión con la escuela y se esta consolidando la información para los módulos</v>
          </cell>
          <cell r="AM190" t="str">
            <v>Acta No. 2 del Grupo de Derechos Humanos del 3 de febrero de 2016 y acta de entrega de la funcionaria encargada del tema
C:\Users\DXHUERTASR\Desktop\GRUPO DDHH\PLAN DE ACCIÓN 2016</v>
          </cell>
        </row>
        <row r="191">
          <cell r="Z191">
            <v>954</v>
          </cell>
          <cell r="AA191" t="str">
            <v>Elaborar los módulos del curso</v>
          </cell>
          <cell r="AB191" t="str">
            <v>NO</v>
          </cell>
          <cell r="AC191">
            <v>42491</v>
          </cell>
          <cell r="AD191">
            <v>42551</v>
          </cell>
          <cell r="AE191">
            <v>50</v>
          </cell>
          <cell r="AF191" t="str">
            <v>Diana Huertas</v>
          </cell>
          <cell r="AG191" t="str">
            <v>Profesional Especializado</v>
          </cell>
          <cell r="AK191">
            <v>100</v>
          </cell>
          <cell r="AL191" t="str">
            <v>Se elaboraron 3 módulos del curso de DDHH, de conformidad a lo establecido en el  Acta No. 2 del Grupo de Derechos Humanos del 3 de febrero de 2016</v>
          </cell>
          <cell r="AM191" t="str">
            <v>Módulos elaborados
https://drive.google.com/drive/folders/0Bz9BU3gKMyzAcDZXNnpTSS1pZlU
C:\Users\DXHUERTASR\Desktop\GRUPO DDHH\PLAN DE ACCIÓN 2016</v>
          </cell>
        </row>
        <row r="192">
          <cell r="Z192">
            <v>955</v>
          </cell>
          <cell r="AA192" t="str">
            <v>Gestionar con la Escuela Penitenciaria Nacional el montaje del curso</v>
          </cell>
          <cell r="AB192" t="str">
            <v>NO</v>
          </cell>
          <cell r="AC192">
            <v>42552</v>
          </cell>
          <cell r="AD192">
            <v>42735</v>
          </cell>
          <cell r="AE192">
            <v>20</v>
          </cell>
          <cell r="AF192" t="str">
            <v>Diana Huertas</v>
          </cell>
          <cell r="AG192" t="str">
            <v>Profesional Especializado</v>
          </cell>
          <cell r="AK192">
            <v>100</v>
          </cell>
          <cell r="AL192" t="str">
            <v>El curso de DDHH tiene orden se servicio y ficha técnica, inicia el 5 de julio. Información consignada en el Acta No. 15 del Grupo de Derechos Humanos.</v>
          </cell>
          <cell r="AM192" t="str">
            <v>Orden de servicio, ficha técnica, acta No. 15 de DDHH
https://drive.google.com/drive/folders/0Bz9BU3gKMyzAcDZXNnpTSS1pZlU
C:\Users\DXHUERTASR\Desktop\GRUPO DDHH\PLAN DE ACCIÓN 2016</v>
          </cell>
        </row>
        <row r="193">
          <cell r="Z193">
            <v>956</v>
          </cell>
          <cell r="AA193" t="str">
            <v>Socializar documento guía a los ERON</v>
          </cell>
          <cell r="AB193" t="str">
            <v>NO</v>
          </cell>
          <cell r="AC193">
            <v>42522</v>
          </cell>
          <cell r="AD193">
            <v>42551</v>
          </cell>
          <cell r="AE193">
            <v>20</v>
          </cell>
          <cell r="AF193" t="str">
            <v>Diana Huertas</v>
          </cell>
          <cell r="AG193" t="str">
            <v>Profesional Especializado</v>
          </cell>
          <cell r="AK193">
            <v>100</v>
          </cell>
          <cell r="AL193" t="str">
            <v>Se realizó presentación para socialización del documento guía a través de videoconferencia realizada el 28 de abril de 2016</v>
          </cell>
          <cell r="AM193" t="str">
            <v>Soportes video conferencia y presentación
https://drive.google.com/drive/folders/0Bz9BU3gKMyzAcDZXNnpTSS1pZlU
C:\Users\DXHUERTASR\Desktop\GRUPO DDHH\PLAN DE ACCIÓN 2016</v>
          </cell>
        </row>
        <row r="194">
          <cell r="Z194">
            <v>957</v>
          </cell>
          <cell r="AA194" t="str">
            <v>Realizar seguimiento a la ejecución de las estrategias</v>
          </cell>
          <cell r="AB194" t="str">
            <v>NO</v>
          </cell>
          <cell r="AC194">
            <v>42552</v>
          </cell>
          <cell r="AD194">
            <v>42735</v>
          </cell>
          <cell r="AE194">
            <v>60</v>
          </cell>
          <cell r="AF194" t="str">
            <v>Diana Huertas</v>
          </cell>
          <cell r="AG194" t="str">
            <v>Profesional Especializado</v>
          </cell>
        </row>
        <row r="195">
          <cell r="Z195">
            <v>958</v>
          </cell>
          <cell r="AA195" t="str">
            <v>Certificar a los establecimientos que realicen las actividades</v>
          </cell>
          <cell r="AB195" t="str">
            <v>NO</v>
          </cell>
          <cell r="AC195">
            <v>42705</v>
          </cell>
          <cell r="AD195">
            <v>42735</v>
          </cell>
          <cell r="AE195">
            <v>20</v>
          </cell>
          <cell r="AF195" t="str">
            <v>Diana Huertas</v>
          </cell>
          <cell r="AG195" t="str">
            <v>Profesional Especializado</v>
          </cell>
        </row>
        <row r="196">
          <cell r="Z196">
            <v>959</v>
          </cell>
          <cell r="AA196" t="str">
            <v>Realizar autorización de ingreso para el  ERON donde se va a realizar la actividad</v>
          </cell>
          <cell r="AB196" t="str">
            <v>NO</v>
          </cell>
          <cell r="AC196">
            <v>42370</v>
          </cell>
          <cell r="AD196">
            <v>42735</v>
          </cell>
          <cell r="AE196">
            <v>30</v>
          </cell>
          <cell r="AF196" t="str">
            <v>Diana Huertas</v>
          </cell>
          <cell r="AG196" t="str">
            <v>Profesional Especializado</v>
          </cell>
          <cell r="AH196">
            <v>33</v>
          </cell>
          <cell r="AI196" t="str">
            <v>Se realizaron cuatro sensibilizaciones en relación a los sectores sociales LGBTI en los Establecimientos de Reclusión del Orden Nacional del Departamento de Caquetá, dos a los servidores públicos y dos a las personas privadas de libertad. El porcentaje de avance se determinó considerando la meta que es 12, pues las 4 equivalen al 33% de esta.</v>
          </cell>
          <cell r="AJ196" t="str">
            <v>Permisos
C:\Users\DXHUERTASR\Desktop\GRUPO DDHH\PLAN DE ACCIÓN 2016</v>
          </cell>
          <cell r="AK196">
            <v>66</v>
          </cell>
          <cell r="AL196" t="str">
            <v xml:space="preserve">Se realizaron cuatro sensibilizaciones en relación a los sectores sociales LGBTI en los Establecimientos de Reclusión del Orden Nacional de Jamundí, Cali, Ibagué y Neiva. El porcentaje de avance se determinó considerando la meta que es 12, pues las 8 (4 del trimestre anterior y 4 de este) equivalen al 66% de esta. </v>
          </cell>
          <cell r="AM196" t="str">
            <v>Permisos
https://drive.google.com/drive/folders/0Bz9BU3gKMyzAcDZXNnpTSS1pZlU
C:\Users\DXHUERTASR\Desktop\GRUPO DDHH\PLAN DE ACCIÓN 2016</v>
          </cell>
        </row>
        <row r="197">
          <cell r="Z197">
            <v>960</v>
          </cell>
          <cell r="AA197" t="str">
            <v>Gestionar los registros de la actividad con los ERON</v>
          </cell>
          <cell r="AB197" t="str">
            <v>NO</v>
          </cell>
          <cell r="AC197">
            <v>42370</v>
          </cell>
          <cell r="AD197">
            <v>42735</v>
          </cell>
          <cell r="AE197">
            <v>70</v>
          </cell>
          <cell r="AF197" t="str">
            <v>Diana Huertas</v>
          </cell>
          <cell r="AG197" t="str">
            <v>Profesional Especializado</v>
          </cell>
          <cell r="AH197">
            <v>33</v>
          </cell>
          <cell r="AI197" t="str">
            <v>Se realizaron cuatro sensibilizaciones en relación a los sectores sociales LGBTI en los Establecimientos de Reclusión del Orden Nacional del Departamento de Caquetá, dos a los servidores públicos y dos a las personas privadas de libertad. El porcentaje de avance se determinó considerando la meta que es 12, pues las 4 equivalen al 33% de esta.</v>
          </cell>
          <cell r="AJ197" t="str">
            <v>Listados de asistencia
C:\Users\DXHUERTASR\Desktop\GRUPO DDHH\PLAN DE ACCIÓN 2016</v>
          </cell>
          <cell r="AK197">
            <v>66</v>
          </cell>
          <cell r="AL197" t="str">
            <v xml:space="preserve">Se realizaron cuatro sensibilizaciones en relación a los sectores sociales LGBTI en los Establecimientos de Reclusión del Orden Nacional de Jamundí, Cali, Ibagué y Neiva. El porcentaje de avance se determinó considerando la meta que es 12, pues las 8 (4 del trimestre anterior y 4 de este) equivalen al 66% de esta. </v>
          </cell>
          <cell r="AM197" t="str">
            <v>Listados de asistencia
https://drive.google.com/drive/folders/0Bz9BU3gKMyzAcDZXNnpTSS1pZlU
C:\Users\DXHUERTASR\Desktop\GRUPO DDHH\PLAN DE ACCIÓN 2016</v>
          </cell>
        </row>
        <row r="198">
          <cell r="Z198">
            <v>961</v>
          </cell>
          <cell r="AA198" t="str">
            <v>Diseñar y elaborar la cápsulas informativas</v>
          </cell>
          <cell r="AB198" t="str">
            <v>NO</v>
          </cell>
          <cell r="AC198">
            <v>42370</v>
          </cell>
          <cell r="AD198">
            <v>42735</v>
          </cell>
          <cell r="AE198">
            <v>70</v>
          </cell>
          <cell r="AF198" t="str">
            <v>Noraine Rentería</v>
          </cell>
          <cell r="AG198" t="str">
            <v>Auxiliar Administrativo</v>
          </cell>
          <cell r="AH198">
            <v>25</v>
          </cell>
          <cell r="AI198" t="str">
            <v>Se elaboró una cápsula informativa. El porcentaje de avance se determinó considerando la meta que es 4, pues 1 equivalen al 25% de esta.</v>
          </cell>
          <cell r="AJ198" t="str">
            <v>Cápsula 68. Día de la mujer 
C:\Users\DXHUERTASR\Desktop\GRUPO DDHH\PLAN DE ACCIÓN 2016</v>
          </cell>
          <cell r="AK198">
            <v>75</v>
          </cell>
          <cell r="AL198" t="str">
            <v>Se elaboraron dos cápsulas informativas.  El porcentaje de avance se determinó considerando la meta que es 4, pues las 3 (una del trimestre anterior y dos de este) equivalen al 75% de esta</v>
          </cell>
          <cell r="AM198" t="str">
            <v>Cápsula 70 capacidades excepionales y 71 LGBTI
https://drive.google.com/drive/folders/0Bz9BU3gKMyzAcDZXNnpTSS1pZlU
C:\Users\DXHUERTASR\Desktop\GRUPO DDHH\PLAN DE ACCIÓN 2016</v>
          </cell>
        </row>
        <row r="199">
          <cell r="Z199">
            <v>962</v>
          </cell>
          <cell r="AA199" t="str">
            <v xml:space="preserve">Difundir la cápsulas </v>
          </cell>
          <cell r="AB199" t="str">
            <v>NO</v>
          </cell>
          <cell r="AC199">
            <v>42370</v>
          </cell>
          <cell r="AD199">
            <v>42735</v>
          </cell>
          <cell r="AE199">
            <v>30</v>
          </cell>
          <cell r="AF199" t="str">
            <v>Noraine Rentería</v>
          </cell>
          <cell r="AG199" t="str">
            <v>Auxiliar Administrativo</v>
          </cell>
          <cell r="AH199">
            <v>25</v>
          </cell>
          <cell r="AI199" t="str">
            <v>Se difundió una cápsula relacionada con el tema de mujer.  El porcentaje de avance se determinó considerando la meta que es 4, pues 1 equivalen al 25% de esta.</v>
          </cell>
          <cell r="AJ199" t="str">
            <v>Correo electrónico
C:\Users\DXHUERTASR\Desktop\GRUPO DDHH\PLAN DE ACCIÓN 2016</v>
          </cell>
          <cell r="AK199">
            <v>75</v>
          </cell>
          <cell r="AL199" t="str">
            <v>Se difundieron las cápsulas de capacidades excepcionales y LGBTI. El porcentaje de avance se determinó considerando la meta que es 4, pues las 3 (una del trimestre anterior y dos de este) equivalen al 75% de esta</v>
          </cell>
          <cell r="AM199" t="str">
            <v>Correo electrónico
https://drive.google.com/drive/folders/0Bz9BU3gKMyzAcDZXNnpTSS1pZlU
C:\Users\DXHUERTASR\Desktop\GRUPO DDHH\PLAN DE ACCIÓN 2016</v>
          </cell>
        </row>
        <row r="200">
          <cell r="Z200">
            <v>963</v>
          </cell>
          <cell r="AA200" t="str">
            <v>Asistir a la reunión convocada, bien sea por el Grupo o por otra entidad y/o dependencia</v>
          </cell>
          <cell r="AB200" t="str">
            <v>NO</v>
          </cell>
          <cell r="AC200">
            <v>42370</v>
          </cell>
          <cell r="AD200">
            <v>42735</v>
          </cell>
          <cell r="AE200">
            <v>30</v>
          </cell>
          <cell r="AF200" t="str">
            <v>Diana Huertas</v>
          </cell>
          <cell r="AG200" t="str">
            <v>Profesional Especializado</v>
          </cell>
          <cell r="AH200">
            <v>25</v>
          </cell>
          <cell r="AI200" t="str">
            <v>Se realizaron tres reuniones para gestionar temáticas pertinentes a Derechos Humanos: Con la Fundación Crecer Colombia, la Comisión de Derechos Humanos del Senado y la Red Comunitaria Trans. El porcentaje de avance se determinó considerando la meta que es 12, pues 3 equivalen al 25% de esta.</v>
          </cell>
          <cell r="AJ200" t="str">
            <v>Listas de asistencia
C:\Users\DXHUERTASR\Desktop\GRUPO DDHH\PLAN DE ACCIÓN 2016</v>
          </cell>
          <cell r="AK200">
            <v>42</v>
          </cell>
          <cell r="AL200" t="str">
            <v>Se realizaron dos reuniones para gestionar temáticas pertinentes a Derechos Humanos: Con la Fundación Crecer Colombia y  con la Personería de Bogotá. El porcentaje de avance se determinó considerando la meta que es 12, pues 5 (tres del trimestre anterior y dos de este)  equivalen al 42% de esta.</v>
          </cell>
          <cell r="AM200" t="str">
            <v>Listados de asistencia
https://drive.google.com/drive/folders/0Bz9BU3gKMyzAcDZXNnpTSS1pZlU
C:\Users\DXHUERTASR\Desktop\GRUPO DDHH\PLAN DE ACCIÓN 2016</v>
          </cell>
        </row>
        <row r="201">
          <cell r="Z201">
            <v>964</v>
          </cell>
          <cell r="AA201" t="str">
            <v>Gestionar documento soporte de la reunión (acta, listado de asistencia, oficio)</v>
          </cell>
          <cell r="AB201" t="str">
            <v>NO</v>
          </cell>
          <cell r="AC201">
            <v>42370</v>
          </cell>
          <cell r="AD201">
            <v>42735</v>
          </cell>
          <cell r="AE201">
            <v>70</v>
          </cell>
          <cell r="AF201" t="str">
            <v>Diana Huertas</v>
          </cell>
          <cell r="AG201" t="str">
            <v>Profesional Especializado</v>
          </cell>
          <cell r="AH201">
            <v>25</v>
          </cell>
          <cell r="AI201" t="str">
            <v>Se elaboraron las actas de las tres reuniones mencionadas.  El porcentaje de avance se determinó considerando la meta que es 12, pues 3 equivalen al 25% de esta.</v>
          </cell>
          <cell r="AJ201" t="str">
            <v>Actas No. 5, 6 y 9 del Grupo de Derechos Humanos
C:\Users\DXHUERTASR\Desktop\GRUPO DDHH\PLAN DE ACCIÓN</v>
          </cell>
          <cell r="AK201">
            <v>42</v>
          </cell>
          <cell r="AL201" t="str">
            <v>Se elaboraron las dos acta de las reuniones mencionadas.  El porcentaje de avance se determinó considerando la meta que es 12, pues 5 (tres del trimestre anterior y dos de este)  equivalen al 42% de esta.</v>
          </cell>
          <cell r="AM201" t="str">
            <v>Actas No. 13 y 14 del Grupo de Derechos Humanos
https://drive.google.com/drive/folders/0Bz9BU3gKMyzAcDZXNnpTSS1pZlU
C:\Users\DXHUERTASR\Desktop\GRUPO DDHH\PLAN DE ACCIÓN 2016</v>
          </cell>
        </row>
        <row r="202">
          <cell r="Z202">
            <v>965</v>
          </cell>
          <cell r="AA202" t="str">
            <v>Recopilar la información existente del tema</v>
          </cell>
          <cell r="AB202" t="str">
            <v>NO</v>
          </cell>
          <cell r="AC202">
            <v>42370</v>
          </cell>
          <cell r="AD202">
            <v>42490</v>
          </cell>
          <cell r="AE202">
            <v>30</v>
          </cell>
          <cell r="AF202" t="str">
            <v>Diana Huertas</v>
          </cell>
          <cell r="AG202" t="str">
            <v>Profesional Especializado</v>
          </cell>
          <cell r="AH202">
            <v>100</v>
          </cell>
          <cell r="AI202" t="str">
            <v>Se compiló una carpeta de la doctrina institucional en el tema, relacionando las directivas, circulares y documentos en el tema.</v>
          </cell>
          <cell r="AJ202" t="str">
            <v>C:\Users\DXHUERTASR\Desktop\GRUPO DDHH\PLAN DE ACCIÓN 2016</v>
          </cell>
          <cell r="AK202">
            <v>100</v>
          </cell>
          <cell r="AL202" t="str">
            <v>Se compiló una carpeta de la doctrina institucional en el tema, relacionando las directivas, circulares y documentos en el tema.</v>
          </cell>
          <cell r="AM202" t="str">
            <v>C:\Users\DXHUERTASR\Desktop\GRUPO DDHH\PLAN DE ACCIÓN 2016</v>
          </cell>
        </row>
        <row r="203">
          <cell r="Z203">
            <v>966</v>
          </cell>
          <cell r="AA203" t="str">
            <v>Solicitar la información que se considere faltante</v>
          </cell>
          <cell r="AB203" t="str">
            <v>NO</v>
          </cell>
          <cell r="AC203">
            <v>42491</v>
          </cell>
          <cell r="AD203">
            <v>42582</v>
          </cell>
          <cell r="AE203">
            <v>10</v>
          </cell>
          <cell r="AF203" t="str">
            <v>Diana Huertas</v>
          </cell>
          <cell r="AG203" t="str">
            <v>Profesional Especializado</v>
          </cell>
          <cell r="AK203">
            <v>100</v>
          </cell>
          <cell r="AL203" t="str">
            <v>Para recolectar la información se diseñaron dos encuestas: una para aplicar a las personas privadas de libertad y otra para servidores públicos, se envío a todos los establecimientos con fecha limite de envío el 31 de julio de 2016</v>
          </cell>
          <cell r="AM203" t="str">
            <v>Encuestas
Correo electrónico
https://drive.google.com/drive/folders/0Bz9BU3gKMyzAcDZXNnpTSS1pZlU
C:\Users\DXHUERTASR\Desktop\GRUPO DDHH\PLAN DE ACCIÓN 2016</v>
          </cell>
        </row>
        <row r="204">
          <cell r="Z204">
            <v>967</v>
          </cell>
          <cell r="AA204" t="str">
            <v>Elaborar documento de política institucional</v>
          </cell>
          <cell r="AB204" t="str">
            <v>NO</v>
          </cell>
          <cell r="AC204">
            <v>42583</v>
          </cell>
          <cell r="AD204">
            <v>42704</v>
          </cell>
          <cell r="AE204">
            <v>40</v>
          </cell>
          <cell r="AF204" t="str">
            <v>Diana Huertas</v>
          </cell>
          <cell r="AG204" t="str">
            <v>Profesional Especializado</v>
          </cell>
        </row>
        <row r="205">
          <cell r="Z205">
            <v>968</v>
          </cell>
          <cell r="AA205" t="str">
            <v>Socializar el documento de política institucional</v>
          </cell>
          <cell r="AB205" t="str">
            <v>NO</v>
          </cell>
          <cell r="AC205">
            <v>42705</v>
          </cell>
          <cell r="AD205">
            <v>42735</v>
          </cell>
          <cell r="AE205">
            <v>20</v>
          </cell>
          <cell r="AF205" t="str">
            <v>Diana Huertas</v>
          </cell>
          <cell r="AG205" t="str">
            <v>Profesional Especializado</v>
          </cell>
        </row>
        <row r="206">
          <cell r="Z206">
            <v>969</v>
          </cell>
          <cell r="AA206" t="str">
            <v>Recopilar la información existente del tema</v>
          </cell>
          <cell r="AB206" t="str">
            <v>NO</v>
          </cell>
          <cell r="AC206">
            <v>42370</v>
          </cell>
          <cell r="AD206">
            <v>42490</v>
          </cell>
          <cell r="AE206">
            <v>30</v>
          </cell>
          <cell r="AF206" t="str">
            <v>Oscar Ardila</v>
          </cell>
          <cell r="AG206" t="str">
            <v>Auxiliar Administrativo</v>
          </cell>
          <cell r="AH206">
            <v>100</v>
          </cell>
          <cell r="AI206" t="str">
            <v>Se realizó la consolidación de las estadísticas de las dos regionales a trabajar: Noroeste y Norte.</v>
          </cell>
          <cell r="AJ206" t="str">
            <v>C:\Users\DXHUERTASR\Desktop\GRUPO DDHH\PLAN DE ACCIÓN 2016</v>
          </cell>
          <cell r="AK206">
            <v>100</v>
          </cell>
          <cell r="AL206" t="str">
            <v>Se realizó la consolidación de las estadísticas de las dos regionales a trabajar: Noroeste y Norte.</v>
          </cell>
          <cell r="AM206" t="str">
            <v>C:\Users\DXHUERTASR\Desktop\GRUPO DDHH\PLAN DE ACCIÓN 2016</v>
          </cell>
        </row>
        <row r="207">
          <cell r="Z207">
            <v>970</v>
          </cell>
          <cell r="AA207" t="str">
            <v>Solicitar la información que se considere faltante</v>
          </cell>
          <cell r="AB207" t="str">
            <v>NO</v>
          </cell>
          <cell r="AC207">
            <v>42491</v>
          </cell>
          <cell r="AD207">
            <v>42582</v>
          </cell>
          <cell r="AE207">
            <v>10</v>
          </cell>
          <cell r="AF207" t="str">
            <v>Oscar Ardila</v>
          </cell>
          <cell r="AG207" t="str">
            <v>Auxiliar Administrativo</v>
          </cell>
          <cell r="AK207">
            <v>100</v>
          </cell>
          <cell r="AL207" t="str">
            <v>Se solicitó a cada uno de los establecimientos de las regionales, la información faltante por correo electrónico, con fecha límite 31 de mayo, se están consolidadno los documentos diagnósticos</v>
          </cell>
          <cell r="AM207" t="str">
            <v>Correo electrónico
https://drive.google.com/drive/folders/0Bz9BU3gKMyzAcDZXNnpTSS1pZlU
C:\Users\DXHUERTASR\Desktop\GRUPO DDHH\PLAN DE ACCIÓN 2016</v>
          </cell>
        </row>
        <row r="208">
          <cell r="Z208">
            <v>971</v>
          </cell>
          <cell r="AA208" t="str">
            <v>Elaborar documentos de diagnósticos regionales</v>
          </cell>
          <cell r="AB208" t="str">
            <v>NO</v>
          </cell>
          <cell r="AC208">
            <v>42583</v>
          </cell>
          <cell r="AD208">
            <v>42704</v>
          </cell>
          <cell r="AE208">
            <v>40</v>
          </cell>
          <cell r="AF208" t="str">
            <v>Oscar Ardila</v>
          </cell>
          <cell r="AG208" t="str">
            <v>Auxiliar Administrativo</v>
          </cell>
        </row>
        <row r="209">
          <cell r="Z209">
            <v>972</v>
          </cell>
          <cell r="AA209" t="str">
            <v>Socializar diagnósticos</v>
          </cell>
          <cell r="AB209" t="str">
            <v>NO</v>
          </cell>
          <cell r="AC209">
            <v>42705</v>
          </cell>
          <cell r="AD209">
            <v>42735</v>
          </cell>
          <cell r="AE209">
            <v>20</v>
          </cell>
          <cell r="AF209" t="str">
            <v>Oscar Ardila</v>
          </cell>
          <cell r="AG209" t="str">
            <v>Auxiliar Administrativo</v>
          </cell>
        </row>
        <row r="210">
          <cell r="Z210">
            <v>973</v>
          </cell>
          <cell r="AA210" t="str">
            <v>Recopilar la información en relación al tema</v>
          </cell>
          <cell r="AB210" t="str">
            <v>NO</v>
          </cell>
          <cell r="AC210">
            <v>42552</v>
          </cell>
          <cell r="AD210">
            <v>42689</v>
          </cell>
          <cell r="AE210">
            <v>40</v>
          </cell>
          <cell r="AF210" t="str">
            <v>Diana Huertas</v>
          </cell>
          <cell r="AG210" t="str">
            <v>Profesional Especializado</v>
          </cell>
        </row>
        <row r="211">
          <cell r="Z211">
            <v>974</v>
          </cell>
          <cell r="AA211" t="str">
            <v>Elaborar Documento</v>
          </cell>
          <cell r="AB211" t="str">
            <v>NO</v>
          </cell>
          <cell r="AC211">
            <v>42705</v>
          </cell>
          <cell r="AD211">
            <v>42735</v>
          </cell>
          <cell r="AE211">
            <v>60</v>
          </cell>
          <cell r="AF211" t="str">
            <v>Diana Huertas</v>
          </cell>
          <cell r="AG211" t="str">
            <v>Profesional Especializado</v>
          </cell>
        </row>
        <row r="212">
          <cell r="Z212">
            <v>999</v>
          </cell>
          <cell r="AA212" t="str">
            <v>1.  Concertar  mesa de trabajo con la Oficina de Sistemas de Información para la  elaboración del cronograma de apoyo técnico que permita lograr la implementación del módulo de traslados en SISIPEC Web.</v>
          </cell>
          <cell r="AB212" t="str">
            <v>NO</v>
          </cell>
          <cell r="AC212">
            <v>42388</v>
          </cell>
          <cell r="AD212">
            <v>42419</v>
          </cell>
          <cell r="AE212">
            <v>15</v>
          </cell>
          <cell r="AF212" t="str">
            <v>Kelly Johanna Santafé Guerrero, Patrik Lorena Camayo , Laura Natalia Rivera, Martha Liliana Flórez, Sistemas de Información</v>
          </cell>
          <cell r="AG212" t="str">
            <v>Técnico Administrativo</v>
          </cell>
          <cell r="AH212">
            <v>50</v>
          </cell>
          <cell r="AI212" t="str">
            <v>Mediante oficios 81001-gasup-911 del 29-01-2016 y 81001-gasup-1314 del 04-02-2016 se solicitó a la oficina de sistemas de información fijar fecha para realizar mesa de trabajo entre esa dependencia y la oficina de Asuntos Penitenciarios con el fin de evaluar las dificultades presentadas en la entrada en funcionamiento del módulo de traslados en SISIPEC WEB, y establecer compromisos que permitan el cumplimiento de la implementación de dicho módulo en la regional Noroeste; El día 08 de Febrero de 2016 se realiza reunión en la oficina de asuntos penitenciarios  con los funcionarios designados por la oficina de sistemas de información para la implementación del módulo de traslados , acordandose en primera instancia realizar revisión para verificar si cumple con las especificaciones dadas desde el año anteior y si se hicierón las validaciones ( acta 0001); No se pacta cronograma hasta tantono se realice la revisión del aplicativo. El días 12 de Febrero se realizó reunión pactada entre miembros de  GASUP y Oficina de Sistemas de información, en la cual se le informa a la Oficina de Sistemas que en la última reunión realizada en el año 2015 se tuvo conocimiento que el módulo estaba para hacer ajustes y posteriores pruebas,  la Funcionaria de sistemas accede al sistema con el fin de realizar revisión del módulo detectando que este arroja un error al tratar de ingresar una soliciutd, por cuanto se comprometen a realizar la respectiva revisión de los errores e informar los resultados , para continuar con las respectivas pruebas.( acta 002).No se ha logrado cumplimiento en 100% teniendo en cuenta que no se concreto el cronograma de apoyo técnico hasta tanto la Oficina de Sitemas de información no realice la revisión del módulo y de informe de esta al Grupode Asuntos Penitenciarios.</v>
          </cell>
          <cell r="AJ212"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cell r="AK212" t="str">
            <v>80</v>
          </cell>
          <cell r="AL212" t="str">
            <v xml:space="preserve">Mediante oficio 8140-1- OFISI-GRADI 0388 DEL 21/04/2016 LA OFICINA DE SISTEMAS DE INFORMACION DA A CONOCER QUE UNA VEZ REALIZADAS LAS PRUEBAS AL MÓDULO ESTE SE ENCUENTRA DISPONIBLE PARA EL REGISTRO DE SOLICITUD, Y SE REQUIERE DE UN FUNCIONARIO QUE REALICE LA VALIDACION; DE ACUERDO AL MENCIONADO OFICIO SE PACTA REUNIÓN PARA EL DÍA 22/04/2016 A LAS 2:00 P.M, EN LA CUAL LOS FUNCIONARIOS ENCARGADOS DEL AREA DE SISTEMAS DAN A CONOCER LA ESTRUCTURA DEL MODULO Y SE DETECTAN ALGUNAS FALENCIAS QUE DEBEN SER CORREGIDAS DE ACUERDO A SUGERNCIAS REALIZADAS POR EL GRUPO DE FUNCIONARIOS PARA CONTINUAR CON EL PROCESO DE PRUEBAS. MEDIANTE OFICIO 81001-GASUP-8514 DEL 03/06/2016 SE SOLICITA A LA OFICINA DE SISTEMAS DE INFORMACIÓN LA FECHA PARA PROXIMA REUNION ASI COMO EL AVANCE DE LOS COMPROMISOS PACTADOS EN REUNION DEL 22/04/2016, A ESTA PETICIÓN LA OFICINA SE SISTEMAS DE INFORMACIÓN RESPONDE MEDIANTE OFICIO 81401-OFISI-GRADI- DEL 30/06/2016 , RELACIONANDO LOS USUARIOS CREADOS EN AL APLICATIVO SISIPEC WEB EN EL AMBIENTE DE PRUEBAS MODULO , PARA QUE LOS FUNCIONARIOS QUE GASUP DESIGNE PUEDAN REALIZAR EJERCICIOS PRACTICOS SIMULANDO TODAS Y CADA UNA DE LAS SITUACIONES QUE PUEDAN LLEGAR A PRESENTARSE EN EL DECURSO DE UNA SOLICITUD DE TRASLADO. No se ha logrado cumplimiento en 100% teniendo en cuenta que no se concreto el cronograma de apoyo técnico hasta tanto la Oficina de Sitemas de información , SIN EMBARGO YA SE ESTABLECIERON ROLES PARA LAS PRUEBAS DE VALIDACIÓN DEL MÓDULO DE TRASLADOS. </v>
          </cell>
          <cell r="AM212"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row>
        <row r="213">
          <cell r="Z213">
            <v>1000</v>
          </cell>
          <cell r="AA213" t="str">
            <v>2. solicitar a la oficina de sistemas de información los ajustes requeridos al módulo de traslados en SISIPEC Web  para el buen funcionamiento del mismo, y realizar verificación.</v>
          </cell>
          <cell r="AB213" t="str">
            <v>NO</v>
          </cell>
          <cell r="AC213">
            <v>42388</v>
          </cell>
          <cell r="AD213">
            <v>42735</v>
          </cell>
          <cell r="AE213">
            <v>10</v>
          </cell>
          <cell r="AF213" t="str">
            <v>Kelly Johanna Santafé Guerrero, Patrik Lorena Camayo , Laura Natalia Rivera, Martha Liliana Flórez, Sistemas de Información</v>
          </cell>
          <cell r="AG213" t="str">
            <v>Técnico Administrativo</v>
          </cell>
          <cell r="AH213">
            <v>10</v>
          </cell>
          <cell r="AI213" t="str">
            <v>El días 12 de Febrero se realizó reunión pactada entre miembros de  GASUP y Oficina de Sistemas de información, en la cual se le informa a la Oficina de Sistemas que en la última reunión realizada en el año 2015 se tuvo conocimiento que el módulo estaba para hacer ajustes y posteriores pruebas,  la Funcionaria de sistemas accede al sistema con el fin de realizar revisión del módulo detectando que este arroja un error al tratar de ingresar una soliciutd, por cuanto se comprometen a realizar la respectiva revisión de los errores e informar los resultados , para continuar con las respectivas pruebas.( acta 002). Mediante oficios 81001-GASP-2765 del 01-03-2016, 81001-GASUP-3244 del 08-03-2016, 81001-GASUP-3895 del 15-03-2016 y 81001-GASUP-4304 del 29-03-2016 se ha solicitado a la oficina de sistemas de información de manera reiterada  se informe el resultado de la revisión efectuada al módulo de traslados en SISIPEC WEB según lo acordado en reunión del 12 de febrero de 2016, con el fin de dar continuidad al proceso de implementación realizando las respectivas pruebas en la mayor brevedad posible, sin que a la fecha 31-03-2016 se haya obtenido respuesta alguna por parte de dicha dependencia.</v>
          </cell>
          <cell r="AJ213"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cell r="AK213" t="str">
            <v>80</v>
          </cell>
          <cell r="AL213" t="str">
            <v>Mediante oficio 8140-1- OFISI-GRADI 0388 DEL 21/04/2016 LA OFICINA DE SISTEMAS DE INFORMACION DA A CONOCER QUE UNA VEZ REALIZADAS LAS PRUEBAS AL MÓDULO ESTE SE ENCUENTRA DISPONIBLE PARA EL REGISTRO DE SOLICITUD, Y SE REQUIERE DE UN FUNCIONARIO QUE REALICE LA VALIDACION; DE ACUERDO AL MENCIONADO OFICIO SE PACTA REUNIÓN PARA EL DÍA 22/04/2016 A LAS 2:00 P.M, EN LA CUAL LOS FUNCIONARIOS ENCARGADOS DEL AREA DE SISTEMAS DAN A CONOCER LA ESTRUCTURA DEL MODULO Y SE DETECTAN ALGUNAS FALENCIAS QUE DEBEN SER CORREGIDAS DE ACUERDO A SUGERNCIAS REALIZADAS POR EL GRUPO DE FUNCIONARIOS PARA CONTINUAR CON EL PROCESO DE PRUEBAS. MEDIANTE OFICIO 81001-GASUP-8514 DEL 03/06/2016 SE SOLICITA A LA OFICINA DE SISTEMAS DE INFORMACIÓN LA FECHA PARA PROXIMA REUNION ASI COMO EL AVANCE DE LOS COMPROMISOS PACTADOS EN REUNION DEL 22/04/2016, A ESTA PETICIÓN LA OFICINA SE SISTEMAS DE INFORMACIÓN RESPONDE MEDIANTE OFICIO 81401-OFISI-GRADI- DEL 30/06/2016 , RELACIONANDO LOS USUARIOS CREADOS EN AL APLICATIVO SISIPEC WEB EN EL AMBIENTE DE PRUEBAS MODULO , PARA QUE LOS FUNCIONARIOS QUE GASUP DESIGNE PUEDAN REALIZAR EJERCICIOS PRACTICOS SIMULANDO TODAS Y CADA UNA DE LAS SITUACIONES QUE PUEDAN LLEGAR A PRESENTARSE EN EL DECURSO DE UNA SOLICITUD DE TRASLADO. NO SE CONSIDER CUMPLIDA ESTA ACTIVIDAD EN 100% TENIENDO EN CUENTA QUE ESTA COMENZANDO EL PROCESO DE EJERCICIOS PRACTICOS COMO PRUEBA DEL MODULO, POSTERIORMENTE SE DARÁ APROBACIÓN O SE REALIZARÁN NUEVAS SUGERENCIAS SEGÚN HALLAZGOS QUE SE ENCUENTREN.</v>
          </cell>
          <cell r="AM213"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row>
        <row r="214">
          <cell r="Z214">
            <v>1001</v>
          </cell>
          <cell r="AA214" t="str">
            <v>3. Solicitar a la oficina de sistemas de información realizar prueba funcional del módulo de traslados en SISIPEC Web, y aprobarla.</v>
          </cell>
          <cell r="AB214" t="str">
            <v>NO</v>
          </cell>
          <cell r="AC214">
            <v>42422</v>
          </cell>
          <cell r="AD214">
            <v>42464</v>
          </cell>
          <cell r="AE214">
            <v>15</v>
          </cell>
          <cell r="AF214" t="str">
            <v>Kelly Johanna Santafé Guerrero, Patrik Lorena Camayo , Laura Natalia Rivera, Martha Liliana Flórez, Sistemas de Información</v>
          </cell>
          <cell r="AG214" t="str">
            <v>Técnico Administrativo</v>
          </cell>
          <cell r="AH214">
            <v>10</v>
          </cell>
          <cell r="AI214" t="str">
            <v>El días 12 de Febrero se realizó reunión pactada entre miembros de  GASUP y Oficina de Sistemas de información, en la cual se le informa a la Oficina de Sistemas que en la última reunión realizada en el año 2015 se tuvo conocimiento que el módulo estaba para hacer ajustes y posteriores pruebas,  la Funcionaria de sistemas accede al sistema con el fin de realizar revisión del módulo detectando que este arroja un error al tratar de ingresar una soliciutd, por cuanto se comprometen a realizar la respectiva revisión de los errores e informar los resultados , para continuar con las respectivas pruebas.( acta 002). Mediante oficios 81001-GASP-2765 del 01-03-2016, 81001-GASUP-3244 del 08-03-2016, 81001-GASUP-3895 del 15-03-2016 y 81001-GASUP-4304 del 29-03-2016 se ha solicitado a la oficina de sistemas de información de manera reiterada  se informe el resultado de la revisión efectuada al módulo de traslados en SISIPEC WEB según lo acordado en reunión del 12 de febrero de 2016, con el fin de dar continuidad al proceso de implementación realizando las respectivas pruebas en la mayor brevedad posible, sin que a la fecha 31-03-2016 se haya obtenido respuesta alguna por parte de dicha dependencia.</v>
          </cell>
          <cell r="AJ214"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cell r="AK214" t="str">
            <v>80</v>
          </cell>
          <cell r="AL214" t="str">
            <v>Mediante oficio 8140-1- OFISI-GRADI 0388 DEL 21/04/2016 LA OFICINA DE SISTEMAS DE INFORMACION DA A CONOCER QUE UNA VEZ REALIZADAS LAS PRUEBAS AL MÓDULO ESTE SE ENCUENTRA DISPONIBLE PARA EL REGISTRO DE SOLICITUD, Y SE REQUIERE DE UN FUNCIONARIO QUE REALICE LA VALIDACION; DE ACUERDO AL MENCIONADO OFICIO SE PACTA REUNIÓN PARA EL DÍA 22/04/2016 A LAS 2:00 P.M, EN LA CUAL LOS FUNCIONARIOS ENCARGADOS DEL AREA DE SISTEMAS DAN A CONOCER LA ESTRUCTURA DEL MODULO Y SE DETECTAN ALGUNAS FALENCIAS QUE DEBEN SER CORREGIDAS DE ACUERDO A SUGERNCIAS REALIZADAS POR EL GRUPO DE FUNCIONARIOS PARA CONTINUAR CON EL PROCESO DE PRUEBAS. MEDIANTE OFICIO 81001-GASUP-8514 DEL 03/06/2016 SE SOLICITA A LA OFICINA DE SISTEMAS DE INFORMACIÓN LA FECHA PARA PROXIMA REUNION ASI COMO EL AVANCE DE LOS COMPROMISOS PACTADOS EN REUNION DEL 22/04/2016, A ESTA PETICIÓN LA OFICINA SE SISTEMAS DE INFORMACIÓN RESPONDE MEDIANTE OFICIO 81401-OFISI-GRADI- DEL 30/06/2016 , RELACIONANDO LOS USUARIOS CREADOS EN AL APLICATIVO SISIPEC WEB EN EL AMBIENTE DE PRUEBAS MODULO , PARA QUE LOS FUNCIONARIOS QUE GASUP DESIGNE PUEDAN REALIZAR EJERCICIOS PRACTICOS SIMULANDO TODAS Y CADA UNA DE LAS SITUACIONES QUE PUEDAN LLEGAR A PRESENTARSE EN EL DECURSO DE UNA SOLICITUD DE TRASLADO.NO CONSIDERA CUMPLIDA LA ACTIVIDAD EN 100% TENIENDO EN CUENTA QUE YA HAY ROLES PARA HACER PRUEBAS SIN EMABRGO HACE FALTA CUMPLIR CON LA APROBACIÓN DEFINITIVA DEL MODULO.</v>
          </cell>
          <cell r="AM214" t="str">
            <v>Físicamente se encuentran archivadas en la AZ Plan de Accion GASUP localizada en el escritorio de la Funcionaria a cargo Kelly Santafé en la Oficina de Asuntos Penitenciarios; digitalizadas se encuentran en la siguiente ruta de acceso: C:\Users\MAFONSECAM\Desktop\plan de accion 2016, y en el Drive del correo electrónico kelly.santafe@inpec.gov.co.</v>
          </cell>
        </row>
        <row r="215">
          <cell r="Z215">
            <v>1002</v>
          </cell>
          <cell r="AA215" t="str">
            <v>4. solicitar a la oficina de sistemas de información la socialización y capacitación del aplicativo a los integrantes del Grupo Asuntos Penitenciarios; establecer y aclarar inquietudes al respecto.</v>
          </cell>
          <cell r="AB215" t="str">
            <v>NO</v>
          </cell>
          <cell r="AC215">
            <v>42551</v>
          </cell>
          <cell r="AD215">
            <v>42565</v>
          </cell>
          <cell r="AE215">
            <v>15</v>
          </cell>
          <cell r="AF215" t="str">
            <v>Kelly Johanna Santafé Guerrero, Patrik Lorena Camayo , Laura Natalia Rivera, Martha Liliana Flórez, Sistemas de Información</v>
          </cell>
          <cell r="AG215" t="str">
            <v>Técnico Administrativo</v>
          </cell>
          <cell r="AK215" t="str">
            <v>0</v>
          </cell>
          <cell r="AL215" t="str">
            <v xml:space="preserve">LA ACTIVIDAD COMENZO EL 30 DE JUNIO, NO SE HA SOLICITADO LA SOLICIALIZACION DEL MODULO PARA LOS INTEGRANTES DEL GRUPO DE ASUNTOS PENITENCIARIOS, TENIENDO EN CUENTA QUE ANTES DE HACER CAPACITACIÓN DEBEN DARSE POR TERMINADOS LOS EJERCICIOS DE PRUEBAS Y DAR APROBACIÓN DEFINITIVA DEL FUNCIONAMIENTO DEL APLICATIVO LOS CUALES TOMARAN POR LOS MENOS HASTA EL 10 O 14 DE JULIO. </v>
          </cell>
          <cell r="AM215" t="str">
            <v>NO SE HA DADO INICIO A LA ACTIVIDAD NO HAY EVIDENCIAS</v>
          </cell>
        </row>
        <row r="216">
          <cell r="Z216">
            <v>1003</v>
          </cell>
          <cell r="AA216" t="str">
            <v xml:space="preserve">5. solicitar a la oficina de sistemas de información la socialización y capacitación del aplicativo a la Regional NorOeste y los 5 establecimientos que hacen parte de esta. </v>
          </cell>
          <cell r="AB216" t="str">
            <v>NO</v>
          </cell>
          <cell r="AC216">
            <v>42566</v>
          </cell>
          <cell r="AD216">
            <v>42596</v>
          </cell>
          <cell r="AE216">
            <v>15</v>
          </cell>
          <cell r="AF216" t="str">
            <v>Kelly Johanna Santafé Guerrero, Patrik Lorena Camayo , Laura Natalia Rivera, Martha Liliana Flórez, Sistemas de Información</v>
          </cell>
          <cell r="AG216" t="str">
            <v>Técnico Administrativo</v>
          </cell>
          <cell r="AK216" t="str">
            <v>0</v>
          </cell>
          <cell r="AL216" t="str">
            <v xml:space="preserve">NO SE HA SOLICITADO LA SOLICIALIZACION DEL MODULO PARA LA REGIONAL Y LOS 5 ESTABLECIMIENTOS , TENIENDO EN CUENTA QUE ANTES DE HACER CAPACITACIÓN DEBEN DARSE POR TERMINADOS LOS EJERCICIOS DE PRUEBAS Y DAR APROBACIÓN DEFINITIVA DEL FUNCIONAMIENTO DEL APLICATIVO LOS CUALES TOMARAN POR LOS MENOS HASTA EL 10 O 14 DE JULIO, Y POSTERIOR A ESTO SE  COMENZARÁ CON LA CAPACITACIÓN A LOS </v>
          </cell>
          <cell r="AM216" t="str">
            <v>NO SE HA DADO INICIO A LA ACTIVIDAD NO HAY EVIDENCIAS</v>
          </cell>
        </row>
        <row r="217">
          <cell r="Z217">
            <v>1004</v>
          </cell>
          <cell r="AA217" t="str">
            <v>6.Solicitar a la oficina de sistemas de información la asignación de roles para  el uso del  módulo, y crear las solicitudes de traslado de internos en esta herramienta.</v>
          </cell>
          <cell r="AB217" t="str">
            <v>NO</v>
          </cell>
          <cell r="AC217">
            <v>42597</v>
          </cell>
          <cell r="AD217">
            <v>42627</v>
          </cell>
          <cell r="AE217">
            <v>15</v>
          </cell>
          <cell r="AF217" t="str">
            <v>Kelly Johanna Santafé Guerrero, Patrik Lorena Camayo , Laura Natalia Rivera, Martha Liliana Flórez, Sistemas de Información</v>
          </cell>
          <cell r="AG217" t="str">
            <v>Técnico Administrativo</v>
          </cell>
          <cell r="AK217" t="str">
            <v>0</v>
          </cell>
          <cell r="AL217" t="str">
            <v>NO HA INICIADO LA ACTIVIDAD, COMIENZA EL 8/15/16</v>
          </cell>
          <cell r="AM217" t="str">
            <v>NO SE HA DADO INICIO A LA ACTIVIDAD NO HAY EVIDENCIAS</v>
          </cell>
        </row>
        <row r="218">
          <cell r="Z218">
            <v>1005</v>
          </cell>
          <cell r="AA218" t="str">
            <v>7. Realizar seguimiento a las solicitudes de traslado de internos creadas en el módulo SISIPEC Web.</v>
          </cell>
          <cell r="AB218" t="str">
            <v>NO</v>
          </cell>
          <cell r="AC218">
            <v>42628</v>
          </cell>
          <cell r="AD218">
            <v>42734</v>
          </cell>
          <cell r="AE218">
            <v>15</v>
          </cell>
          <cell r="AF218" t="str">
            <v>Kelly Johanna Santafé Guerrero, Patrik Lorena Camayo , Laura Natalia Rivera, Martha Liliana Flórez, Sistemas de Información</v>
          </cell>
          <cell r="AG218" t="str">
            <v>Técnico Administrativo</v>
          </cell>
          <cell r="AK218" t="str">
            <v>0</v>
          </cell>
          <cell r="AL218" t="str">
            <v>NO HA INICIADO LA ACTIVIDAD COMIENZA EL 9/15/2016</v>
          </cell>
          <cell r="AM218" t="str">
            <v>NO SE HA DADO INICIO A LA ACTIVIDAD NO HAY EVIDENCIAS</v>
          </cell>
        </row>
        <row r="219">
          <cell r="Z219">
            <v>1006</v>
          </cell>
          <cell r="AA219" t="str">
            <v>1.Recibir, clasificar, asignar y distribuir las diferentes solicitudes de asignación de establecimientos, traslados y/o remisiones.</v>
          </cell>
          <cell r="AB219" t="str">
            <v>SI</v>
          </cell>
          <cell r="AC219">
            <v>42370</v>
          </cell>
          <cell r="AD219">
            <v>42735</v>
          </cell>
          <cell r="AE219">
            <v>15</v>
          </cell>
          <cell r="AF219" t="str">
            <v>Alejandra Aragón</v>
          </cell>
          <cell r="AG219" t="str">
            <v>Dragoneante</v>
          </cell>
          <cell r="AH219">
            <v>100</v>
          </cell>
          <cell r="AI219" t="str">
            <v xml:space="preserve">En el primer trimestre se recibieron en total 9560 documentos relacionados con DERECHOS DE PETICION DE TRASLADOS, TUTELAS, REMISIONES JUDICIALES Y MEDICAS, ENTREGAS, ASIGNACIONES DE ESTABLECIMIENTOS, HABEAS CORUPS, POR MEDIO DE CORRESPONDENCIA FISICA Y CORREO ELECTRONICO, los cuales fueron recibidos, clasificados y debidamente asignados y entregados a cada funcionario según su competencia. </v>
          </cell>
          <cell r="AJ219" t="str">
            <v>Usuario GESDOC Gloria Esperanza Maldonado, planillas de correspondencia ubicadas en AZ correspondencia año 2016 enero-febrero, marzo en el archivo de la ofcina del Grupo Asuntos Penitenciarios.Consolidado reposa digital en Drive de la Funcionaria Kelly Santafé.</v>
          </cell>
          <cell r="AK219" t="str">
            <v>100</v>
          </cell>
          <cell r="AL219" t="str">
            <v xml:space="preserve">En el Segundo trimestre se recibieron en total 10069 documentos relacionados con DERECHOS DE PETICION DE TRASLADOS, TUTELAS, REMISIONES JUDICIALES Y MEDICAS, ENTREGAS, ASIGNACIONES DE ESTABLECIMIENTOS, HABEAS CORUPS, POR MEDIO DE CORRESPONDENCIA FISICA Y CORREO ELECTRONICO, los cuales fueron recibidos, clasificados y debidamente asignados y entregados a cada funcionario según su competencia.acumulado con los documentos recibidos en primer trimestre da un total de 19629 documetos recibidos y tramitados. </v>
          </cell>
          <cell r="AM219" t="str">
            <v>CORREO ELECTRONICO apenitenciarios@inpec.gov.co; USUARIO GESDOC Gloria Esperanza Maldonado, PLANILLAS DE CORRESPONDENCIA RECIBIDA GESDOC UBICADAS EN 3 AZ: CORRESPONDENCIA RECIBIDA MARZO-ABRIL 2016, MAYO-JUNIO 2016, JUNIO-JULIO 2016, LOCALIZADAS EN EL ARCHIVADOR DE AZ DE LA OFICINA DE ASUNTOS PENITENCIARIOS.se anexa como evidencia estadisco de correspondencia recibida tanto en el coreo electrónico como en planillas de correspondencia.</v>
          </cell>
        </row>
        <row r="220">
          <cell r="Z220">
            <v>1007</v>
          </cell>
          <cell r="AA220" t="str">
            <v xml:space="preserve">2.Recibir las solicitudes de asignación  y fijación de establecimiento de la población  privada de la libertad y elaborar los actos administrativos </v>
          </cell>
          <cell r="AB220" t="str">
            <v>SI</v>
          </cell>
          <cell r="AC220">
            <v>42370</v>
          </cell>
          <cell r="AD220">
            <v>42735</v>
          </cell>
          <cell r="AE220">
            <v>15</v>
          </cell>
          <cell r="AF220" t="str">
            <v xml:space="preserve">Cristina Mejía </v>
          </cell>
          <cell r="AG220" t="str">
            <v>Técnico Operativo</v>
          </cell>
          <cell r="AH220">
            <v>100</v>
          </cell>
          <cell r="AI220" t="str">
            <v>En el primer trimestre se recibieron en total 80 solicitudes de asignación de establecimiento y entregas de internos , las cuales fueron trámitadas en su totalidad mediante actos administrativos.</v>
          </cell>
          <cell r="AJ220" t="str">
            <v>Archivo genral de la Oficina del Grupo Asuntos Penitenciarios, digitaliados los actos administrativos en la carpeta e2016(Dirección59)-Acceso directo ubicada en C:\Users\MAFONSECAM\Desktop, Consolidado se descarga del rol estadístico en Sisipec Web I del usuario RB79905535.</v>
          </cell>
          <cell r="AK220" t="str">
            <v>100</v>
          </cell>
          <cell r="AL220" t="str">
            <v>En el segundo trimestre se recibieron 32 solicitudes de asignación de establecimiento y entrega para 50 internos las cuales se tramitarón en su totalidad mediante acto administrativo. el acumulado para los dos trimestres es de 122 solicitudes para 130 internos.</v>
          </cell>
          <cell r="AM220" t="str">
            <v>Archivo general de la Oficina del Grupo Asuntos Penitenciarios  , digitaliados los actos administrativos en la carpeta e2016(Dirección59)-Acceso directo ubicada en C:\Users\MAFONSECAM\Desktop, Consolidado se descarga del rol estadístico en Sisipec Web I del usuario RB79905535.</v>
          </cell>
        </row>
        <row r="221">
          <cell r="Z221">
            <v>1008</v>
          </cell>
          <cell r="AA221" t="str">
            <v>3.Recibir las solicitudes de remisión para diligencias judiciales y/o médicas de la población privada de la libertad, clasificar, comunicar a los establecimientos y entregar para proyección de actos administrativos</v>
          </cell>
          <cell r="AB221" t="str">
            <v>SI</v>
          </cell>
          <cell r="AC221">
            <v>42370</v>
          </cell>
          <cell r="AD221">
            <v>42735</v>
          </cell>
          <cell r="AE221">
            <v>10</v>
          </cell>
          <cell r="AF221" t="str">
            <v>Kelly Johanna Santafé Guerrero</v>
          </cell>
          <cell r="AG221" t="str">
            <v>Técnico Operativo</v>
          </cell>
          <cell r="AH221">
            <v>94.91</v>
          </cell>
          <cell r="AI221" t="str">
            <v xml:space="preserve">En el primer trimestre se recibierón 1356 solicitudes de remisión de diferentes establecimientos, de las cuales estan pendientes de trámite 69 soliciutdes por ser para los meses de mayo-junio y julio. </v>
          </cell>
          <cell r="AJ221" t="str">
            <v>Las planillas de Correspondencia recibida donde consta los documentos recepcionados se localizan en AZ Enero-Febrero, Marzo-Abril 2016 en el archivo de la Oficina Asuntos penitenciarios, en el usuario de Gesdoc kelly santafé consta los documentos asignados , El scaner de comunicación a los diferentes establecimientos de cada solicitud de remisión se localiza en la siguiente ruta de acceso:C:\Users\MAFONSECAM\Documents\Mis escaneos, así mismo en el correo electrónico remisiones.asuntos@inpec.gov.co; y las planillas de entrega para proyección de actos administrátivos se localiza en carpetas en el escritorio de la funcionaria Kelly. santafé. </v>
          </cell>
          <cell r="AK221" t="str">
            <v>100</v>
          </cell>
          <cell r="AL221" t="str">
            <v>En el segundo trimestre se recibieron 1521 solicitudes de remision de diferentes establecimientos, las cuales se tramitarón en su totalidad comunicando a establecimientos nacionales por competencia, y proyectando 1111 actos administrativos de remisiones judiciales, médicas y/o salidas temporales para 2359 internos de alto persil de seguidad. se consiera cumplida la meta de 100% para este trimestre. En el primer semestre se tramitaron en total 2877 solicitudes de remisión.</v>
          </cell>
          <cell r="AM221" t="str">
            <v>Las planillas de Correspondencia recibida donde consta los documentos recepcionados se localizan en AZ  Marzo-Abril , Mayo- Junio2016 en el archivo de la Oficina Asuntos penitenciarios, en el usuario de Gesdoc kelly santafé y Sigrigth Katherin Molina (después del 16 de mayo),donde  consta los documentos asignados , El scaner de comunicación a los diferentes establecimientos de cada solicitud de remisión se localiza en la siguiente ruta de acceso:C:\Users\MAFONSECAM\Documents\Mis escaneos, así mismo en el correo electrónico remisiones.asuntos@inpec.gov.co; y las planillas de entrega para proyección de actos administrátivos se localiza en carpetas en el escritorio de la funcionaria Kelly. santafé y de la funcionaria Sigrith Katherin Molina ( después del 16 de mayo). se anexa como evidencia el cuadro estadístico de los actos administrativos proyectdos, el cual es descargado desde el ususrio sisipec I RB79905535.</v>
          </cell>
        </row>
        <row r="222">
          <cell r="Z222">
            <v>1009</v>
          </cell>
          <cell r="AA222" t="str">
            <v>4.Recibir las solicitudes de remisión para diligencias judiciales y/o médicas de internos de connotación nacional categorizados en alta seguridad nivel uno y los reclusos que son miembros representantes de la ley de Justicia y Paz.</v>
          </cell>
          <cell r="AB222" t="str">
            <v>SI</v>
          </cell>
          <cell r="AC222">
            <v>42370</v>
          </cell>
          <cell r="AD222">
            <v>42735</v>
          </cell>
          <cell r="AE222">
            <v>15</v>
          </cell>
          <cell r="AF222" t="str">
            <v>Cristina Mejía , Katerin Molina</v>
          </cell>
          <cell r="AG222" t="str">
            <v>Técnico Operativo</v>
          </cell>
          <cell r="AH222">
            <v>100</v>
          </cell>
          <cell r="AI222" t="str">
            <v>En el primer trimestre se recibieron  solicitudes de remisión médicas y judicales para 1953 internos considerados de alto nivel para los cuales se proyectaron 883 actos administrativos, se considera cumplido en 100% cada solicitud recibida se le proyecto acto administrativo</v>
          </cell>
          <cell r="AJ222" t="str">
            <v xml:space="preserve">Archivo digital de actos administrativos localizado en la carpeta llamada e2016(Dirección59)-Acceso directo ubicada en C:\Users\MAFONSECAM\Desktop, Consolidado se descarga del rol estadístico en Sisipec Web I del usuario RB79905535.fisicamente se encuentran en el archivo general de la oficina del Grupo de Asuntos Penitenciarios debidamente foliadas y ordenadas cronológicamente. </v>
          </cell>
          <cell r="AK222" t="str">
            <v>100</v>
          </cell>
          <cell r="AL222" t="str">
            <v>En el segundo trimestre se recibieron solicitudes de remisión médicas y judicales y salidas temporales  para 815 internos considerados de alto nivel para los cuales se proyectaron 358 actos administrativos, se considera cumplido en 100% cada solicitud recibida se le proyecto acto administrativo. Para un consolidado del primer semestre de solicitudes para 2836internos con 1241 actos administrativos proyectados.</v>
          </cell>
          <cell r="AM222" t="str">
            <v>Archivo digital de actos administrativos localizado en la carpeta llamada e2016(Dirección59)-Acceso directo ubicada en C:\Users\MAFONSECAM\Desktop, Consolidado se descarga del rol estadístico en Sisipec Web I del usuario RB79905535.fisicamente se encuentran en el archivo general de la oficina del Grupo de Asuntos Penitenciarios debidamente foliadas y ordenadas cronológicamente en carpes de 200 folios.</v>
          </cell>
        </row>
        <row r="223">
          <cell r="Z223">
            <v>1010</v>
          </cell>
          <cell r="AA223" t="str">
            <v>5. Buscar antecedentes que permitan dar respuesta a tutelas relacionadas con traslado de internos.</v>
          </cell>
          <cell r="AB223" t="str">
            <v>SI</v>
          </cell>
          <cell r="AC223">
            <v>42370</v>
          </cell>
          <cell r="AD223">
            <v>42735</v>
          </cell>
          <cell r="AE223">
            <v>10</v>
          </cell>
          <cell r="AF223" t="str">
            <v xml:space="preserve">Luis Carlos </v>
          </cell>
          <cell r="AG223" t="str">
            <v>Auxiliar Administrativo</v>
          </cell>
          <cell r="AH223">
            <v>11</v>
          </cell>
          <cell r="AI223" t="str">
            <v>En el primer trimestre se recibierón 169 tutelas relacionadas con solicitudes de traslados  para busqueda de antecedentes los cuales bueron debidamente localizados y entregados a los respectivos abogados de GASUP para su respectiva respuesta.</v>
          </cell>
          <cell r="AJ223" t="str">
            <v>Usuario Gesdoc Fabio Grajales; archivo general de GASUP.</v>
          </cell>
          <cell r="AK223" t="str">
            <v>100</v>
          </cell>
          <cell r="AL223" t="str">
            <v>En el segundo trimestre se recibieron 228 tutelas relacionadas con solicitudes de traslados  para busqueda de antecedentes los cuales fueron debidamente localizados y entregados a los respectivos abogados de GASUP para su respectiva respuesta.el acumulado del primer semestre corresponde a 397 tutelas recibidas y tramitadas.</v>
          </cell>
          <cell r="AM223" t="str">
            <v>Usuario Gesdoc Fabio Grajales ( donde consta las tutelas radicadas ); archivo general de GASUP; archivo estadistico de control que muestra la relación de las tutelas que llegaron en segundo trimestre, con el funcionario a quien le compete de acuerdo al estblecimiento donde se encuentre el interno.</v>
          </cell>
        </row>
        <row r="224">
          <cell r="Z224">
            <v>1011</v>
          </cell>
          <cell r="AA224" t="str">
            <v>6. Recibir, analizar y responder solicitudes de traslado de internos por diferentes motivos.  Clasificar cuales de estas solicitudes deben pasar a ser análizadas por la Junta Asesora de Tralados y realizar la  respectiva  sustanciación para luego proyectar los actos administrativos a que haya lugar.</v>
          </cell>
          <cell r="AB224" t="str">
            <v>SI</v>
          </cell>
          <cell r="AC224">
            <v>42370</v>
          </cell>
          <cell r="AD224">
            <v>42735</v>
          </cell>
          <cell r="AE224">
            <v>35</v>
          </cell>
          <cell r="AF224" t="str">
            <v>Grupo de Abogados que laboran en el GASUP</v>
          </cell>
          <cell r="AG224" t="str">
            <v>Profesional Universitario</v>
          </cell>
          <cell r="AH224">
            <v>77.44</v>
          </cell>
          <cell r="AI224" t="str">
            <v>Durante el primer trimestre se recibieron 3130 documentos, se tenian en trámite del mes de diciembre 745 para un total de 3875, de los cuales se tramitaron 2760 Documentos dando respuesta a diferentes solicitudes de traslados ( por tutela, por desacato, por derechos de petición, entre otros) ,pasando a junta asesora de traslados, negación directa y/o por sugerencia de la Junta Asesora de traslados.  se proyectarón 241 actos administrativos de traslados para 2352 internos. Para un total de 3001 atendido,  se estima cumplimiento en un 77.44% sobre el total de solicitudes recibidas</v>
          </cell>
          <cell r="AJ224" t="str">
            <v>Los actos administrativos se ubican en la carpeta llamada e2016(Dirección59)-Acceso directo ubicada en C:\Users\MAFONSECAM\Desktop, Consolidado se descarga del rol estadístico en Sisipec Web I del usuario RB79905535.fisicamente se encuentran en el archivo general de la oficina del Grupo de Asuntos Penitenciarios debidamente foliadas y ordenadas cronológicamente. La base de datos de Oficios que dan respuesta a soliciutdes de traslados se encuentra en la sigueinte ruta: DIRECCION28\compartida2\escaneado, fisicamente los oficios se localizan en el archivo general de GASUP en la carpeta hoja de vida de cada interno.</v>
          </cell>
          <cell r="AK224" t="str">
            <v>81.8</v>
          </cell>
          <cell r="AL224" t="str">
            <v>Durante el SEGUNDO trimestre se recibieron 3681 documentos, se tenian en trámite del trimestre anterior  1115 para un total de 4796, de los cuales se tramitaron 3923 radicados dando respuesta a diferentes solicitudes de traslados ( por tutela, por desacato, por derechos de petición, entre otros) ,pasando a junta asesora de traslados, negación directa y/o por sugerencia de la Junta Asesora de traslados. se proyectarón 268 actos administrativos de traslados para 3775 internos.  se estima cumplimiento en un 81.8% sobre el total de solicitudes recibidas. Se estima atendido en el primer semestre 6924 solicitudes de 7556 que llegaron representando un 91,6% atendido de solicitudes.</v>
          </cell>
          <cell r="AM224" t="str">
            <v>Los actos administrativos se ubican en la carpeta llamada e2016(Dirección59)-Acceso directo ubicada en C:\Users\MAFONSECAM\Desktop, Consolidado se descarga del rol estadístico en Sisipec Web I del usuario RB79905535.fisicamente se encuentran en el archivo general de la oficina del Grupo de Asuntos Penitenciarios debidamente foliadas y ordenadas cronológicamente. La base de datos de Oficios que dan respuesta a soliciutdes de traslados se encuentra en la sigueinte ruta: DIRECCION28\compartida2\escaneado, fisicamente los oficios se localizan en el archivo general de GASUP en la carpeta hoja de vida de cada interno.</v>
          </cell>
        </row>
        <row r="225">
          <cell r="AA225" t="str">
            <v>7. Sustanciar la documentación de traslados de la  población privada de la libertad, para el estudio y recomendación de la Junta Asesora de Traslados; ejercer la secretaría técnica de esta junta .</v>
          </cell>
          <cell r="AB225" t="str">
            <v>SI</v>
          </cell>
          <cell r="AC225">
            <v>42370</v>
          </cell>
          <cell r="AD225">
            <v>42735</v>
          </cell>
          <cell r="AE225">
            <v>20</v>
          </cell>
          <cell r="AF225" t="str">
            <v>Martha Liliana Flórez</v>
          </cell>
          <cell r="AG225" t="str">
            <v>Profesional Universitario</v>
          </cell>
        </row>
        <row r="226">
          <cell r="Z226">
            <v>975</v>
          </cell>
          <cell r="AA226" t="str">
            <v>Implementar las encuestas en 11 establecimientos de cada regional  y la Regional del INPEC y sede central</v>
          </cell>
          <cell r="AB226" t="str">
            <v>NO</v>
          </cell>
          <cell r="AC226">
            <v>42401</v>
          </cell>
          <cell r="AD226">
            <v>42461</v>
          </cell>
          <cell r="AE226">
            <v>10</v>
          </cell>
          <cell r="AF226" t="str">
            <v>GEIDY CRISTINA CARDENAS LOPEZ  - ESTEFANY CUITIVA URREGO</v>
          </cell>
          <cell r="AG226" t="str">
            <v>Profesional Universitario</v>
          </cell>
          <cell r="AH226">
            <v>100</v>
          </cell>
          <cell r="AI226" t="str">
            <v>Se implementó la encuesta en la Sede Central, las 6 Direcciones Regionales y  66 establecimientos de las regionales :                                                                                                              1. Regional CENTRAL: RM Bogotá, Complejo CYP Metropolitano de Bogotá, EC Bogotá (Modelo),  EPMSC La Plata, EPMSC Duitama, Epamscas Combita, Epmsc Pitalito, EPMSC Tunja, Epmsc Villavicencio, CAMIS Acacias, Epmsc Sogamoso.  
2. Regional OCCIDENTE: Epmsc La unión, Epmsc Sevilla, Epmsc Mocoa, Epmsc Buenaventura, Epmsc Cartago, Epmsc Palmira, Epams Popayán, Epmsc Roldanillo, Epmsc Tuluá, Epmsc Ipiales, Epmsc Pasto.  
3. Regional NORTE: Epmsc Tierra Alta, Epmsc Valledupar (Ere), Epmsc Santa Marta, Epmsc Magangué, Epamscas Valledupar, Epmsc El Banco, Epmsc Rio Hacha, Ec Barranquilla, Epmsc Corozal, Epmsc Sabanalarga, Epmsc San Andrés. 
4. Regional NOROESTE: Epmsc Itsmina, Epmsc Itagüí, Epmsc Yarumal, Epmsc Sonson, Epmsc Apartado, Epmsc Medellín, Epmsc Titiribí, Epmsc Jericó, Epmsc Puerto Berrio, Epmsc Pedregal, Epmsc Támesis. 
5. Regional ORIENTE: Epmsc Arauca, Epmsc Pamplona, Epmsc Socorro, Epmsc Girón, Epmsc San Vicente De Chucuri, Epmsc Aguachica, Complejo Cyp Metropolitano Cúcuta, Epmsc Ocaña, Epmsc San Gil, Epmsc Vélez, RM Bucaramanga.
6. Regional VIEJO CALDAS: Epmsc Anserma, Epmsc Aguadas, Epmsc Pacora, Complejo COIBA, Epmsc Rio Sucio, Rm Pereira, Epmsc Calarcá, Epmsc Fresno, EC Armero - Guayabal, Epamscas la Dorada, Epmsc Pereira.</v>
          </cell>
          <cell r="AJ226" t="str">
            <v xml:space="preserve"> * Oficio 000865 del 16/03/16                                      * Correo electronico del 17/03/16</v>
          </cell>
          <cell r="AK226">
            <v>100</v>
          </cell>
          <cell r="AL226" t="str">
            <v>Se implementó la encuesta en la Sede Central, las 6 Direcciones Regionales y  66 establecimientos de las regionales :                                                                                                              1. Regional CENTRAL: RM Bogotá, Complejo CYP Metropolitano de Bogotá, EC Bogotá (Modelo),  EPMSC La Plata, EPMSC Duitama, Epamscas Combita, Epmsc Pitalito, EPMSC Tunja, Epmsc Villavicencio, CAMIS Acacias, Epmsc Sogamoso.  
2. Regional OCCIDENTE: Epmsc La unión, Epmsc Sevilla, Epmsc Mocoa, Epmsc Buenaventura, Epmsc Cartago, Epmsc Palmira, Epams Popayán, Epmsc Roldanillo, Epmsc Tuluá, Epmsc Ipiales, Epmsc Pasto.  
3. Regional NORTE: Epmsc Tierra Alta, Epmsc Valledupar (Ere), Epmsc Santa Marta, Epmsc Magangué, Epamscas Valledupar, Epmsc El Banco, Epmsc Rio Hacha, Ec Barranquilla, Epmsc Corozal, Epmsc Sabanalarga, Epmsc San Andrés. 
4. Regional NOROESTE: Epmsc Itsmina, Epmsc Itagüí, Epmsc Yarumal, Epmsc Sonson, Epmsc Apartado, Epmsc Medellín, Epmsc Titiribí, Epmsc Jericó, Epmsc Puerto Berrio, Epmsc Pedregal, Epmsc Támesis. 
5. Regional ORIENTE: Epmsc Arauca, Epmsc Pamplona, Epmsc Socorro, Epmsc Girón, Epmsc San Vicente De Chucuri, Epmsc Aguachica, Complejo Cyp Metropolitano Cúcuta, Epmsc Ocaña, Epmsc San Gil, Epmsc Vélez, RM Bucaramanga.
6. Regional VIEJO CALDAS: Epmsc Anserma, Epmsc Aguadas, Epmsc Pacora, Complejo COIBA, Epmsc Rio Sucio, Rm Pereira, Epmsc Calarcá, Epmsc Fresno, EC Armero - Guayabal, Epamscas la Dorada, Epmsc Pereira.</v>
          </cell>
          <cell r="AM226" t="str">
            <v xml:space="preserve"> * Oficio 000865 del 16/03/16                                      * Correo electronico del 17/03/16</v>
          </cell>
        </row>
        <row r="227">
          <cell r="Z227">
            <v>976</v>
          </cell>
          <cell r="AA227" t="str">
            <v>Aplicar 120 encuestas  en  la  Dirección General  y  280  por  parte de los establecimientos seleccionados de las regionales</v>
          </cell>
          <cell r="AB227" t="str">
            <v>NO</v>
          </cell>
          <cell r="AC227">
            <v>42475</v>
          </cell>
          <cell r="AD227">
            <v>42580</v>
          </cell>
          <cell r="AE227">
            <v>15</v>
          </cell>
          <cell r="AF227" t="str">
            <v>GEIDY CRISTINA CARDENAS LOPEZ  - ESTEFANY CUITIVA URREGO</v>
          </cell>
          <cell r="AG227" t="str">
            <v>Profesional Universitario</v>
          </cell>
          <cell r="AK227" t="str">
            <v>100</v>
          </cell>
          <cell r="AL227" t="str">
            <v>Mediante acta de conocimiento se llevó a cabo el cumplimiento de aplicación de la encuesta y se da cumplimiento a la aplicación de la encuesta en la Sede Central, las 6 Direcciones Regionales y  66 establecimientos de las regionales :                                                                                                              1. Regional CENTRAL: RM Bogotá, EC Bogotá (Modelo),  EPMSC La Plata, EPMSC Duitama, Epamscas Combita, Epmsc Pitalito, EPMSC Tunja, Epmsc Villavicencio, CAMIS Acacias, Epmsc Sogamoso.</v>
          </cell>
          <cell r="AM227" t="str">
            <v>Acta No.029 del 17/03/16</v>
          </cell>
        </row>
        <row r="228">
          <cell r="Z228">
            <v>977</v>
          </cell>
          <cell r="AA228" t="str">
            <v>Tabular los resultados de las encuestas de los ERON y la sede central</v>
          </cell>
          <cell r="AB228" t="str">
            <v>NO</v>
          </cell>
          <cell r="AC228">
            <v>42583</v>
          </cell>
          <cell r="AD228">
            <v>42643</v>
          </cell>
          <cell r="AE228">
            <v>15</v>
          </cell>
          <cell r="AF228" t="str">
            <v>GEIDY CRISTINA CARDENAS LOPEZ  - ESTEFANY CUITIVA URREGO</v>
          </cell>
          <cell r="AG228" t="str">
            <v>Profesional Universitario</v>
          </cell>
        </row>
        <row r="229">
          <cell r="Z229">
            <v>978</v>
          </cell>
          <cell r="AA229" t="str">
            <v xml:space="preserve">Presentar el informe de la evaluación del impacto de las encuestas  aplicadas . </v>
          </cell>
          <cell r="AB229" t="str">
            <v>NO</v>
          </cell>
          <cell r="AC229">
            <v>42644</v>
          </cell>
          <cell r="AD229">
            <v>42674</v>
          </cell>
          <cell r="AE229">
            <v>30</v>
          </cell>
          <cell r="AF229" t="str">
            <v>GEIDY CRISTINA CARDENAS LOPEZ  - ESTEFANY CUITIVA URREGO</v>
          </cell>
          <cell r="AG229" t="str">
            <v>Profesional Universitario</v>
          </cell>
        </row>
        <row r="230">
          <cell r="Z230">
            <v>979</v>
          </cell>
          <cell r="AA230" t="str">
            <v>Realizar un diagnóstico de los espacios físicos de las oficinas de atención al ciudadano a nivel Nacional.</v>
          </cell>
          <cell r="AB230" t="str">
            <v>NO</v>
          </cell>
          <cell r="AC230">
            <v>42430</v>
          </cell>
          <cell r="AD230">
            <v>42704</v>
          </cell>
          <cell r="AE230">
            <v>15</v>
          </cell>
          <cell r="AF230" t="str">
            <v>GEIDY CRISTINA CARDENAS LOPEZ  - ESTEFANY CUITIVA URREGO</v>
          </cell>
          <cell r="AG230" t="str">
            <v>Profesional Universitario</v>
          </cell>
          <cell r="AH230">
            <v>5</v>
          </cell>
          <cell r="AI230" t="str">
            <v>Se le remitio el oficio por correo electronico a las Direcciones regionales y responsables de la oficina de Atencion al ciudadano los Establecimientos Seleccionados Para Aplicar la Encuesta Espacios Físicos: 
1.Regional Central, Complejo Carcelario Y Penitenciario Metropolitano de Bogotá "Comeb", Ec de Bogotá, Rm de Bogotá, Escuela Penitenciaria Nacional, EP La Pola de Guaduas, Epmsc de Neiva, Epmsc de Acacias, Epamscas de Combita, Ep Las Heliconias de Florencia.
2.Regional Occidente, Epmsc de Cali –Ere, Epamscas de Popayán, Complejo Carcelario y Penitenciario de Jamundí "Cojam", Epamscas de Palmira, Epmsc de Tuquerres, Epmsc de Santander de Quilichao, Epmsc de Puerto Tejada,  Epmsc de Bolívar, Epmsc de El Bordo.
3. Regional Norte, Epmsc de Valledupar -Ere-, Ec de Barranquilla Jyp,  Ec de Sabanalarga -Ere-, Epamscas de Valledupar, Epmsc de Barranquilla, Epmsc de Monteria, Epmsc de Santa Marta, Epmsc de San Andrés y Epmsc de Cartagena.
4. Regional Noroeste, Epamscas de Itagüí -Ere- -Jyp-,  Complejo Carcelario Y Penitenciario de Medellín, Epmsc de Andes, Ep de Puerto Triunfo, Epmsc de Santa Rosa de Osos, Epmsc de Caucasia, Epmsc de La Ceja, Epmsc de Santo Domingo, Epmsc de Apartado.
5. Regional Oriente, Complejo Carcelario Y Penitenciario Metropolitano de Cúcuta- "Cocuc" , Epmsc de Bucaramanga -Ere -Epmsc de Socorro, Rm de Bucaramanga, Epams de Girón, Epmsc de Barrancabermeja, Epmsc de Málaga, Epmsc de Vélez, Epmsc de Pamplona.
6. Regional Viejo Caldas, Complejo Carcelario Y Penitenciario de Ibagué Picaleña "Coiba", Epams La Dorada -Ere-, Epmsc de Honda,  Epmsc de Manizales, Epmsc de Pensilvania,  Epmsc de Armenia,  Epmsc de Puerto Boyacá, Epmsc de Salamina, Epmsc de Aguadas.</v>
          </cell>
          <cell r="AJ230" t="str">
            <v>Oficio 000946 del 29/03/16 Diligenciamiento Formato espacios fisicos y Correo electronico Direcciones Regionales.</v>
          </cell>
          <cell r="AK230" t="str">
            <v>70</v>
          </cell>
          <cell r="AL230" t="str">
            <v>Está en proceso de recopilación de la información de la lista de chequeo y encuesta.</v>
          </cell>
          <cell r="AM230" t="str">
            <v>Formato de encuesta y Lista de Chequeo (Por Regional y ERON Seleccionado)</v>
          </cell>
        </row>
        <row r="231">
          <cell r="Z231">
            <v>980</v>
          </cell>
          <cell r="AA231" t="str">
            <v>Implementar el protocolo de servicio al ciudadano en todos los canales para garantizar la calidad y cordialidad en la atención al ciudadano.</v>
          </cell>
          <cell r="AB231" t="str">
            <v>NO</v>
          </cell>
          <cell r="AC231">
            <v>42444</v>
          </cell>
          <cell r="AD231">
            <v>42613</v>
          </cell>
          <cell r="AE231">
            <v>15</v>
          </cell>
          <cell r="AF231" t="str">
            <v>GEIDY CRISTINA CARDENAS LOPEZ  - ESTEFANY CUITIVA URREGO</v>
          </cell>
          <cell r="AG231" t="str">
            <v>Profesional Universitario</v>
          </cell>
          <cell r="AH231">
            <v>100</v>
          </cell>
          <cell r="AI231" t="str">
            <v>Se remite oficio para ser socializado a los funcionarios: Regional Central, Escuela Penitenciaria, Epmsc Leticia,  EPMSC Garagoa, EPMSC Moniquira, Epmsc Choconta, Epmsc Gacheta, EPMSC La Mesa, Epmsc Ubaté, Epmsc Villeta, Epmsc Villeta, Epmsc Granada, Epmsc Espinal, Ec Yopal, Epmsc Guamo, EP Heliconias, EP Guaduas .  
Regional Occidente, Epmsc Santander de Quilichao, Epmsc Bolívar, Complejo COJAM – Jamundí, Epmsc Puerto tejada, Epmsc Caloto, Epmsc Tuquerres, RM Popayán, Epmsc El Bordo, Epmsc Silvia, Epmsc Cali, Epmsc Buga, Epmsc Tuluá, Epmsc Caicedonia, Epmsc Roldanillo.  
Regional Norte, EC Barranquilla. Epmsc Magangué, Epmsc Santa Marta, Epmsc Valledupar, Epmsc Barranquilla, Epmsc Valledupar, Epmsc Rio Hacha, Epmsc Corozal, Epmsc Sabanalarga.
Regional Noroeste, Epmsc Andes, Epmsc Santafé de Antioquia, Epmsc Santa Rosa de Osos, Epmsc Sonson, Epmsc Apartado, Epmsc Santa fe de Antioquia, Epmsc Titiribí, Epmsc Bolívar, Epmsc Caucasia, Epmsc Pedregal, Epmsc La Ceja, Epmsc Santa Bárbara, Epmsc Santo Domingo, Epmsc Quibdó, EP Puerto Triunfo .
Regional Oriente, Epmsc y RM Bucaramanga (Ere), Pamplona, Epmsc Barrancabermeja, Epmsc Socorro, Epmsc Girón, Epmsc San Vicente de Chucuri, Epmsc Arauca, Complejo Cyp Metropolitano Cúcuta, Epmsc Ocaña, Epmsc San Gil, Epmsc Vélez, Epmsc Málaga.
Regional Viejo Caldas, Epmsc Calarcá, Epmsc Pacora, Epmsc y Rm Manizales, Epmsc Pereira, Epmsc Líbano, Epmsc Honda, Epmsc Armero, Epmsc Santa Rosa de Cabal, Epmsc Aguadas, Epmsc Pensilvania, Epmsc Salamina, RM Armenia, Epmsc Puerto Boyacá.</v>
          </cell>
          <cell r="AJ231" t="str">
            <v>* Oficio 000513 del 19/02/16 *Oficio 000925 del 22/03/16 Protocolo de Atencion al ciudadano y Correo electronico a las Direcciones Regionales del 28/03/16.</v>
          </cell>
          <cell r="AK231">
            <v>100</v>
          </cell>
          <cell r="AL231" t="str">
            <v>1. Regional CENTRAL: EPASCAS Combita, EP Guaduas.</v>
          </cell>
          <cell r="AM231" t="str">
            <v>* Oficio 000513 del 19/02/16 *Oficio 000925 del 22/03/16 Protocolo de Atencion al ciudadano y Correo electronico a las Direcciones Regionales del 28/03/16.</v>
          </cell>
        </row>
        <row r="232">
          <cell r="Z232">
            <v>981</v>
          </cell>
          <cell r="AA232" t="str">
            <v>Presentar a la Oficina de sistemas los ajustes necesarios para la adecuación del aplicativo quejas web</v>
          </cell>
          <cell r="AB232" t="str">
            <v>NO</v>
          </cell>
          <cell r="AC232">
            <v>42401</v>
          </cell>
          <cell r="AD232">
            <v>42420</v>
          </cell>
          <cell r="AE232">
            <v>10</v>
          </cell>
          <cell r="AF232" t="str">
            <v>GEIDY CRISTINA CARDENAS LOPEZ  - ESTEFANY CUITIVA URREGO</v>
          </cell>
          <cell r="AG232" t="str">
            <v>Profesional Universitario</v>
          </cell>
          <cell r="AH232">
            <v>100</v>
          </cell>
          <cell r="AI232" t="str">
            <v>Se remitio oficios y correo electronico al area de sistemas para la solicitud de ajustes al aplicativo quejas web.</v>
          </cell>
          <cell r="AJ232" t="str">
            <v>81002-DINPE-000187 del 27/01/16 - adicion Aplicativo Quejas Web, 81002 - DINPE GATEC-0484 del 17/02/16 y Correo electronico del 29/02/16 solicitud modificacion del Aplicativo Quejas web.</v>
          </cell>
          <cell r="AK232">
            <v>100</v>
          </cell>
          <cell r="AL232" t="str">
            <v>2. Regional OCCIDENTE: Epmsc Bolívar, Epams Popayán</v>
          </cell>
          <cell r="AM232" t="str">
            <v>81002-DINPE-000187 del 27/01/16 - adicion Aplicativo Quejas Web, 81002 - DINPE GATEC-0484 del 17/02/16 y Correo electronico del 29/02/16 solicitud modificacion del Aplicativo Quejas web.</v>
          </cell>
        </row>
        <row r="233">
          <cell r="Z233">
            <v>982</v>
          </cell>
          <cell r="AA233" t="str">
            <v>Seleccionar   11 ERONES por  cada  Dirección Regional y cada regional.</v>
          </cell>
          <cell r="AB233" t="str">
            <v>NO</v>
          </cell>
          <cell r="AC233">
            <v>42430</v>
          </cell>
          <cell r="AD233">
            <v>42449</v>
          </cell>
          <cell r="AE233">
            <v>10</v>
          </cell>
          <cell r="AF233" t="str">
            <v>GEIDY CRISTINA CARDENAS LOPEZ  - ESTEFANY CUITIVA URREGO</v>
          </cell>
          <cell r="AG233" t="str">
            <v>Profesional Universitario</v>
          </cell>
          <cell r="AH233">
            <v>100</v>
          </cell>
          <cell r="AI233" t="str">
            <v>Se envio oficios informando los establecimientos a los que se les hará el seguimiento de la UTILIZACION DEL APLICATIVO QUEJAS WEB: las 6 Direcciones Regionales y 66 establecimientos de las regionales : 1. Regional CENTRAL: RM Bogotá, Complejo CYP Metropolitano de Bogotá, EC Bogotá (Modelo), EPMSC La Plata, EPMSC Duitama, Epamscas Combita, Epmsc Pitalito, EPMSC Tunja, Epmsc Villavicencio, CAMIS Acacias, Epmsc Sogamoso. 
2. Regional OCCIDENTE: Epmsc La unión, Epmsc Sevilla, Epmsc Mocoa, Epmsc Buenaventura, Epmsc Cartago, Epmsc Palmira, Epams Popayán, Epmsc Roldanillo, Epmsc Tuluá, Epmsc Ipiales, Epmsc Pasto. 
3. Regional NORTE: Epmsc Tierra Alta, Epmsc Valledupar (Ere), Epmsc Santa Marta, Epmsc Magangué, Epamscas Valledupar, Epmsc El Banco, Epmsc Rio Hacha, Ec Barranquilla, Epmsc Corozal, Epmsc Sabanalarga, Epmsc San Andrés. 
4. Regional NOROESTE: Epmsc Itsmina, Epmsc Itagüí, Epmsc Yarumal, Epmsc Sonson, Epmsc Apartado, Epmsc Medellín, Epmsc Titiribí, Epmsc Jericó, Epmsc Puerto Berrio, Epmsc Pedregal, Epmsc Támesis. 
5. Regional ORIENTE: Epmsc Arauca, Epmsc Pamplona, Epmsc Socorro, Epmsc Girón, Epmsc San Vicente De Chucuri, Epmsc Aguachica, Complejo Cyp Metropolitano Cúcuta, Epmsc Ocaña, Epmsc San Gil, Epmsc Vélez, RM Bucaramanga.
6. Regional VIEJO CALDAS: Epmsc Anserma, Epmsc Aguadas, Epmsc Pacora, Complejo COIBA, Epmsc Rio Sucio, Rm Pereira, Epmsc Calarcá, Epmsc Fresno, EC Armero - Guayabal, Epamscas la Dorada, Epmsc Pereira.</v>
          </cell>
          <cell r="AJ233" t="str">
            <v>* Oficio 000866 del 16/03/16 Utilizacion del aplicativo Quejas web y Correo electronico a las Direcciones Regionales del 16/03/16.</v>
          </cell>
          <cell r="AK233">
            <v>100</v>
          </cell>
          <cell r="AL233" t="str">
            <v>Se envio oficios informando los establecimientos a los que se les hará el seguimiento de la UTILIZACION DEL APLICATIVO QUEJAS WEB: las 6 Direcciones Regionales y 66 establecimientos de las regionales : 1. Regional CENTRAL: RM Bogotá, Complejo CYP Metropolitano de Bogotá, EC Bogotá (Modelo), EPMSC La Plata, EPMSC Duitama, Epamscas Combita, Epmsc Pitalito, EPMSC Tunja, Epmsc Villavicencio, CAMIS Acacias, Epmsc Sogamoso. 
2. Regional OCCIDENTE: Epmsc La unión, Epmsc Sevilla, Epmsc Mocoa, Epmsc Buenaventura, Epmsc Cartago, Epmsc Palmira, Epams Popayán, Epmsc Roldanillo, Epmsc Tuluá, Epmsc Ipiales, Epmsc Pasto. 
3. Regional NORTE: Epmsc Tierra Alta, Epmsc Valledupar (Ere), Epmsc Santa Marta, Epmsc Magangué, Epamscas Valledupar, Epmsc El Banco, Epmsc Rio Hacha, Ec Barranquilla, Epmsc Corozal, Epmsc Sabanalarga, Epmsc San Andrés. 
4. Regional NOROESTE: Epmsc Itsmina, Epmsc Itagüí, Epmsc Yarumal, Epmsc Sonson, Epmsc Apartado, Epmsc Medellín, Epmsc Titiribí, Epmsc Jericó, Epmsc Puerto Berrio, Epmsc Pedregal, Epmsc Támesis. 
5. Regional ORIENTE: Epmsc Arauca, Epmsc Pamplona, Epmsc Socorro, Epmsc Girón, Epmsc San Vicente De Chucuri, Epmsc Aguachica, Complejo Cyp Metropolitano Cúcuta, Epmsc Ocaña, Epmsc San Gil, Epmsc Vélez, RM Bucaramanga.
6. Regional VIEJO CALDAS: Epmsc Anserma, Epmsc Aguadas, Epmsc Pacora, Complejo COIBA, Epmsc Rio Sucio, Rm Pereira, Epmsc Calarcá, Epmsc Fresno, EC Armero - Guayabal, Epamscas la Dorada, Epmsc Pereira.</v>
          </cell>
          <cell r="AM233" t="str">
            <v>* Oficio 000866 del 16/03/16 Utilizacion del aplicativo Quejas web y Correo electronico a las Direcciones Regionales del 16/03/16.</v>
          </cell>
        </row>
        <row r="234">
          <cell r="Z234">
            <v>983</v>
          </cell>
          <cell r="AA234" t="str">
            <v xml:space="preserve">informar y  Realizar seguimiento a la utilización del aplicativo quejas web a los 11 establecimientos seleccionados de cada regional </v>
          </cell>
          <cell r="AB234" t="str">
            <v>NO</v>
          </cell>
          <cell r="AC234">
            <v>42461</v>
          </cell>
          <cell r="AD234">
            <v>42704</v>
          </cell>
          <cell r="AE234">
            <v>25</v>
          </cell>
          <cell r="AF234" t="str">
            <v>GEIDY CRISTINA CARDENAS LOPEZ  - ESTEFANY CUITIVA URREGO</v>
          </cell>
          <cell r="AG234" t="str">
            <v>Profesional Universitario</v>
          </cell>
          <cell r="AK234" t="str">
            <v>70</v>
          </cell>
          <cell r="AL234" t="str">
            <v xml:space="preserve">Se envió oficios de seguimiento de la UTILIZACION DEL APLICATIVO QUEJAS WEB a las 6 Direcciones Regionales y establecimientos Seleccionados de las regionales.  </v>
          </cell>
          <cell r="AM234" t="str">
            <v>* 81002 DINPE-001489 del 16/05/16, 81002 DINPE- 00859, 00860, 00861, 00862, 00863, 00864 del 16/03/16.</v>
          </cell>
        </row>
        <row r="235">
          <cell r="Z235">
            <v>984</v>
          </cell>
          <cell r="AA235" t="str">
            <v>evaluar  la información del seguimiento realizado a la utilización del aplicativo quejas web.</v>
          </cell>
          <cell r="AB235" t="str">
            <v>NO</v>
          </cell>
          <cell r="AC235">
            <v>42522</v>
          </cell>
          <cell r="AD235">
            <v>42573</v>
          </cell>
          <cell r="AE235">
            <v>25</v>
          </cell>
          <cell r="AF235" t="str">
            <v>GEIDY CRISTINA CARDENAS LOPEZ  - ESTEFANY CUITIVA URREGO</v>
          </cell>
          <cell r="AG235" t="str">
            <v>Profesional Universitario</v>
          </cell>
          <cell r="AK235" t="str">
            <v>60</v>
          </cell>
          <cell r="AL235" t="str">
            <v>* se recibio informes 6 Direcciones Regionales de los seguimientos.</v>
          </cell>
          <cell r="AM235" t="str">
            <v>informes de las seis (6) Regionales</v>
          </cell>
        </row>
        <row r="236">
          <cell r="Z236">
            <v>985</v>
          </cell>
          <cell r="AA236" t="str">
            <v>Presentar informe de conclusiones y recomendaciones a la Dirección General, con copia a las direcciones regionales.</v>
          </cell>
          <cell r="AB236" t="str">
            <v>NO</v>
          </cell>
          <cell r="AC236">
            <v>42705</v>
          </cell>
          <cell r="AD236">
            <v>42734</v>
          </cell>
          <cell r="AE236">
            <v>30</v>
          </cell>
          <cell r="AF236" t="str">
            <v>GEIDY CRISTINA CARDENAS LOPEZ  - ESTEFANY CUITIVA URREGO</v>
          </cell>
          <cell r="AG236" t="str">
            <v>Profesional Universitario</v>
          </cell>
        </row>
        <row r="237">
          <cell r="Z237">
            <v>986</v>
          </cell>
          <cell r="AA237" t="str">
            <v>Diseñar y remitir estudios Previos  de elementos de oficina  áreas de atención.</v>
          </cell>
          <cell r="AB237" t="str">
            <v>NO</v>
          </cell>
          <cell r="AC237">
            <v>42444</v>
          </cell>
          <cell r="AD237">
            <v>42551</v>
          </cell>
          <cell r="AE237">
            <v>20</v>
          </cell>
          <cell r="AF237" t="str">
            <v>GEIDY CRISTINA CARDENAS LOPEZ</v>
          </cell>
          <cell r="AG237" t="str">
            <v>Profesional Universitario</v>
          </cell>
          <cell r="AH237">
            <v>100</v>
          </cell>
          <cell r="AI237" t="str">
            <v>se envio oficio al area de Gestion contractual para la entrega de estudios previos de los elementos de oficina areas de atencion.</v>
          </cell>
          <cell r="AJ237" t="str">
            <v>* Oficio 81002 DINPE-GATEC- 0825 del 14/03/16 Entrega estudiosprevios de atencion al ciudadano 2016.</v>
          </cell>
          <cell r="AK237">
            <v>100</v>
          </cell>
          <cell r="AL237" t="str">
            <v>se envio oficio al area de Gestion contractual solicitud de los procesos de Contratacion.</v>
          </cell>
          <cell r="AM237" t="str">
            <v>* Oficio 81002 DINPE-GATEC-2001 del 03/06/16 Solicitud de Procesos de Contratacion.</v>
          </cell>
        </row>
        <row r="238">
          <cell r="Z238">
            <v>987</v>
          </cell>
          <cell r="AA238" t="str">
            <v>Entregar y revisar los estudios previos de los elementos de oficina</v>
          </cell>
          <cell r="AB238" t="str">
            <v>NO</v>
          </cell>
          <cell r="AC238">
            <v>42551</v>
          </cell>
          <cell r="AD238">
            <v>42612</v>
          </cell>
          <cell r="AE238">
            <v>30</v>
          </cell>
          <cell r="AF238" t="str">
            <v>GEIDY CRISTINA CARDENAS LOPEZ  - ESTEFANY CUITIVA URREGO</v>
          </cell>
          <cell r="AG238" t="str">
            <v>Profesional Universitario</v>
          </cell>
          <cell r="AK238" t="str">
            <v>70</v>
          </cell>
          <cell r="AL238" t="str">
            <v>Se encuentra en proceso de contratacion para revision de publicacion.</v>
          </cell>
          <cell r="AM238" t="str">
            <v>* Oficio 81002 DINPE-GATEC-2001 del 03/06/16 Solicitud de Procesos de Contratacion.</v>
          </cell>
        </row>
        <row r="239">
          <cell r="Z239">
            <v>988</v>
          </cell>
          <cell r="AA239" t="str">
            <v>Elaborar relación de establecimientos que recibirán los elementos de oficina</v>
          </cell>
          <cell r="AB239" t="str">
            <v>NO</v>
          </cell>
          <cell r="AC239">
            <v>42663</v>
          </cell>
          <cell r="AD239">
            <v>42734</v>
          </cell>
          <cell r="AE239">
            <v>50</v>
          </cell>
          <cell r="AF239" t="str">
            <v>GEIDY CRISTINA CARDENAS LOPEZ  - ESTEFANY CUITIVA URREGO</v>
          </cell>
          <cell r="AG239" t="str">
            <v>Profesional Universitario</v>
          </cell>
        </row>
        <row r="240">
          <cell r="Z240">
            <v>989</v>
          </cell>
          <cell r="AA240" t="str">
            <v xml:space="preserve">Informar a los Grupos focales    de participación ciudadana, los  servicios  que  ofrece atención al ciudadano </v>
          </cell>
          <cell r="AB240" t="str">
            <v>NO</v>
          </cell>
          <cell r="AC240">
            <v>42401</v>
          </cell>
          <cell r="AD240">
            <v>42673</v>
          </cell>
          <cell r="AE240">
            <v>10</v>
          </cell>
          <cell r="AF240" t="str">
            <v>GEIDY CRISTINA CARDENAS LOPEZ</v>
          </cell>
          <cell r="AG240" t="str">
            <v>Profesional Universitario</v>
          </cell>
          <cell r="AH240">
            <v>50</v>
          </cell>
          <cell r="AI240" t="str">
            <v>se entrego informacion a los grupos focales, los servicios que ofrece atencion al ciudadano.</v>
          </cell>
          <cell r="AJ240" t="str">
            <v>Acta No. 001,002,004,005,006 - Participacion ciudadana.</v>
          </cell>
          <cell r="AK240" t="str">
            <v>100</v>
          </cell>
          <cell r="AL240" t="str">
            <v>se entrego informacion a los grupos focales, los servicios que ofrece atencion al ciudadano.</v>
          </cell>
          <cell r="AM240" t="str">
            <v>Acta No. 0048, 0050 - Participacion ciudadana.</v>
          </cell>
        </row>
        <row r="241">
          <cell r="Z241">
            <v>990</v>
          </cell>
          <cell r="AA241" t="str">
            <v>Realizar directiva ferias de servicio</v>
          </cell>
          <cell r="AB241" t="str">
            <v>NO</v>
          </cell>
          <cell r="AC241">
            <v>42401</v>
          </cell>
          <cell r="AD241">
            <v>42704</v>
          </cell>
          <cell r="AE241">
            <v>10</v>
          </cell>
          <cell r="AF241" t="str">
            <v>GEIDY CRISTINA CARDENAS LOPEZ  - ESTEFANY CUITIVA URREGO</v>
          </cell>
          <cell r="AG241" t="str">
            <v>Profesional Universitario</v>
          </cell>
          <cell r="AH241">
            <v>100</v>
          </cell>
          <cell r="AI241" t="str">
            <v>Presentacion Directiva Transitoria para aprobacion oficina asesora de Planeacion.</v>
          </cell>
          <cell r="AJ241" t="str">
            <v>* Directiva Transitoria 000007 del 18/03/16 - Participacion Ferias Nacionales Vigencia 2016.</v>
          </cell>
          <cell r="AK241">
            <v>100</v>
          </cell>
          <cell r="AL241" t="str">
            <v>Presentacion Directiva Transitoria para aprobacion oficina asesora de Planeacion.</v>
          </cell>
          <cell r="AM241" t="str">
            <v>* Directiva Transitoria 000007 del 18/03/16 - Participacion Ferias Nacionales Vigencia 2016.</v>
          </cell>
        </row>
        <row r="242">
          <cell r="Z242">
            <v>991</v>
          </cell>
          <cell r="AA242" t="str">
            <v>Participar de Feria de Atención al ciudadano</v>
          </cell>
          <cell r="AB242" t="str">
            <v>NO</v>
          </cell>
          <cell r="AC242">
            <v>42430</v>
          </cell>
          <cell r="AD242">
            <v>42734</v>
          </cell>
          <cell r="AE242">
            <v>30</v>
          </cell>
          <cell r="AF242" t="str">
            <v>GEIDY CRISTINA CARDENAS LOPEZ  - ESTEFANY CUITIVA URREGO</v>
          </cell>
          <cell r="AG242" t="str">
            <v>Profesional Universitario</v>
          </cell>
          <cell r="AH242">
            <v>5</v>
          </cell>
          <cell r="AI242" t="str">
            <v>Se remitio a 5 Direcciones Regionales la programacion de las ferias a nivel nacional de atencion al ciudadano en las siguientes ciudades Quibdó – Choco, Villa del Rosario – Norte de Santander,  Florencia – Caquetá, Puerto asís – Putumayo, Santander de Quilichao – Cauca, Uribía – La Guajira;  a traves del correo electronico, oficio y Directiva Transitoria</v>
          </cell>
          <cell r="AJ242" t="str">
            <v>* Oficio 81002 DINPE-GATEC- 0919 del 28/03/16 Directiva Transitoria 000007 del 18/03/16 - Participacion Ferias Nacionales Vigencia 2016.</v>
          </cell>
          <cell r="AK242" t="str">
            <v>70</v>
          </cell>
          <cell r="AL242" t="str">
            <v>Participacion de la Feria en la ciudad de Quibdo - choco.</v>
          </cell>
          <cell r="AM242" t="str">
            <v>Informe Feria Quibdo - choco oficio 81002-DINPE-GATEC-1529 DEL 02/05/16.</v>
          </cell>
        </row>
        <row r="243">
          <cell r="Z243">
            <v>992</v>
          </cell>
          <cell r="AA243" t="str">
            <v>Elaborar informe de la  participación a ferias</v>
          </cell>
          <cell r="AB243" t="str">
            <v>NO</v>
          </cell>
          <cell r="AC243">
            <v>42461</v>
          </cell>
          <cell r="AD243">
            <v>42719</v>
          </cell>
          <cell r="AE243">
            <v>10</v>
          </cell>
          <cell r="AF243" t="str">
            <v>GEIDY CRISTINA CARDENAS LOPEZ  - ESTEFANY CUITIVA URREGO</v>
          </cell>
          <cell r="AG243" t="str">
            <v>Profesional Universitario</v>
          </cell>
        </row>
        <row r="244">
          <cell r="Z244">
            <v>993</v>
          </cell>
          <cell r="AA244" t="str">
            <v>Elaborar informe final de participación en ferias</v>
          </cell>
          <cell r="AB244" t="str">
            <v>NO</v>
          </cell>
          <cell r="AC244">
            <v>42719</v>
          </cell>
          <cell r="AD244">
            <v>42734</v>
          </cell>
          <cell r="AE244">
            <v>20</v>
          </cell>
          <cell r="AF244" t="str">
            <v>GEIDY CRISTINA CARDENAS LOPEZ  - ESTEFANY CUITIVA URREGO</v>
          </cell>
          <cell r="AG244" t="str">
            <v>Profesional Universitario</v>
          </cell>
        </row>
        <row r="245">
          <cell r="Z245">
            <v>994</v>
          </cell>
          <cell r="AA245" t="str">
            <v>Socializar  estrategias de  comunicación de atención al ciudadano a 12 Establecimientos de Reclusión del Orden Nacional.</v>
          </cell>
          <cell r="AB245" t="str">
            <v>NO</v>
          </cell>
          <cell r="AC245">
            <v>42415</v>
          </cell>
          <cell r="AD245">
            <v>42582</v>
          </cell>
          <cell r="AE245">
            <v>10</v>
          </cell>
          <cell r="AF245" t="str">
            <v>GEIDY CRISTINA CARDENAS LOPEZ  - ESTEFANY CUITIVA URREGO</v>
          </cell>
          <cell r="AG245" t="str">
            <v>Profesional Universitario</v>
          </cell>
          <cell r="AH245">
            <v>50</v>
          </cell>
          <cell r="AI245" t="str">
            <v>Se envio correo electronico de las estrategias  a la Direccion Regional Central y ERON EC Bogotá (Modelo),  EPC Yopal, EPMSC Gacheta, Epamscas Combita, Epmsc Ramiriqui, EPMSC Caqueza, Epmsc Guateque, CAMIS, Epmsc Girardot.  
Regional Occidente, Epmsc Buga, Epmsc Tuluá, Complejo COJAM – Jamundí, Epmsc Puerto tejada, Epmsc La Unión, Epmsc Tuquerres, RM Popayán, Epmsc Tumaco, Epmsc Buenaventura.  
Regional Norte, EC Barranquilla. Epmsc Montería, Epmsc Santa Marta, Epmsc Cartagena, Epmsc Sincelejo, Epmsc Valledupar, Epmsc Barranquilla, Epmsc Corozal, Epmsc Sabanalarga, Epmsc Magangué.
Regional Noroeste, Epmsc Itagüí, Epmsc Santa Rosa de Osos, Epmsc Sonson, Epmsc Apartado, Epmsc Santa fe de Antioquia, Epmsc Titiribí, Epmsc Jericó, Epmsc Puerto Berrio, Epmsc Pedregal.
Regional Oriente, RM Bucaramanga (Ere), Epmsc Pamplona, Epmsc Barrancabermeja, Epmsc Socorro, Epmsc Girón, Epmsc San Vicente de Chucuri, Epmsc Arauca, Complejo Cyp Metropolitano Cúcuta, Epmsc Ocaña, Epmsc San Gil.
Regional Viejo Caldas, Epmsc Calarcá, Epmsc Pacora, Rm Manizales, Epmsc Pereira, Epmsc Líbano, Epmsc Honda, Epmsc Armero, Epmsc Santa rosa de Cabal, Epmsc Aguadas.</v>
          </cell>
          <cell r="AJ245" t="str">
            <v>*Oficio 81002 DINPE 000512 del 19/02/16 Estrategias de Comunicacion de Atencion al ciudadano 2016 Dependencias * Oficio 81002 DINPE 000928 del 22/03/16 *Estrategias de Comunicacion de Atencion al ciudadano 2016 y Correo electronico a las Direcciones Regionales del 28/03/16.</v>
          </cell>
          <cell r="AK245" t="str">
            <v>100</v>
          </cell>
          <cell r="AL245" t="str">
            <v>mediante Actas se recibio de los ERON la socializacion de las estrategias dando cumplimiento a lo solicitado.</v>
          </cell>
          <cell r="AM245" t="str">
            <v>Soporte de Actas</v>
          </cell>
        </row>
        <row r="246">
          <cell r="Z246">
            <v>995</v>
          </cell>
          <cell r="AA246" t="str">
            <v>Elaborar y publicar en los canales de atención la carta de trato digno.</v>
          </cell>
          <cell r="AB246" t="str">
            <v>NO</v>
          </cell>
          <cell r="AC246">
            <v>42401</v>
          </cell>
          <cell r="AD246">
            <v>42490</v>
          </cell>
          <cell r="AE246">
            <v>10</v>
          </cell>
          <cell r="AF246" t="str">
            <v>GEIDY CRISTINA CARDENAS LOPEZ  - ESTEFANY CUITIVA URREGO</v>
          </cell>
          <cell r="AG246" t="str">
            <v>Profesional Universitario</v>
          </cell>
          <cell r="AH246">
            <v>50</v>
          </cell>
          <cell r="AI246" t="str">
            <v>Se publico en la pagina web, envio oficio a las Direcciones Regionales y correo electronico para su socializacion y publicacion.</v>
          </cell>
          <cell r="AJ246" t="str">
            <v>*Oficio 81002 DINPE-GATEC- 0176 del 26/01/16 - Carta del Trato digno a las direcciones regionales. *Oficio 81002 DINPE 000195, 000196, 000197, 000201, 000202, del 27/01/16 Carta del Trato digno al ciudadano 2016 y Correo electronico a las Direcciones Regionales del 28/03/16.</v>
          </cell>
          <cell r="AK246" t="str">
            <v>100</v>
          </cell>
          <cell r="AL246" t="str">
            <v>De acuerdo al oficio  81002 DINPE-GATEC-1467 del 27/04/16. se dio cumplimiento a esta meta</v>
          </cell>
          <cell r="AM246" t="str">
            <v>oficio  81002 DINPE-GATEC-1467 del 27/04/16</v>
          </cell>
        </row>
        <row r="247">
          <cell r="Z247">
            <v>996</v>
          </cell>
          <cell r="AA247" t="str">
            <v>Realizar un diagnóstico de estado actual del servicio al ciudadano que presta la entidad.</v>
          </cell>
          <cell r="AB247" t="str">
            <v>NO</v>
          </cell>
          <cell r="AC247">
            <v>42430</v>
          </cell>
          <cell r="AD247">
            <v>42704</v>
          </cell>
          <cell r="AE247">
            <v>40</v>
          </cell>
          <cell r="AF247" t="str">
            <v>GEIDY CRISTINA CARDENAS LOPEZ  - ESTEFANY CUITIVA URREGO</v>
          </cell>
          <cell r="AG247" t="str">
            <v>Profesional Universitario</v>
          </cell>
          <cell r="AH247">
            <v>5</v>
          </cell>
          <cell r="AI247" t="str">
            <v>se esta revisando la docmentacion e informacion existente.</v>
          </cell>
          <cell r="AK247" t="str">
            <v>60</v>
          </cell>
          <cell r="AL247" t="str">
            <v>Se remitio por correo electronico el oficio y el formato de encuesta para ser aplicada a los ERON seleccionados. 
1.Regional Central, Complejo Carcelario Y Penitenciario Metropolitano de Bogotá "Comeb", Ec de Bogotá, Rm de Bogotá, Escuela Penitenciaria Nacional, EP La Pola de Guaduas, Epmsc de Neiva, Epmsc de Acacias, Epamscas de Combita, Ep Las Heliconias de Florencia.
2.Regional Occidente, Epmsc de Cali –Ere, Epamscas de Popayán, Complejo Carcelario y Penitenciario de Jamundí "Cojam", Epamscas de Palmira, Epmsc de Tuquerres, Epmsc de Santander de Quilichao, Epmsc de Puerto Tejada,  Epmsc de Bolívar, Epmsc de El Bordo.
3. Regional Norte, Epmsc de Valledupar -Ere-, Ec de Barranquilla Jyp,  Ec de Sabanalarga -Ere-, Epamscas de Valledupar, Epmsc de Barranquilla, Epmsc de Monteria, Epmsc de Santa Marta, Epmsc de San Andrés y Epmsc de Cartagena.
4. Regional Noroeste, Epamscas de Itagüí -Ere- -Jyp-,  Complejo Carcelario Y Penitenciario de Medellín, Epmsc de Andes, Ep de Puerto Triunfo, Epmsc de Santa Rosa de Osos, Epmsc de Caucasia, Epmsc de La Ceja, Epmsc de Santo Domingo, Epmsc de Apartado.
5. Regional Oriente, Complejo Carcelario Y Penitenciario Metropolitano de Cúcuta- "Cocuc" , Epmsc de Bucaramanga -Ere -Epmsc de Socorro, Rm de Bucaramanga, Epams de Girón, Epmsc de Barrancabermeja, Epmsc de Málaga, Epmsc de Vélez, Epmsc de Pamplona.
6. Regional Viejo Caldas, Complejo Carcelario Y Penitenciario de Ibagué Picaleña "Coiba", Epams La Dorada -Ere-, Epmsc de Honda,  Epmsc de Manizales, Epmsc de Pensilvania,  Epmsc de Armenia,  Epmsc de Puerto Boyacá, Epmsc de Salamina, Epmsc de Aguadas.</v>
          </cell>
          <cell r="AM247" t="str">
            <v>Se envio el oficio 81002-DINPE-GATEC-001672 DEL 25/05/16 y el formato de Encuesta.</v>
          </cell>
        </row>
        <row r="248">
          <cell r="Z248">
            <v>997</v>
          </cell>
          <cell r="AA248" t="str">
            <v>Concertar con el nivel directivo los compromisos con respecto a el servicio al ciudadano, para ser incluidos en el código de buen gobierno.</v>
          </cell>
          <cell r="AB248" t="str">
            <v>NO</v>
          </cell>
          <cell r="AC248">
            <v>42491</v>
          </cell>
          <cell r="AD248">
            <v>42583</v>
          </cell>
          <cell r="AE248">
            <v>40</v>
          </cell>
          <cell r="AF248" t="str">
            <v>GEIDY CRISTINA CARDENAS LOPEZ  - ESTEFANY CUITIVA URREGO</v>
          </cell>
          <cell r="AG248" t="str">
            <v>Profesional Universitario</v>
          </cell>
          <cell r="AH248">
            <v>5</v>
          </cell>
          <cell r="AI248" t="str">
            <v>se esta revisando la documentacion e informacion existente.</v>
          </cell>
          <cell r="AK248" t="str">
            <v>10</v>
          </cell>
          <cell r="AL248" t="str">
            <v>se esta revisando la docmentacion e informacion existente.</v>
          </cell>
        </row>
        <row r="249">
          <cell r="Z249">
            <v>998</v>
          </cell>
          <cell r="AA249" t="str">
            <v>Realizar la autoevaluación del proceso de Derechos Humanos y Atención al cliente que permita  su actualización  incluyendo su normograma</v>
          </cell>
          <cell r="AB249" t="str">
            <v>NO</v>
          </cell>
          <cell r="AC249">
            <v>42614</v>
          </cell>
          <cell r="AD249">
            <v>42734</v>
          </cell>
          <cell r="AE249">
            <v>20</v>
          </cell>
        </row>
        <row r="250">
          <cell r="Z250">
            <v>1096</v>
          </cell>
          <cell r="AA250" t="str">
            <v>Organizar la logística  previa para realizar el Taller (definir cronograma, locación, participantes, conferencista, temática, programa etc.).</v>
          </cell>
          <cell r="AB250" t="str">
            <v>NO</v>
          </cell>
          <cell r="AC250">
            <v>42492</v>
          </cell>
          <cell r="AD250">
            <v>42521</v>
          </cell>
          <cell r="AE250">
            <v>20</v>
          </cell>
          <cell r="AF250" t="str">
            <v xml:space="preserve">Martha Lilian Niño </v>
          </cell>
          <cell r="AG250" t="str">
            <v>Auxiliar Administrativo</v>
          </cell>
        </row>
        <row r="251">
          <cell r="Z251">
            <v>1097</v>
          </cell>
          <cell r="AA251" t="str">
            <v xml:space="preserve">Realizar el Taller: Estrategias para la buena gestión de las Relaciones Públicas y Protocolo Institucional -  Sede Central. </v>
          </cell>
          <cell r="AB251" t="str">
            <v>NO</v>
          </cell>
          <cell r="AC251">
            <v>42541</v>
          </cell>
          <cell r="AD251">
            <v>42545</v>
          </cell>
          <cell r="AE251">
            <v>60</v>
          </cell>
          <cell r="AF251" t="str">
            <v xml:space="preserve">Martha Lilian Niño </v>
          </cell>
          <cell r="AG251" t="str">
            <v>Auxiliar Administrativo</v>
          </cell>
        </row>
        <row r="252">
          <cell r="Z252">
            <v>1098</v>
          </cell>
          <cell r="AA252" t="str">
            <v>Elaborar un informe de evaluación del Taller</v>
          </cell>
          <cell r="AB252" t="str">
            <v>NO</v>
          </cell>
          <cell r="AC252">
            <v>42553</v>
          </cell>
          <cell r="AD252">
            <v>42735</v>
          </cell>
          <cell r="AE252">
            <v>20</v>
          </cell>
          <cell r="AF252" t="str">
            <v xml:space="preserve">Martha Lilian Niño </v>
          </cell>
          <cell r="AG252" t="str">
            <v>Auxiliar Administrativo</v>
          </cell>
        </row>
        <row r="253">
          <cell r="Z253">
            <v>1099</v>
          </cell>
          <cell r="AA253" t="str">
            <v xml:space="preserve">Atender y enviar tarjetas para eventos asociadas con Invitaciones, cumpleaños, felicitaciones, condolencias, agradecimientos y otras.  </v>
          </cell>
          <cell r="AB253" t="str">
            <v xml:space="preserve">SI </v>
          </cell>
          <cell r="AC253">
            <v>42371</v>
          </cell>
          <cell r="AD253">
            <v>42735</v>
          </cell>
          <cell r="AE253">
            <v>33</v>
          </cell>
          <cell r="AF253" t="str">
            <v xml:space="preserve">Martha Lilian Niño </v>
          </cell>
          <cell r="AG253" t="str">
            <v>Auxiliar Administrativo</v>
          </cell>
          <cell r="AH253">
            <v>100</v>
          </cell>
          <cell r="AI253" t="str">
            <v>Se hicieron y enviaron tarjetas de agradecimiento, invitación y felicitación</v>
          </cell>
          <cell r="AJ253" t="str">
            <v>carpeta A-Z archivo protocolo y matríz digital</v>
          </cell>
          <cell r="AK253">
            <v>100</v>
          </cell>
          <cell r="AL253" t="str">
            <v xml:space="preserve">Se enviaron 132 tarjetas entre invitaciones, felicitaciones y agradecimientos.se realizaron 12 actividades: Visita del Señor Ministro de Justicia y del Derecho al Instituto Nacional Penitenciario y Carcelario INPEC, Conferencia Derechos Humanos en el Auditorio Juan Pablo II, Dia Internacional de la Tuberculosis Auditorio Juan Pablo II, Graduación de un personal de internos del Establecimiento La Modelo de Bogotá, Eucaristías Dirección Genral, Aniversario CORES, Aniversario 51 de la Escuela Nacional Penitenciaria, Celebración Día del Guardián teatro Colsubsidio, Celebración Día del Guardián Auditorio Juan Pablo II, Conferencia Avances Plan de Mejoramiento Contraloría General de la Nación - CEDIP- Visita delegación del Ministerio de Justicia y Derechos Humanos de la República del Perú, Visita delegación del Gabinete Binacional del Perú , </v>
          </cell>
          <cell r="AM253" t="str">
            <v>Las evidencias de las actividades realizadas están en el DRIVE en la carpeta Grepu II Trimestre, y en cada una de las actividades realizadas estan las planillas de confirmación de asistencia.</v>
          </cell>
        </row>
        <row r="254">
          <cell r="Z254">
            <v>1100</v>
          </cell>
          <cell r="AA254" t="str">
            <v xml:space="preserve">Realizar el seguimiento necesario para la verificación de asistencia a eventos u otros. </v>
          </cell>
          <cell r="AB254" t="str">
            <v xml:space="preserve">SI </v>
          </cell>
          <cell r="AC254">
            <v>42371</v>
          </cell>
          <cell r="AD254">
            <v>42735</v>
          </cell>
          <cell r="AE254">
            <v>33</v>
          </cell>
          <cell r="AF254" t="str">
            <v xml:space="preserve">Martha Lilian Niño </v>
          </cell>
          <cell r="AG254" t="str">
            <v>Auxiliar Administrativo</v>
          </cell>
          <cell r="AI254" t="str">
            <v>confirmación de asistencia mediante llamadas telefónicas, y firmas en actas de los eventos reralizados</v>
          </cell>
          <cell r="AJ254" t="str">
            <v>Carpeta evento 2016 del archivo de protocolo</v>
          </cell>
          <cell r="AK254">
            <v>100</v>
          </cell>
          <cell r="AL254" t="str">
            <v xml:space="preserve">Se verificó la asistencia de cada uno de los invitados a las actividades realizadas por la Dirección Genral del Instituto Nacional Penitenciario y Carcelario Inpec </v>
          </cell>
        </row>
        <row r="255">
          <cell r="Z255">
            <v>1101</v>
          </cell>
          <cell r="AA255" t="str">
            <v>Tramitar la elaboración de papelería requerida para atender los eventos de logística de la Dirección General.</v>
          </cell>
          <cell r="AB255" t="str">
            <v xml:space="preserve">SI </v>
          </cell>
          <cell r="AC255">
            <v>42371</v>
          </cell>
          <cell r="AD255">
            <v>42735</v>
          </cell>
          <cell r="AE255">
            <v>34</v>
          </cell>
          <cell r="AF255" t="str">
            <v xml:space="preserve">Martha Lilian Niño </v>
          </cell>
          <cell r="AG255" t="str">
            <v>Auxiliar Administrativo</v>
          </cell>
          <cell r="AI255" t="str">
            <v>Se realizó cotización y compra de bases para invitación repujada y sobres para invitación</v>
          </cell>
          <cell r="AJ255" t="str">
            <v>Carpeta de suministros</v>
          </cell>
          <cell r="AK255">
            <v>100</v>
          </cell>
          <cell r="AL255" t="str">
            <v xml:space="preserve">Se cuenta con suficiente reserva de esquelas para atender los requerimientos delSeñor Director General del Instituto Nacional Penitenciario y Carcelario INPEC </v>
          </cell>
        </row>
        <row r="256">
          <cell r="Z256">
            <v>1036</v>
          </cell>
          <cell r="AA256" t="str">
            <v xml:space="preserve">Tramitar solicitudes de los diferentes medios de comunicación para el desarrollo de sus actividades periodísticas con la población de internos. </v>
          </cell>
          <cell r="AB256" t="str">
            <v>SI</v>
          </cell>
          <cell r="AC256">
            <v>42370</v>
          </cell>
          <cell r="AD256">
            <v>42735</v>
          </cell>
          <cell r="AE256">
            <v>50</v>
          </cell>
          <cell r="AF256" t="str">
            <v>Carolina Padilla</v>
          </cell>
          <cell r="AG256" t="str">
            <v>Secretario Ejecutivo</v>
          </cell>
          <cell r="AH256">
            <v>100</v>
          </cell>
          <cell r="AI256" t="str">
            <v xml:space="preserve">A la fecha se han tramitado 185 solicitudes de 185 que se han radicado en la Oficina Asesora de Comunicaciones de los diferentes medios de comunicación para el desarrollo de sus actividades periodísticas con la población de internos. Esta actividad es de realización y seguimiento para todo el año,a la fecha se han realizado los trámites al 100% de las solicitudes que se han radicado en la Oficina Asesora de Comunicaciones. </v>
          </cell>
          <cell r="AJ256" t="str">
            <v>Las evidencias se encuentran en archivos físicos (carpetas A-Z Nº 1,2,3, que se encuentran en la secretaría de la Oficina Asesora de Comunicaciones, así como en los correos electrónicos olga.padilla@inpec.gov.co y prensa@inpec.gov.co</v>
          </cell>
          <cell r="AK256">
            <v>100</v>
          </cell>
          <cell r="AL256" t="str">
            <v xml:space="preserve">A la fecha se han tramitado 236 solicitudes de 236 que se han radicado en la Oficina Asesora de Comunicaciones de los diferentes medios de comunicación para el desarrollo de sus actividades periodísticas con la población de internos. Esta actividad es de realización y seguimiento para todo el año,a la fecha se han realizado los trámites al 100% de las solicitudes que se han radicado en la Oficina Asesora de Comunicaciones. </v>
          </cell>
          <cell r="AM256" t="str">
            <v>Las evidencias se encuentran en archivos físicos (carpetas A-Z Nº 1,2,3, que se encuentran en la secretaría de la Oficina Asesora de Comunicaciones, así como en los correos electrónicos olga.padilla@inpec.gov.co y prensa@inpec.gov.co</v>
          </cell>
        </row>
        <row r="257">
          <cell r="Z257">
            <v>1037</v>
          </cell>
          <cell r="AA257" t="str">
            <v xml:space="preserve">Acompañamiento a los diferentes medios de comunicación en el desarrollo de sus actividades periodísticas con la población de internos. </v>
          </cell>
          <cell r="AB257" t="str">
            <v>SI</v>
          </cell>
          <cell r="AC257">
            <v>42370</v>
          </cell>
          <cell r="AD257">
            <v>42735</v>
          </cell>
          <cell r="AE257">
            <v>50</v>
          </cell>
          <cell r="AF257" t="str">
            <v>Néstor Cárdenas</v>
          </cell>
          <cell r="AG257" t="str">
            <v>Dragoneante</v>
          </cell>
          <cell r="AH257">
            <v>100</v>
          </cell>
          <cell r="AI257" t="str">
            <v xml:space="preserve">A la fecha se han realizado 27 acompañamientos de 27 acompañamientos solicitados a los diferentes medios de comunicación en el desarrollo de sus actividades periodísticas con la población de internos. Esta actividad es de realización y seguimiento para todo el año,a la fecha se han realizado el 100% de los acompañamientos solicitados. </v>
          </cell>
          <cell r="AJ257" t="str">
            <v>Las evidencias se encuentran en archivos físicos (carpetas A-Z Nº 1,2,3, que se encuentran en la secretaría de la Oficina Asesora de Comunicaciones, así como en los correos electrónicos olga.padilla@inpec.gov.co y prensa@inpec.gov.co</v>
          </cell>
          <cell r="AK257">
            <v>100</v>
          </cell>
          <cell r="AL257" t="str">
            <v xml:space="preserve">A la fecha se han realizado 49 acompañamientos de 49 acompañamientos solicitados a los diferentes medios de comunicación en el desarrollo de sus actividades periodísticas con la población de internos. Esta actividad es de realización y seguimiento para todo el año,a la fecha se han realizado el 100% de los acompañamientos solicitados. </v>
          </cell>
          <cell r="AM257" t="str">
            <v>Las evidencias se encuentran en archivos físicos (carpetas A-Z Nº 1,2,3, que se encuentran en la secretaría de la Oficina Asesora de Comunicaciones, así como en los correos electrónicos olga.padilla@inpec.gov.co y prensa@inpec.gov.co, así como en el archivo fotográfico ubicado en la Sala de Edición de la Oficina Asesora de Comunicaciones</v>
          </cell>
        </row>
        <row r="258">
          <cell r="Z258">
            <v>1038</v>
          </cell>
          <cell r="AA258" t="str">
            <v xml:space="preserve">Implementar herramientas de comunicación dentro del marco de las políticas de Gobierno en Línea. </v>
          </cell>
          <cell r="AB258" t="str">
            <v>SI</v>
          </cell>
          <cell r="AC258">
            <v>42583</v>
          </cell>
          <cell r="AD258">
            <v>42735</v>
          </cell>
          <cell r="AE258">
            <v>33</v>
          </cell>
          <cell r="AF258" t="str">
            <v xml:space="preserve">María Catalina Canal - Marta Muriel - Lina María Pérez </v>
          </cell>
          <cell r="AG258" t="str">
            <v>Profesional Universitario</v>
          </cell>
          <cell r="AH258">
            <v>100</v>
          </cell>
          <cell r="AI258" t="str">
            <v xml:space="preserve">Se implementaron las herramientas de comunicación dentro del marco de las políticas de Gobierno en Línea (Notas Web, Boletines de Prensa, Notinpec). Se han realizado 24 notas web, 23 boletines de prensa y 14 ediciones de Notinpec. Esta actividad es de realización y seguimiento para todo el año,a la fecha se han realizado los trámites al 100% de las solicitudes que se han radicado en la Oficina Asesora de Comunicaciones. </v>
          </cell>
          <cell r="AJ258" t="str">
            <v xml:space="preserve">Las notas web se encuentran publicadas en la página institucional y el registro en la oficina de Sistemas. Los boletines de prensa se encuentran en el buzón de mensajes enviado del correo prensa@inpec.gov.co y las ediciones de Notinpec en el equipo de cómputo 286125 de la Oficina Asesora de Comunicaciones, así como en los correos enviado de notinpec@inpec.gov.co </v>
          </cell>
          <cell r="AK258">
            <v>100</v>
          </cell>
          <cell r="AL258" t="str">
            <v xml:space="preserve">Se implementaron las herramientas de comunicación dentro del marco de las políticas de Gobierno en Línea (Notas Web, Boletines de Prensa, Notinpec). Se han realizado 43 notas web, 62 boletines de prensa y 26 ediciones de Notinpec. </v>
          </cell>
          <cell r="AM258" t="str">
            <v>El registro de notas web se encuentra en el archvo Excel (nombre P162-medición notas web) en la carpeta de evidencias de OFICO del Drive. Los boletines de prensa se encuentran en el buzón de mensajes enviado del correo prensa@inpec.gov.co y en la carpeta A-Z con nombre 'Boletines 2016) que reposa en la Secretaría de la Oficina Asesora de Comunicaciones. Las ediciones de Notinpec se pueden encontrar en el siguiente link de la página institucional  (http://www.inpec.gov.co/portal/page/portal/Inpec/Noticias/NOTINPEC)</v>
          </cell>
        </row>
        <row r="259">
          <cell r="Z259">
            <v>1039</v>
          </cell>
          <cell r="AA259" t="str">
            <v xml:space="preserve">Generar contenido para alimentar las herramientas de comunicación implementadas dentro del marco de las políticas de Gobierno en Línea. </v>
          </cell>
          <cell r="AB259" t="str">
            <v>SI</v>
          </cell>
          <cell r="AC259">
            <v>42583</v>
          </cell>
          <cell r="AD259">
            <v>42735</v>
          </cell>
          <cell r="AE259">
            <v>33</v>
          </cell>
          <cell r="AF259" t="str">
            <v xml:space="preserve">María Catalina Canal - Marta Muriel - Lina María Pérez </v>
          </cell>
          <cell r="AG259" t="str">
            <v>Profesional Universitario</v>
          </cell>
          <cell r="AH259">
            <v>100</v>
          </cell>
          <cell r="AI259" t="str">
            <v xml:space="preserve">Se generó contenido para alimentar las herramientas de comunicación  implementadas dentro del marco de las políticas de Gobierno en Línea. Estos contenidos se pueden ver reflejados en la publicación de las notas web, los boletines de prensa y las ediciones de Notinpec. </v>
          </cell>
          <cell r="AJ259" t="str">
            <v>El registro de notas web se encuentra en el archvo Excel (nombre P162-medición notas web) en la carpeta de evidencias de OFICO del Drive. Los boletines de prensa se encuentran en el buzón de mensajes enviado del correo prensa@inpec.gov.co y en la carpeta A-Z con nombre 'Boletines 2016) que reposa en la Secretaría de la Oficina Asesora de Comunicaciones. Las ediciones de Notinpec se pueden encontrar en el siguiente link de la página institucional  (http://www.inpec.gov.co/portal/page/portal/Inpec/Noticias/NOTINPEC)</v>
          </cell>
          <cell r="AK259">
            <v>100</v>
          </cell>
          <cell r="AL259" t="str">
            <v xml:space="preserve">Se generó contenido para alimentar las herramientas de comunicación  implementadas dentro del marco de las políticas de Gobierno en Línea. Estos contenidos se pueden ver reflejados en la publicación de las notas web, los boletines de prensa y las ediciones de Notinpec. </v>
          </cell>
          <cell r="AM259" t="str">
            <v>El registro de notas web se encuentra en el archvo Excel (nombre P162-medición notas web) en la carpeta de evidencias de OFICO del Drive. Los boletines de prensa se encuentran en el buzón de mensajes enviado del correo prensa@inpec.gov.co y en la carpeta A-Z con nombre 'Boletines 2016) que reposa en la Secretaría de la Oficina Asesora de Comunicaciones. Las ediciones de Notinpec se pueden encontrar en el siguiente link de la página institucional  (http://www.inpec.gov.co/portal/page/portal/Inpec/Noticias/NOTINPEC)</v>
          </cell>
        </row>
        <row r="260">
          <cell r="Z260">
            <v>1040</v>
          </cell>
          <cell r="AA260" t="str">
            <v xml:space="preserve"> Implementar herramientas de comunicación dentro del marco de las políticas de Gobierno en Línea. </v>
          </cell>
          <cell r="AB260" t="str">
            <v>NO</v>
          </cell>
          <cell r="AC260">
            <v>42522</v>
          </cell>
          <cell r="AD260">
            <v>42705</v>
          </cell>
          <cell r="AE260">
            <v>34</v>
          </cell>
          <cell r="AF260" t="str">
            <v xml:space="preserve">María Catalina Canal - Marta Muriel - Lina María Pérez </v>
          </cell>
          <cell r="AG260" t="str">
            <v>Profesional Universitario</v>
          </cell>
          <cell r="AH260">
            <v>100</v>
          </cell>
          <cell r="AI260" t="str">
            <v xml:space="preserve">Se implementaron las herramientas de comunicación dentro del marco de las políticas de Gobierno en Línea (Notas Web, Boletines de Prensa, Notinpec). Se han realizado --- notas web, 27 boletines de prensa y 14 ediciones de Notinpec. </v>
          </cell>
          <cell r="AJ260" t="str">
            <v xml:space="preserve">Las notas web se pueden ver publicadas en la página web institucional, los boletines de prensa han sido enviados desde el correo institucional prensa@inpec.gov.co y las ediciones de Notinpec están en el equipo de cómputo 286125 de la Oficina Asesora de Comunicaciones - Grupo de Comunicación Organizacional - Sala de Edición. </v>
          </cell>
          <cell r="AK260">
            <v>100</v>
          </cell>
          <cell r="AL260" t="str">
            <v xml:space="preserve">Se implementaron las herramientas de comunicación dentro del marco de las políticas de Gobierno en Línea (Notas Web, Boletines de Prensa, Notinpec). Se han realizado --- notas web, 27 boletines de prensa y 14 ediciones de Notinpec. </v>
          </cell>
          <cell r="AM260" t="str">
            <v>El registro de notas web se encuentra en el archvo Excel (nombre P162-medición notas web) en la carpeta de evidencias de OFICO del Drive. Los boletines de prensa se encuentran en el buzón de mensajes enviado del correo prensa@inpec.gov.co y en la carpeta A-Z con nombre 'Boletines 2016) que reposa en la Secretaría de la Oficina Asesora de Comunicaciones. Las ediciones de Notinpec se pueden encontrar en el siguiente link de la página institucional  (http://www.inpec.gov.co/portal/page/portal/Inpec/Noticias/NOTINPEC)</v>
          </cell>
        </row>
        <row r="261">
          <cell r="Z261">
            <v>1041</v>
          </cell>
          <cell r="AA261" t="str">
            <v xml:space="preserve">Diseñar campaña institucional de mejora en la cultura y el clima organizacional. </v>
          </cell>
          <cell r="AB261" t="str">
            <v>NO</v>
          </cell>
          <cell r="AC261">
            <v>42583</v>
          </cell>
          <cell r="AD261">
            <v>42735</v>
          </cell>
          <cell r="AE261">
            <v>50</v>
          </cell>
          <cell r="AF261" t="str">
            <v>Edwards Rodríguez</v>
          </cell>
          <cell r="AG261" t="str">
            <v>Dragoneante</v>
          </cell>
          <cell r="AH261">
            <v>100</v>
          </cell>
          <cell r="AI261" t="str">
            <v xml:space="preserve">A la fecha se han realizado dos campañas institucionales. Se realizó un vídeo intitucional para la campaña II fase de derechos humanos y la divulgación de la campaña de Transportes relacionadas a la construcción del plan de seguridad vial. </v>
          </cell>
          <cell r="AJ261" t="str">
            <v xml:space="preserve">Las evidencias de estas campañas se encuentras en los equipos de cómputo de las Oficina Asesora de Comunicaciones. </v>
          </cell>
          <cell r="AK261">
            <v>100</v>
          </cell>
          <cell r="AL261" t="str">
            <v xml:space="preserve">A la fecha se han realizado dos campañas institucionales. Se realizó un vídeo intitucional para la campaña II fase de derechos humanos y la divulgación de la campaña de Transportes relacionadas a la construcción del plan de seguridad vial. </v>
          </cell>
          <cell r="AM261" t="str">
            <v xml:space="preserve">Las evidencias de estas campañas se encuentras en los equipos de cómputo de las Oficina Asesora de Comunicaciones. </v>
          </cell>
        </row>
        <row r="262">
          <cell r="Z262">
            <v>1042</v>
          </cell>
          <cell r="AA262" t="str">
            <v xml:space="preserve">Implementar campaña institucional de mejora en la cultura y el clima organizacional. </v>
          </cell>
          <cell r="AB262" t="str">
            <v>NO</v>
          </cell>
          <cell r="AC262">
            <v>42583</v>
          </cell>
          <cell r="AD262">
            <v>42735</v>
          </cell>
          <cell r="AE262">
            <v>50</v>
          </cell>
          <cell r="AF262" t="str">
            <v>Edwards Rodríguez</v>
          </cell>
          <cell r="AG262" t="str">
            <v>Dragoneante</v>
          </cell>
          <cell r="AH262">
            <v>100</v>
          </cell>
          <cell r="AI262" t="str">
            <v xml:space="preserve">Se realizó un vídeo intitucional para la campaña II fase de derechos humanos y la divulgación de la campaña de Transportes relacionadas a la construcción del plan de seguridad vial. </v>
          </cell>
          <cell r="AJ262" t="str">
            <v xml:space="preserve">Las evidencias de estas campañas se encuentras en los equipos de cómputo de las Oficina Asesora de Comunicaciones. </v>
          </cell>
          <cell r="AK262">
            <v>100</v>
          </cell>
          <cell r="AL262" t="str">
            <v xml:space="preserve">Se realizó un vídeo intitucional para la campaña II fase de derechos humanos y la divulgación de la campaña de Transportes relacionadas a la construcción del plan de seguridad vial. </v>
          </cell>
          <cell r="AM262" t="str">
            <v xml:space="preserve">Las evidencias de estas campañas se encuentras en los equipos de cómputo de las Oficina Asesora de Comunicaciones. </v>
          </cell>
        </row>
        <row r="263">
          <cell r="Z263">
            <v>1043</v>
          </cell>
          <cell r="AA263" t="str">
            <v>Divulgación de la Política Institucional</v>
          </cell>
          <cell r="AB263" t="str">
            <v>SI</v>
          </cell>
          <cell r="AC263">
            <v>42583</v>
          </cell>
          <cell r="AD263">
            <v>42735</v>
          </cell>
          <cell r="AE263">
            <v>100</v>
          </cell>
          <cell r="AF263" t="str">
            <v>Lina María Pérez Toro</v>
          </cell>
          <cell r="AG263" t="str">
            <v>Profesional Universitario</v>
          </cell>
          <cell r="AH263">
            <v>100</v>
          </cell>
          <cell r="AI263" t="str">
            <v xml:space="preserve">La Política Institucional fue divulgada a nivel nacional el día 30 de marzo de 2016, mediante Boletín Interno Nº 007 </v>
          </cell>
          <cell r="AJ263" t="str">
            <v xml:space="preserve">El Boletín Interno se encuetra en la carpeta de boletines del equipo de cómputo 286125, la divulgación masiva se encuentra en la bandeja de mensajes enviados del correo electrónico comunicacionorganizacional@inpec.gov.co, del mismo equipo de la Oficina Asesora de Comunicaciones, Sala de Edición. Así como en el archivo de evidencias de OFICO habilitado en el Drive. </v>
          </cell>
          <cell r="AK263">
            <v>100</v>
          </cell>
          <cell r="AL263" t="str">
            <v xml:space="preserve">La Política Institucional fue divulgada a nivel nacional el día 30 de marzo de 2016, mediante Boletín Interno Nº 007 </v>
          </cell>
          <cell r="AM263" t="str">
            <v xml:space="preserve">El Boletín Interno se encuetra en la carpeta de boletines del equipo de cómputo 286125, la divulgación masiva se encuentra en la bandeja de mensajes enviados del correo electrónico comunicacionorganizacional@inpec.gov.co, del mismo equipo de la Oficina Asesora de Comunicaciones, Sala de Edición. Así como en el archivo de evidencias de OFICO habilitado en el Drive. </v>
          </cell>
        </row>
        <row r="264">
          <cell r="Z264">
            <v>1044</v>
          </cell>
          <cell r="AA264" t="str">
            <v xml:space="preserve">Medición rating programa 'Reportajes de Libertad'. </v>
          </cell>
          <cell r="AB264" t="str">
            <v>SI</v>
          </cell>
          <cell r="AC264">
            <v>42583</v>
          </cell>
          <cell r="AD264">
            <v>42735</v>
          </cell>
          <cell r="AE264">
            <v>50</v>
          </cell>
          <cell r="AF264" t="str">
            <v>Arbey García</v>
          </cell>
          <cell r="AG264" t="str">
            <v>Técnico Administrativo</v>
          </cell>
          <cell r="AH264">
            <v>100</v>
          </cell>
          <cell r="AI264" t="str">
            <v xml:space="preserve">En los meses de enero, febrero y marzo se transmitieron repeticiones del programa ya que este año no se ha iniciado el programa de televisión porque la Oficina Asesora Jurídica aún no ha aprobado la resolución para la minuta. Sin embargo la medición se realizó en enero y febrero. </v>
          </cell>
          <cell r="AJ264" t="str">
            <v xml:space="preserve">El archivo de medición de rating se encuentra en el equipo de cómputo 286125 de la Oficina Asesora de Comunicaciones, Grupo de Comunicación Organizacional, Sala de Edición, Bodega. Además de la carpeta de evidencias de OFICO del Drive. </v>
          </cell>
          <cell r="AK264">
            <v>100</v>
          </cell>
          <cell r="AL264" t="str">
            <v>A la fecha se han emitido 4 programas de Reportajes de Libertad en las siguientes fechas 8 de mayo de 2016, 22 de mayo de 2016, 05 de junio de 2016 y 19 de junio de 2016</v>
          </cell>
          <cell r="AM264" t="str">
            <v xml:space="preserve">El archivo de medición de rating se encuentra en el equipo de cómputo 286125 de la Oficina Asesora de Comunicaciones, Grupo de Comunicación Organizacional, Sala de Edición, Bodega. Además de la carpeta de evidencias de OFICO del Drive. </v>
          </cell>
        </row>
        <row r="265">
          <cell r="Z265">
            <v>1045</v>
          </cell>
          <cell r="AA265" t="str">
            <v>Medir notas positivas publicadas en medios de comunicación.</v>
          </cell>
          <cell r="AB265" t="str">
            <v>SI</v>
          </cell>
          <cell r="AC265">
            <v>42583</v>
          </cell>
          <cell r="AD265">
            <v>42735</v>
          </cell>
          <cell r="AE265">
            <v>50</v>
          </cell>
          <cell r="AF265" t="str">
            <v xml:space="preserve">María Catalina Canal </v>
          </cell>
          <cell r="AG265" t="str">
            <v>Contratista</v>
          </cell>
          <cell r="AH265">
            <v>100</v>
          </cell>
          <cell r="AI265" t="str">
            <v xml:space="preserve">Se realizó la medición de las notas positivas publicadas en medios de comunicación. Se registraron 17 noticias positivas en el monitoreo diario a medios de comunicación. </v>
          </cell>
          <cell r="AJ265" t="str">
            <v>La medición de notas positivas se encuentran registradas en el monitoreo diario de medios de comunicación, estos archivos se encuentran en el equipo de cómputo del jefe de la Oficina Asesora de Comunicaciones. Ademas en el archivo de la carpeta de evidencias de OFICO en el Drive</v>
          </cell>
          <cell r="AK265">
            <v>100</v>
          </cell>
        </row>
        <row r="266">
          <cell r="Z266">
            <v>1046</v>
          </cell>
          <cell r="AA266" t="str">
            <v>Reenviar a través de correos electrónicos a todos los funcionarios de nivel nacional, el esquema de publicación adoptado</v>
          </cell>
          <cell r="AB266" t="str">
            <v>SI</v>
          </cell>
          <cell r="AC266">
            <v>42371</v>
          </cell>
          <cell r="AD266">
            <v>42460</v>
          </cell>
          <cell r="AE266">
            <v>100</v>
          </cell>
          <cell r="AF266" t="str">
            <v>Lina María Pérez Toro</v>
          </cell>
          <cell r="AG266" t="str">
            <v>Profesional Universitario</v>
          </cell>
          <cell r="AH266">
            <v>100</v>
          </cell>
          <cell r="AI266" t="str">
            <v xml:space="preserve">El esquema de publicación reenviado a través de correos electrónicos a todos los funcionarios a niven nacional. El esquema de publicación fue difundido mediante Boletín Interno Nº006 el día 15 de marzo de 2016, a la base de datos de los correos electrónicos a nivel nacional. </v>
          </cell>
          <cell r="AJ266" t="str">
            <v xml:space="preserve">El Boletín Interno Nº006 se encuentra en el archivo de boletines en el equipo de cómputo 286125, además de estar en la carpeta de evidencia OFICO del Drive. La difusión masiva del boletín se realizó desde el correo electrónico notinpec@inpec.gov.co, del mismo equipo perteneciente a la Oficina Asesora de Comunicaciones, Sala de Edición. </v>
          </cell>
          <cell r="AK266">
            <v>100</v>
          </cell>
          <cell r="AL266" t="str">
            <v xml:space="preserve">El esquema de publicación reenviado a través de correos electrónicos a todos los funcionarios a niven nacional. El esquema de publicación fue difundido mediante Boletín Interno Nº006 el día 15 de marzo de 2016, a la base de datos de los correos electrónicos a nivel nacional. </v>
          </cell>
          <cell r="AM266" t="str">
            <v xml:space="preserve">El Boletín Interno Nº006 se encuentra en el archivo de boletines en el equipo de cómputo 286125, además de estar en la carpeta de evidencia OFICO del Drive. La difusión masiva del boletín se realizó desde el correo electrónico notinpec@inpec.gov.co, del mismo equipo perteneciente a la Oficina Asesora de Comunicaciones, Sala de Edición. </v>
          </cell>
        </row>
        <row r="267">
          <cell r="Z267">
            <v>1047</v>
          </cell>
          <cell r="AA267" t="str">
            <v xml:space="preserve">Diseño Revista Institucional. </v>
          </cell>
          <cell r="AB267" t="str">
            <v>NO</v>
          </cell>
          <cell r="AC267">
            <v>42583</v>
          </cell>
          <cell r="AD267">
            <v>42735</v>
          </cell>
          <cell r="AE267">
            <v>33</v>
          </cell>
          <cell r="AF267" t="str">
            <v>Marta Muriel</v>
          </cell>
          <cell r="AG267" t="str">
            <v>Profesional Universitario</v>
          </cell>
          <cell r="AH267">
            <v>20</v>
          </cell>
          <cell r="AI267" t="str">
            <v xml:space="preserve">El 1 de abril se solicitaron las cotizaciones a la Imprenta Nacional y otras particulares, para entregar los estudios previos. </v>
          </cell>
          <cell r="AJ267" t="str">
            <v>Las cotizaciones fueron solicitadas a través del correo electrónico analucia.villavicencio@inpec.gov.co, mediante el Oficio Nº 0366</v>
          </cell>
          <cell r="AK267">
            <v>30</v>
          </cell>
          <cell r="AL267" t="str">
            <v xml:space="preserve">El contrato No.125 celebrado con Editores CONARTES SAS cuyo objeto es
“Contratar la adquisición de la séptima edición de la revista institucional, material POP (carpetas) y diplomas del día del giardián del Instituo Nacional Penitenciario y Carcelario”, se encuentra en EJECUCIÓN.
Fecha de inicio: 03 de junio de 2016  
Fecha de culminación: 30 de septiembre de 2016
A la fecha la imprenta está trabajando en el diseño de la revista con los insumos que OFICO le suministra. </v>
          </cell>
          <cell r="AM267" t="str">
            <v xml:space="preserve">El contrato se encuentra en la carpeta de evidencias OFICO del Drive con el nombre P167 - Contrato No. 125 - Contratación Revista Insitucional. Así como en la AZ con nombre 'Contratos 125 - 2016 Editores CONARTE'. </v>
          </cell>
        </row>
        <row r="268">
          <cell r="Z268">
            <v>1048</v>
          </cell>
          <cell r="AA268" t="str">
            <v xml:space="preserve">Proceso de impresión Revista Institucional. </v>
          </cell>
          <cell r="AB268" t="str">
            <v>NO</v>
          </cell>
          <cell r="AC268">
            <v>42583</v>
          </cell>
          <cell r="AD268">
            <v>42735</v>
          </cell>
          <cell r="AE268">
            <v>34</v>
          </cell>
          <cell r="AF268" t="str">
            <v>Marta Muriel</v>
          </cell>
          <cell r="AG268" t="str">
            <v>Profesional Universitario</v>
          </cell>
          <cell r="AK268">
            <v>30</v>
          </cell>
          <cell r="AL268" t="str">
            <v>El contrato No.125 celebrado con Editores CONARTES SAS cuyo objeto es
“Contratar la adquisición de la séptima edición de la revista institucional, material POP (carpetas) y diplomas del día del giardián del Instituo Nacional Penitenciario y Carcelario”, se encuentra en EJECUCIÓN.
Fecha de inicio: 03 de junio de 2016  
Fecha de culminación: 30 de septiembre de 2016
Después del proceso de diseño la imprenta iniciará el proceso de impresión con fehca límite de entrega del 30 de septiembre de 2016.</v>
          </cell>
          <cell r="AM268" t="str">
            <v xml:space="preserve">El contrato se encuentra en la carpeta de evidencias OFICO del Drive con el nombre P167 - Contrato No. 125 - Contratación Revista Insitucional.El contrato se encuentra en la carpeta de evidencias OFICO del Drive con el nombre P167 - Contrato No. 125 - Contratación Revista Insitucional. Así como en la AZ con nombre 'Contratos 125 - 2016 Editores CONARTE'. </v>
          </cell>
        </row>
        <row r="269">
          <cell r="Z269">
            <v>1049</v>
          </cell>
          <cell r="AA269" t="str">
            <v xml:space="preserve">Distribución de la Revista Institucional  </v>
          </cell>
          <cell r="AB269" t="str">
            <v>NO</v>
          </cell>
          <cell r="AC269">
            <v>42583</v>
          </cell>
          <cell r="AD269">
            <v>42735</v>
          </cell>
          <cell r="AE269">
            <v>33</v>
          </cell>
          <cell r="AF269" t="str">
            <v>Marta Muriel</v>
          </cell>
          <cell r="AG269" t="str">
            <v>Profesional Universitario</v>
          </cell>
          <cell r="AK269">
            <v>5</v>
          </cell>
          <cell r="AL269" t="str">
            <v xml:space="preserve">El contrato No.125 celebrado con Editores CONARTES SAS cuyo objeto es
“Contratar la adquisición de la séptima edición de la revista institucional, material POP (carpetas) y diplomas del día del giardián del Instituo Nacional Penitenciario y Carcelario”, se encuentra en EJECUCIÓN.
Fecha de inicio: 03 de junio de 2016  
Fecha de culminación: 30 de septiembre de 2016
El proceso de distribución de la Revista Institucional está a cargo de OFICO, a la fecha se está actualizando la base de datos de las personas que recibirán el material. </v>
          </cell>
          <cell r="AM269" t="str">
            <v xml:space="preserve">El contrato se encuentra en la carpeta de evidencias OFICO del Drive con el nombre P167 - Contrato No. 125 - Contratación Revista Insitucional. Así como en la AZ con nombre 'Contratos 125 - 2016 Editores CONARTE'. </v>
          </cell>
        </row>
        <row r="270">
          <cell r="Z270">
            <v>1050</v>
          </cell>
          <cell r="AA270" t="str">
            <v>Realizar seguimiento a la aprobación del Manual de Comunicación de Crisis</v>
          </cell>
          <cell r="AB270" t="str">
            <v>NO</v>
          </cell>
          <cell r="AC270">
            <v>42583</v>
          </cell>
          <cell r="AD270">
            <v>42735</v>
          </cell>
          <cell r="AE270">
            <v>100</v>
          </cell>
          <cell r="AF270" t="str">
            <v>Lina María Pérez Toro</v>
          </cell>
          <cell r="AG270" t="str">
            <v>Profesional Universitario</v>
          </cell>
          <cell r="AH270">
            <v>100</v>
          </cell>
          <cell r="AI270" t="str">
            <v xml:space="preserve">Se realizó el seguimiento a la aprobación del Manual de Crisis. Para dicho seguimiento se realizaron reuniones con Angélica Patiño, profesional de la Oficina de Planeación quien ha brindado asesoría para este procedimiento. </v>
          </cell>
          <cell r="AJ270" t="str">
            <v xml:space="preserve">Las evidencias reposan en el inercambio de correos electrónicos entre comunicacionorganizacional@inpec.gov.co y angelica.patino@inpec.gov.co. así como en la carpeta de evidencias OFICO del Drive. </v>
          </cell>
          <cell r="AK270">
            <v>100</v>
          </cell>
          <cell r="AL270" t="str">
            <v xml:space="preserve">Se realizó el seguimiento a la aprobación del Manual de Crisis. Para dicho seguimiento se realizaron reuniones con Angélica Patiño, profesional de la Oficina de Planeación quien ha brindado asesoría para este procedimiento. </v>
          </cell>
          <cell r="AM270" t="str">
            <v xml:space="preserve">Las evidencias reposan en el inercambio de correos electrónicos entre comunicacionorganizacional@inpec.gov.co y angelica.patino@inpec.gov.co. así como en la carpeta de evidencias OFICO del Drive. </v>
          </cell>
        </row>
        <row r="271">
          <cell r="Z271">
            <v>1051</v>
          </cell>
          <cell r="AA271" t="str">
            <v>Preproducción vídeos institucionales</v>
          </cell>
          <cell r="AB271" t="str">
            <v>NO</v>
          </cell>
          <cell r="AC271">
            <v>42583</v>
          </cell>
          <cell r="AD271">
            <v>42735</v>
          </cell>
          <cell r="AE271">
            <v>50</v>
          </cell>
          <cell r="AF271" t="str">
            <v>Edwards Rodríguez - Néstor Cárdenas</v>
          </cell>
          <cell r="AG271" t="str">
            <v>Dragoneante</v>
          </cell>
          <cell r="AH271">
            <v>100</v>
          </cell>
          <cell r="AI271" t="str">
            <v>Las prepoducciones de estos 5 vídeos institucionales se realizaron en el I trimestre de trabajo.  Se realizó la pre producción de 5 vídeos institucionales: 1. II Festival Nacional de Teatro Carcelario. 2. Unidos por los DDDHH 2016. 3. Sertblog 4. Reciclar es asunto de todas. 5. Video Libera Free Press - Cámara de Comercio de Bogotá.</v>
          </cell>
          <cell r="AJ271" t="str">
            <v>Los vídeos se encuentran en archivos audiovisuales en el equipo de cómputo  311105 ubicado en la Sala de Edición de la Oficina Asesora de Comunicaciones - Bodega y en el canal de youtube institucional https://www.youtube.com/user/Reportajesdelibertad</v>
          </cell>
          <cell r="AK271">
            <v>100</v>
          </cell>
          <cell r="AL271" t="str">
            <v xml:space="preserve">A la fecha se han realizado 9 vídeos institucionales superando la meta propuesta en el Plan de Acción 2016. Las prepoducciones de estos 9 vídeos institucionales se realizaron en el primer semestre de trabajo.  Se realizó la pre producción de 9 vídeos institucionales: 1. SERTBLOQ. 2. RECICLAR ES ASUNTO DE TODOS. 3. VISITEL.
4. LIBERA FREEPRESS. 5. Nota EPMSC ACACIAS. 6. Nota CAMIS MINJUSTICIA. 7. Mensaje DÍA DE LA TIERRA.
8. Video LGBT. 9.II FESTIVAL NACIONAL DE TEATRO CARCELARIO. </v>
          </cell>
          <cell r="AM271" t="str">
            <v>Los vídeos se encuentran en archivos audiovisuales en el equipo de cómputo  311105 ubicado en la Sala de Edición de la Oficina Asesora de Comunicaciones - Bodega y en el canal de youtube institucional https://www.youtube.com/user/Reportajesdelibertad</v>
          </cell>
        </row>
        <row r="272">
          <cell r="Z272">
            <v>1052</v>
          </cell>
          <cell r="AA272" t="str">
            <v xml:space="preserve">Edición videos institucionales </v>
          </cell>
          <cell r="AB272" t="str">
            <v>NO</v>
          </cell>
          <cell r="AC272">
            <v>42583</v>
          </cell>
          <cell r="AD272">
            <v>42735</v>
          </cell>
          <cell r="AE272">
            <v>50</v>
          </cell>
          <cell r="AF272" t="str">
            <v>Edwards Rodríguez - Néstor Cárdenas</v>
          </cell>
          <cell r="AG272" t="str">
            <v>Dragoneante</v>
          </cell>
          <cell r="AH272">
            <v>100</v>
          </cell>
          <cell r="AI272" t="str">
            <v>Las edición de estos 5 vídeos institucionales se realizaron en el I trimestre de trabajo. Se realizó la edición de 5 vídeos institucionales: 1. II Festival Nacional de Teatro Carcelario. 2. Unidos por los DDDHH 2016. 3. Sertblog 4. Reciclar es asunto de todas. 5. Video Libera Free Press - Cámara de Comercio de Bogotá.</v>
          </cell>
          <cell r="AJ272" t="str">
            <v>Los vídeos se encuentran en archivos audiovisuales en el equipo de cómputo  311105 ubicado en la Sala de Edición de la Oficina Asesora de Comunicaciones - Bodega</v>
          </cell>
          <cell r="AK272">
            <v>100</v>
          </cell>
          <cell r="AL272" t="str">
            <v xml:space="preserve">Las ediciones de estos 9 vídeos institucionales se realizaron en el I trimestre de trabajo. Se realizó la edición de 9 vídeos institucionales: 1. SERTBLOQ. 2. RECICLAR ES ASUNTO DE TODOS. 3. VISITEL.
4. LIBERA FREEPRESS. 5. Nota EPMSC ACACIAS. 6. Nota CAMIS MINJUSTICIA. 7. Mensaje DÍA DE LA TIERRA.
8. Video LGBT. 9.II FESTIVAL NACIONAL DE TEATRO CARCELARIO. </v>
          </cell>
          <cell r="AM272" t="str">
            <v>Los vídeos se encuentran en archivos audiovisuales en el equipo de cómputo  311105 ubicado en la Sala de Edición de la Oficina Asesora de Comunicaciones - Bodega y en el canal de youtube institucional https://www.youtube.com/user/Reportajesdelibertad</v>
          </cell>
        </row>
        <row r="273">
          <cell r="Z273">
            <v>1013</v>
          </cell>
          <cell r="AA273" t="str">
            <v>1.Elaborar y presentar al comité de coordinación de control interno el Programa Anual de Auditorias para su aprobación.</v>
          </cell>
          <cell r="AB273" t="str">
            <v>SI</v>
          </cell>
          <cell r="AC273">
            <v>42371</v>
          </cell>
          <cell r="AD273">
            <v>42400</v>
          </cell>
          <cell r="AE273">
            <v>15</v>
          </cell>
          <cell r="AF273" t="str">
            <v>Equipo Auditor OCI</v>
          </cell>
          <cell r="AG273" t="str">
            <v>Profesional Universitario</v>
          </cell>
          <cell r="AH273">
            <v>100</v>
          </cell>
          <cell r="AI273" t="str">
            <v>1. El dia 28 de Enero de 2016 fue presentado ante el Comite de Coordinacion del Sistema de Control Interno el Programa Anual de Auditorias y actividades de la Oficina de Control Interno de la Entidad (Registro de Comite en el Acta 001 del 28 de Enero de 2016), alli fue aprobado el programa por parte de los miembros del comite.</v>
          </cell>
          <cell r="AJ273" t="str">
            <v>1.El acta correspondiente reposa en la siguienteRuta:
C:\Users\NJACOSTAN.SCENTRAL\Documents\2016\PLAN DE ACCION 2016\PRODUCTO P75\Elaborar y presentar al CCC Programa Anual Auditorias 2016 (ACTIV. 1)
2.  Ruta Drive Google: https://drive.google.com/drive/u/1/folders/0B2yLbWtDgQU9Vnc1VURvS2s5WnM</v>
          </cell>
          <cell r="AK273">
            <v>100</v>
          </cell>
          <cell r="AL273" t="str">
            <v>1.El Programa Anual de Auditorias fue modificado en razon a factores externos de la oficina tales como vacaciones de funcionarios, movimiento de personal, solicitudes de Auditorias Especiales por parte de la Alta Direccion, etc.</v>
          </cell>
          <cell r="AM273" t="str">
            <v>1.El acta correspondiente reposa en la siguienteRuta:
C:\Users\NJACOSTAN.SCENTRAL\Documents\2016\PLAN DE ACCION 2016\Segundo Trimestre\PRODUCTO P75\Elaborar y presentar al CCC Programa Anual Auditorias 2016 (ACTIV. 1)
2.  Ruta Drive Google: https://drive.google.com/drive/u/1/folders/0B2yLbWtDgQU9alBjZnpaU0lXQ0k</v>
          </cell>
        </row>
        <row r="274">
          <cell r="Z274">
            <v>1014</v>
          </cell>
          <cell r="AA274" t="str">
            <v>2.Socializar el Programa Anual de Auditorias a través de la página WEB</v>
          </cell>
          <cell r="AB274" t="str">
            <v>SI</v>
          </cell>
          <cell r="AC274">
            <v>42430</v>
          </cell>
          <cell r="AD274">
            <v>42459</v>
          </cell>
          <cell r="AE274">
            <v>25</v>
          </cell>
          <cell r="AF274" t="str">
            <v>Equipo Auditor OCI</v>
          </cell>
          <cell r="AG274" t="str">
            <v>Profesional Universitario</v>
          </cell>
          <cell r="AH274">
            <v>100</v>
          </cell>
          <cell r="AI274" t="str">
            <v>2. Posteriormente a su aprobacion fue publicado en la pagina web de la Entidad el programa Anual de Auditorias de la vigencia 2016, esto para conocimiento y consulta de todos los interesados (Ruta : http://www.inpec.gov.co/portal/page/portal/Inpec/Institucion/ReportesDeControlInterno/Tab2/PROGRAMA%20ANUAL%20DE%20AUDITORIA%20INPEC%202016.pdf)</v>
          </cell>
          <cell r="AJ274" t="str">
            <v>1.El soporte correspondiente reposa en la siguiente Ruta: C:\Users\NJACOSTAN.SCENTRAL\Documents\2016\PLAN DE ACCION 2016\PRODUCTO P75\Publicacion Pagina Web INPEC Programa Anual de Auditorias 2016 (ACTIV.2)
2.  Ruta Drive Google: https://drive.google.com/drive/u/1/folders/0B2yLbWtDgQU9V1RyZXg5endWU2M</v>
          </cell>
          <cell r="AK274">
            <v>100</v>
          </cell>
          <cell r="AL274" t="str">
            <v>2. El Programa Anual de Auditorias ya fue publicado en la pagina web institucional en el siguiente link: 
http://www.inpec.gov.co/portal/page/portal/Inpec/Institucion/ReportesDeControlInterno/ProgramaAuditorias/CRONOGRAMA%20AUDITORIAS.pdf</v>
          </cell>
          <cell r="AM274" t="str">
            <v>1.El soporte correspondiente reposa en la siguiente Ruta: C:\Users\NJACOSTAN.SCENTRAL\Documents\2016\PLAN DE ACCION 2016\Segundo Trimestre\PRODUCTO P75\Publicacion Pagina Web INPEC Programa Anual de Auditorias 2016 (ACTIV.2)
2.  Ruta Drive Google: https://drive.google.com/drive/u/1/folders/0B2yLbWtDgQU9MUVWRVdGT1A2WWs</v>
          </cell>
        </row>
        <row r="275">
          <cell r="Z275">
            <v>1015</v>
          </cell>
          <cell r="AA275" t="str">
            <v>3.Realizar las auditorias proyectadas en el Programa Anual de Auditorias.</v>
          </cell>
          <cell r="AB275" t="str">
            <v>SI</v>
          </cell>
          <cell r="AC275">
            <v>42401</v>
          </cell>
          <cell r="AD275">
            <v>42704</v>
          </cell>
          <cell r="AE275">
            <v>25</v>
          </cell>
          <cell r="AF275" t="str">
            <v>Equipo Auditor OCI</v>
          </cell>
          <cell r="AG275" t="str">
            <v>Profesional Universitario</v>
          </cell>
          <cell r="AH275">
            <v>33</v>
          </cell>
          <cell r="AI275" t="str">
            <v xml:space="preserve">3.De las 06 auditorias programadas para el periodo enero - marzo de 2016 no se han podido realizar 04, esto en razon al movimiento que ha sufrido la Oficina de Control Interno en su personal (Salida y llegada de funcionarios), esto a generado cambios en el Programa de Auditoria aprobado actualmente, situacion que sera informada formalmente en su momento. </v>
          </cell>
          <cell r="AJ275" t="str">
            <v>1. Los Informes Preliminares reposan en la siguiente ruta: 
C:\Users\NJACOSTAN.SCENTRAL\Documents\2016\PLAN DE ACCION 2016\PRODUCTO P75
2.Al interior de la Oficina reposa el archivo documental en fisico  del Informe ( AZ : PLAN DE ACCION 2016 OCI)
3. Como es un informe preliminar aun no oficial, la Oficina de Control Interno no lo sube al drive.</v>
          </cell>
          <cell r="AK275">
            <v>86</v>
          </cell>
          <cell r="AL275" t="str">
            <v xml:space="preserve">3. Durante el periodo Abril - Junio de 2016 se han llevado a cabo cinco  (06) Auditorias de gestion de siete (07) programadas,  en cumplimiento del rol de evaluacion y seguimiento de la dependencia, de estas dos (02) ya tienen informe final y se encuentran publicados en la pagina web Institucional, los tres (03) restantes estan en fase preliminar y por tal razon no se publican ni se anexan en los soportes en razon a que pueden sufrir modificaciones, dependiendo las circunstancias en las que el Auditado en su derecho de replica pueda rebatir alguno de los hallazgos establecidos.  </v>
          </cell>
          <cell r="AM275" t="str">
            <v>1. Los Informes Preliminares y Finales reposan en la siguiente ruta: 
C:\Users\NJACOSTAN.SCENTRAL\Documents\2016\PLAN DE ACCION 2016\Segundo Trimestre\PRODUCTO P75
2.Al interior de la Oficina reposa el archivo documental en fisico  del Informe ( AZ : PLAN DE ACCION 2016 OCI)
3. Ruta Drive Google:
https://drive.google.com/drive/u/1/folders/0B2yLbWtDgQU9VDNNRDVwOEZLN00</v>
          </cell>
        </row>
        <row r="276">
          <cell r="Z276">
            <v>1016</v>
          </cell>
          <cell r="AA276" t="str">
            <v>4.Elaborar dentro del informe de Auditoria un capitulo en el cual se identifiquen los riesgos (Corrupción y gestión) percibidos en las auditorias</v>
          </cell>
          <cell r="AB276" t="str">
            <v>SI</v>
          </cell>
          <cell r="AC276">
            <v>42430</v>
          </cell>
          <cell r="AD276">
            <v>42719</v>
          </cell>
          <cell r="AE276">
            <v>35</v>
          </cell>
          <cell r="AF276" t="str">
            <v>Equipo OCI</v>
          </cell>
          <cell r="AG276" t="str">
            <v>Profesional Universitario</v>
          </cell>
          <cell r="AH276">
            <v>100</v>
          </cell>
          <cell r="AI276" t="str">
            <v>Pendiente de la aprobacion (Firma por parte de la jefatura) del Informe preliminar correspondiente a la AUDITORÍA ESPECIAL – SEGUIMIENTO
DIRECTIVAS TRANSITORIAS                N° 000008 DE 2012 Y N° 000015 DE 2013, FINALIZAR LA RECEPCIÓN Y ENTREGA DE BIENES
 DONADOS AL INPEC POR LA DIAN, en dicho informe se elaboro el correspondiente capitulo de riesgos obligatorio en cada uno de los procesos de evaluacion llevados a cabo por los funcionarios de esta Oficina.</v>
          </cell>
          <cell r="AJ276" t="str">
            <v>1.El Informe Preliminar de la Auditoria Especial se encuentra en la siguiente 
Ruta: C:\Users\NJACOSTAN.SCENTRAL\Documents\2016\PLAN DE ACCION 2016\PRODUCTO P75\Informes de Auditoria con Capitulo de Riesgos 2016 (ACTIV.4)
2.Al interior de la Oficina reposa el archivo documental en fisico  del Informe ( AZ : PLAN DE ACCION 2016 OCI)
3. Como es un informe preliminar aun no oficial, la Oficina de Control Interno no lo sube al drive.</v>
          </cell>
          <cell r="AK276">
            <v>100</v>
          </cell>
          <cell r="AL276" t="str">
            <v>4. En los Informes Finales de  las dos (02) Auditorias publicadas en la Pagina Web Institucional  se observa el capitulo respectivo de los riesgos institucionales establecidos durante el ejercicio auditor.</v>
          </cell>
          <cell r="AM276" t="str">
            <v>1.El Informe Preliminar de la Auditoria Especial se encuentra en la siguiente 
Ruta: C:\Users\NJACOSTAN.SCENTRAL\Documents\2016\PLAN DE ACCION 2016\Segundo Trimestre\PRODUCTO P75\Informes de Auditoria con Capitulo de Riesgos 2016 (ACTIV.4)
2.Al interior de la Oficina reposa el archivo documental en fisico  del Informe ( AZ : PLAN DE ACCION 2016 OCI)
3. Ruta Drive Google:
https://drive.google.com/drive/u/1/folders/0B2yLbWtDgQU9STRSODJnQ0pIQWc</v>
          </cell>
        </row>
        <row r="277">
          <cell r="Z277">
            <v>1017</v>
          </cell>
          <cell r="AA277" t="str">
            <v>1.  Diagnostico de la percepción de la Oficina de Control Interno en la Entidad vía encuesta.</v>
          </cell>
          <cell r="AB277" t="str">
            <v>SI</v>
          </cell>
          <cell r="AC277">
            <v>42401</v>
          </cell>
          <cell r="AD277">
            <v>42415</v>
          </cell>
          <cell r="AE277">
            <v>20</v>
          </cell>
          <cell r="AF277" t="str">
            <v>Equipo OCI</v>
          </cell>
          <cell r="AG277" t="str">
            <v>Profesional Universitario</v>
          </cell>
          <cell r="AH277">
            <v>100</v>
          </cell>
          <cell r="AI277" t="str">
            <v xml:space="preserve">1. Fueron realizadas 56 encuestas en las cuales se evaluo la percepcion de la oficina de control interno al interior de la Entidad.  </v>
          </cell>
          <cell r="AJ277" t="str">
            <v>1.Las encuestas y el diagnostico correspondiente reposan en el archivo Informatico del Equipo del Responsable del seguimiento al Plan de Accion de la Oficina de Control interno.
Ruta: C:\Users\NJACOSTAN.SCENTRAL\Documents\2016\PLAN DE ACCION 2016\PRODUCTO P59\Encuestas de Percepcion OCI 2015 (ACTIV. 1)
2.Al interior de la Oficina reposa el archivo documental en fisico  de las Encuestas ( AZ : PLAN DE ACCION 2016 OCI)
3.  Ruta Drive Google: https://drive.google.com/drive/u/1/folders/0B2yLbWtDgQU9QlRyQlhtenUzTVk</v>
          </cell>
          <cell r="AK277">
            <v>100</v>
          </cell>
          <cell r="AL277" t="str">
            <v xml:space="preserve">1. Fueron realizadas 56 encuestas en las cuales se evaluo la percepcion de la oficina de control interno al interior de la Entidad.  </v>
          </cell>
          <cell r="AM277" t="str">
            <v>1.Las encuestas y el diagnostico correspondiente reposan en el archivo Informatico del Equipo del Responsable del seguimiento al Plan de Accion de la Oficina de Control interno.
Ruta: C:\Users\NJACOSTAN.SCENTRAL\Documents\2016\PLAN DE ACCION 2016\Segundo Trimestre\PRODUCTO P59\Encuestas de Percepcion OCI 2015 (ACTIV. 1)
2.Al interior de la Oficina reposa el archivo documental en fisico  de las Encuestas ( AZ : PLAN DE ACCION 2016 OCI)
3.  Ruta Drive Google: https://drive.google.com/drive/u/1/folders/0B2yLbWtDgQU9RE9jQnVhV2FIMHc</v>
          </cell>
        </row>
        <row r="278">
          <cell r="Z278">
            <v>1018</v>
          </cell>
          <cell r="AA278" t="str">
            <v xml:space="preserve">2. Analizar la evaluación del Sistema de Control Interno del INPEC tomando como insumos: informe Auditoria Contraloría 2013- Informe ejecutivo anual de la OCI 2014 </v>
          </cell>
          <cell r="AB278" t="str">
            <v>SI</v>
          </cell>
          <cell r="AC278">
            <v>42401</v>
          </cell>
          <cell r="AD278">
            <v>42428</v>
          </cell>
          <cell r="AE278">
            <v>20</v>
          </cell>
          <cell r="AF278" t="str">
            <v>Equipo OCI</v>
          </cell>
          <cell r="AG278" t="str">
            <v>Jefe de Oficina</v>
          </cell>
          <cell r="AH278">
            <v>100</v>
          </cell>
          <cell r="AI278" t="str">
            <v>2. El resultado de las Encuestas realizadas junto al respectivo analisis  del Sistema de Control Interno dentro de la Entidad y de otros insumos como el Informe Ejecutivo Anual de la OCI 2014 y el Informe de la Auditoria llevada a cabo por la CGR en el año 2013 se condenso en el Informe diagnostico denominado "INFORME DE MEDICIÓN Y ANÁLISIS DE LA PERCEPCIÓN DE LA OFICINA DE CONTROL INTERNO DEL INPEC"</v>
          </cell>
          <cell r="AJ278" t="str">
            <v>1.El informe Diagnostico y los insumos reposan en la siguiente Ruta: C:\Users\NJACOSTAN.SCENTRAL\Documents\2016\PLAN DE ACCION 2016\PRODUCTO P59\Informe de Medicion y Analisis - Percepcion OCI 2016 - Insumos (ACTIV.2)
2.Registro documental en fisico de la Oficina, Informe e Insumos
3.  Ruta Drive Google: https://drive.google.com/drive/u/1/folders/0B2yLbWtDgQU9akg4X0NLTUxiZlU</v>
          </cell>
          <cell r="AK278">
            <v>100</v>
          </cell>
          <cell r="AL278" t="str">
            <v>2. El resultado de las Encuestas realizadas junto al respectivo analisis  del Sistema de Control Interno dentro de la Entidad y de otros insumos como el Informe Ejecutivo Anual de la OCI 2014 y el Informe de la Auditoria llevada a cabo por la CGR en el año 2013 se condenso en el Informe diagnostico denominado "INFORME DE MEDICIÓN Y ANÁLISIS DE LA PERCEPCIÓN DE LA OFICINA DE CONTROL INTERNO DEL INPEC"</v>
          </cell>
          <cell r="AM278" t="str">
            <v>1.El informe Diagnostico y los insumos reposan en la siguiente Ruta: C:\Users\NJACOSTAN.SCENTRAL\Documents\2016\PLAN DE ACCION 2016\PRODUCTO P59\Segundo Trimestre\Informe de Medicion y Analisis - Percepcion OCI 2016 - Insumos (ACTIV.2)
2.Registro documental en fisico de la Oficina, Informe e Insumos
3.  Ruta Drive Google: https://drive.google.com/drive/u/1/folders/0B2yLbWtDgQU9MlBNN2VQOUN4QXc</v>
          </cell>
        </row>
        <row r="279">
          <cell r="Z279">
            <v>1019</v>
          </cell>
          <cell r="AA279" t="str">
            <v xml:space="preserve">3. Diseñar Plan de trabajo (Cronograma)con base en los resultados del análisis del numeral 2.  </v>
          </cell>
          <cell r="AB279" t="str">
            <v>SI</v>
          </cell>
          <cell r="AC279">
            <v>42430</v>
          </cell>
          <cell r="AD279">
            <v>42439</v>
          </cell>
          <cell r="AE279">
            <v>20</v>
          </cell>
          <cell r="AF279" t="str">
            <v>Equipo OCI</v>
          </cell>
          <cell r="AG279" t="str">
            <v>Profesional Universitario</v>
          </cell>
          <cell r="AH279">
            <v>100</v>
          </cell>
          <cell r="AI279" t="str">
            <v>3. Actualmente se cuenta con un Plan de trabajo que contempla para su ejecucion los meses de Mayo, Junio y julio del año 2016, puede ser suceptible a cambios o imprevistos que se presenten durante el proceso contractual mediante el cual se busca ejecutar la actividad programada "Obra de Teatro Dia de Control Interno 2016".</v>
          </cell>
          <cell r="AJ279" t="str">
            <v>1.El Plan de Trabajo se puede encontrar en la siguiente Ruta: C:\Users\NJACOSTAN.SCENTRAL\Documents\2016\PLAN DE ACCION 2016\PRODUCTO P59\Plan de Trabajo (Cronograma) (ACTIV.3)
2.Registro documental en fisico de la Oficina, Plan de Trabajo
3.  Ruta Drive Google: https://drive.google.com/drive/u/1/folders/0B2yLbWtDgQU9WjNHeUpQTlNMNkk</v>
          </cell>
          <cell r="AK279">
            <v>100</v>
          </cell>
          <cell r="AL279" t="str">
            <v>3. El plan de trabajo se ajusto en razon a los inconvenientes en el proceso de aprobacion del presupuesto para la Obra de Teatro y el proceso de contratacion del mismo.</v>
          </cell>
          <cell r="AM279" t="str">
            <v>1.El Plan de Trabajo se puede encontrar en la siguiente Ruta: C:\Users\NJACOSTAN.SCENTRAL\Documents\2016\PLAN DE ACCION 2016\Segundo Trimestre\PRODUCTO P59\Plan de Trabajo (Cronograma) (ACTIV.3)
2.Registro documental en fisico de la Oficina, Plan de Trabajo
3.  Ruta Drive Google: https://drive.google.com/drive/u/1/folders/0B2yLbWtDgQU9WG9sem1SYkRYTTQ</v>
          </cell>
        </row>
        <row r="280">
          <cell r="Z280">
            <v>1020</v>
          </cell>
          <cell r="AA280" t="str">
            <v>4. Desarrollar el Plan de Trabajo 
4.1. Celebración del Día de Control Interno en el INPEC
4.1.1. Obra de Teatro
4.1.2. Conferencias (Directora Función Publica, Secretaria General de la Transparencia, Contraloría General de la Republica, Procuraduría General de la Republica)
4.1.3. Folletos, pendones, manuales, volantes, botones etc.</v>
          </cell>
          <cell r="AB280" t="str">
            <v>SI</v>
          </cell>
          <cell r="AC280">
            <v>42501</v>
          </cell>
          <cell r="AD280">
            <v>42551</v>
          </cell>
          <cell r="AE280">
            <v>20</v>
          </cell>
          <cell r="AF280" t="str">
            <v>Equipo OCI</v>
          </cell>
          <cell r="AG280" t="str">
            <v>Jefe de Oficina</v>
          </cell>
          <cell r="AK280">
            <v>0</v>
          </cell>
          <cell r="AL280" t="str">
            <v>4. El proceso de aprobacion de los recursos para la obra de Teatro esta aun en una fase inicial, la Oficina Asesora de Planeacion por medio de Oficio comunico a la Oficina de Control Interno que el ajuste del plan de adquisiciones sera realizado en el mes de Julio de la presente vigencia, esta fue la causa principal del incumplimiento de esta actividad.</v>
          </cell>
        </row>
        <row r="281">
          <cell r="Z281">
            <v>1021</v>
          </cell>
          <cell r="AA281" t="str">
            <v>5. Aplicar encuesta de evaluación respecto a la percepción positiva de los roles de la Oficina de Control Interno en el INPEC y determinar el incremento en la percepción de imagen positiva</v>
          </cell>
          <cell r="AB281" t="str">
            <v>SI</v>
          </cell>
          <cell r="AC281">
            <v>42494</v>
          </cell>
          <cell r="AD281">
            <v>42704</v>
          </cell>
          <cell r="AE281">
            <v>20</v>
          </cell>
          <cell r="AF281" t="str">
            <v>Equipo Auditor OCI</v>
          </cell>
          <cell r="AG281" t="str">
            <v>Profesional Universitario</v>
          </cell>
          <cell r="AK281">
            <v>0</v>
          </cell>
          <cell r="AL281" t="str">
            <v>Para el cumplimiento de esta actividad se requiere la realizacion efectiva de la actividad anterior (numero 4).</v>
          </cell>
        </row>
        <row r="282">
          <cell r="Z282">
            <v>1022</v>
          </cell>
          <cell r="AA282" t="str">
            <v>1. Elaborar y presentar al Comité de Coordinación de Control Interno el Programa Anual de Auditorias para su aprobación.</v>
          </cell>
          <cell r="AB282" t="str">
            <v>NO</v>
          </cell>
          <cell r="AC282">
            <v>42371</v>
          </cell>
          <cell r="AD282">
            <v>42400</v>
          </cell>
          <cell r="AE282">
            <v>15</v>
          </cell>
          <cell r="AF282" t="str">
            <v>Equipo OCI</v>
          </cell>
          <cell r="AG282" t="str">
            <v>Profesional Universitario</v>
          </cell>
          <cell r="AH282">
            <v>100</v>
          </cell>
          <cell r="AI282" t="str">
            <v>1. El dia 28 de Enero de 2016 fue presentado ante el Comite de Coordinacion del Sistema de Control Interno el Programa Anual de Auditorias y actividades de la Oficina de Control Interno de la Entidad (Registro de Comite en el Acta 001 del 28 de Enero de 2016), alli fue aprobado el programa por parte de sus asistentes.</v>
          </cell>
          <cell r="AJ282" t="str">
            <v>1.El acta correspondiente reposa en la siguienteRuta:
C:\Users\NJACOSTAN.SCENTRAL\Documents\2016\PLAN DE ACCION 2016\PRODUCTO P75\Elaborar y presentar al CCC Programa Anual Auditorias 2016 (ACTIV. 1)
2.  Ruta Drive Google: https://drive.google.com/drive/u/1/folders/0B2yLbWtDgQU9MjZSaEZsOFp2QUk</v>
          </cell>
          <cell r="AK282">
            <v>100</v>
          </cell>
          <cell r="AL282" t="str">
            <v>1. El dia 28 de Enero de 2016 fue presentado ante el Comite de Coordinacion del Sistema de Control Interno el Programa Anual de Auditorias y actividades de la Oficina de Control Interno de la Entidad (Registro de Comite en el Acta 001 del 28 de Enero de 2016), alli fue aprobado el programa por parte de sus asistentes.</v>
          </cell>
          <cell r="AM282" t="str">
            <v>1.El acta correspondiente reposa en la siguienteRuta:
C:\Users\NJACOSTAN.SCENTRAL\Documents\2016\PLAN DE ACCION 2016\PRODUCTO P75\Elaborar y presentar al CCC Programa Anual Auditorias 2016 (ACTIV. 1)
2.  Ruta Drive Google: https://drive.google.com/drive/u/1/folders/0B2yLbWtDgQU9MjZSaEZsOFp2QUk</v>
          </cell>
        </row>
        <row r="283">
          <cell r="Z283">
            <v>1023</v>
          </cell>
          <cell r="AA283" t="str">
            <v>2. Socializar el Programa Anual de Auditorias a través de la página WEB</v>
          </cell>
          <cell r="AB283" t="str">
            <v>NO</v>
          </cell>
          <cell r="AC283">
            <v>42430</v>
          </cell>
          <cell r="AD283">
            <v>42459</v>
          </cell>
          <cell r="AE283">
            <v>15</v>
          </cell>
          <cell r="AF283" t="str">
            <v>Equipo OCI</v>
          </cell>
          <cell r="AG283" t="str">
            <v>Profesional Universitario</v>
          </cell>
          <cell r="AH283">
            <v>100</v>
          </cell>
          <cell r="AI283" t="str">
            <v>2. Posteriormente a su aprobacion fue publicado en la pagina web de la Entidad el programa Anual de Auditorias de la vigencia 2016, esto para conocimiento y consulta de todos los interesados (Ruta : http://www.inpec.gov.co/portal/page/portal/Inpec/Institucion/ReportesDeControlInterno/Tab2/PROGRAMA%20ANUAL%20DE%20AUDITORIA%20INPEC%202016.pdf)</v>
          </cell>
          <cell r="AJ283" t="str">
            <v>1.El acta correspondiente reposa en la siguienteRuta:
C:\Users\NJACOSTAN.SCENTRAL\Documents\2016\PLAN DE ACCION 2016\PRODUCTO P245\5. Informe Control Int. Contable - Informe Ejecutivo Anual 2015 (ACTIV 5)
2.  Ruta Drive Google: 
https://drive.google.com/drive/u/1/folders/0B2yLbWtDgQU9Mnc4LUlUcE91MWs</v>
          </cell>
          <cell r="AK283">
            <v>100</v>
          </cell>
          <cell r="AL283" t="str">
            <v>2. Posteriormente a su aprobacion fue publicado en la pagina web de la Entidad el programa Anual de Auditorias de la vigencia 2016, esto para conocimiento y consulta de todos los interesados (Ruta : http://www.inpec.gov.co/portal/page/portal/Inpec/Institucion/ReportesDeControlInterno/Tab2/PROGRAMA%20ANUAL%20DE%20AUDITORIA%20INPEC%202016.pdf)</v>
          </cell>
          <cell r="AM283" t="str">
            <v>1.El acta correspondiente reposa en la siguienteRuta:
C:\Users\NJACOSTAN.SCENTRAL\Documents\2016\PLAN DE ACCION 2016\PRODUCTO P245\5. Informe Control Int. Contable - Informe Ejecutivo Anual 2015 (ACTIV 5)
2.  Ruta Drive Google: 
https://drive.google.com/drive/u/1/folders/0B2yLbWtDgQU9Mnc4LUlUcE91MWs</v>
          </cell>
        </row>
        <row r="284">
          <cell r="Z284">
            <v>1024</v>
          </cell>
          <cell r="AA284" t="str">
            <v xml:space="preserve">3. Seguimiento al estado del Sistema de Control Interno (Cuatrimestral) </v>
          </cell>
          <cell r="AB284" t="str">
            <v>NO</v>
          </cell>
          <cell r="AC284">
            <v>42440</v>
          </cell>
          <cell r="AD284">
            <v>42685</v>
          </cell>
          <cell r="AE284">
            <v>15</v>
          </cell>
          <cell r="AF284" t="str">
            <v>Equipo OCI</v>
          </cell>
          <cell r="AG284" t="str">
            <v>Profesional Universitario</v>
          </cell>
          <cell r="AH284">
            <v>100</v>
          </cell>
          <cell r="AI284" t="str">
            <v>3. Se realizo seguimiento al estado del Sistema de Control Interno de la Entidad durante el periodo que abarca los meses de Noviembre de 2015 a Febrero de 2016, estos resultados fueron recopilados en un Informe Pormenorizado en el cual se analiza y refleja el panorama actual del Instituto en lo que al cumplimiento del MECI se refiere.</v>
          </cell>
          <cell r="AJ284" t="str">
            <v>1.El Informe correspondiente reposa en la siguienteRuta:
C:\Users\NJACOSTAN.SCENTRAL\Documents\2016\PLAN DE ACCION 2016\PRODUCTO P245\3. Seguimiento al Sistema de Control Interno Primer Informe Cuatrimensual 2016 (ACTIV.3)
2.  Ruta Drive Google: https://drive.google.com/drive/u/1/folders/0B2yLbWtDgQU9b19kLUl4clpsRW8</v>
          </cell>
          <cell r="AK284">
            <v>100</v>
          </cell>
          <cell r="AL284" t="str">
            <v xml:space="preserve">3. El seguimiento Cuatrimensual al Sistema de Control Interno abarca el periodo Marzo - Junio de 2016, es decir la elaboracion y publicacion del Informe es extemporaneo (Julio 2016). </v>
          </cell>
        </row>
        <row r="285">
          <cell r="Z285">
            <v>1025</v>
          </cell>
          <cell r="AA285" t="str">
            <v>4. Publicación del resultado del Sistema de Control Interno (Cuatrimestral) en la pagina web del Instituto. Dirección General y Planeación.</v>
          </cell>
          <cell r="AB285" t="str">
            <v>NO</v>
          </cell>
          <cell r="AC285">
            <v>42440</v>
          </cell>
          <cell r="AD285">
            <v>42685</v>
          </cell>
          <cell r="AE285">
            <v>15</v>
          </cell>
          <cell r="AF285" t="str">
            <v>Equipo OCI</v>
          </cell>
          <cell r="AG285" t="str">
            <v>Profesional Universitario</v>
          </cell>
          <cell r="AH285">
            <v>100</v>
          </cell>
          <cell r="AI285" t="str">
            <v>4. El Informe Promenorizado del Sistema de Control Interno de la Entidad fue publicado en la Pagina Web Institucional (http://www.inpec.gov.co/portal/page/portal/Inpec/Institucion/ReportesDeControlInterno/Tab1/componente%20talento%20humano.PDF)</v>
          </cell>
          <cell r="AJ285" t="str">
            <v>1.El soporte correspondiente reposa en la siguienteRuta:
C:\Users\NJACOSTAN.SCENTRAL\Documents\2016\PLAN DE ACCION 2016\PRODUCTO P245\4. Publicacion del Informe de seguimiento al Sistema de Control Interno (ACTIV.4)
2.  Ruta Drive Google: https://drive.google.com/drive/u/1/folders/0B2yLbWtDgQU9eENma0FGY21WeUE</v>
          </cell>
          <cell r="AK285">
            <v>100</v>
          </cell>
          <cell r="AL285" t="str">
            <v xml:space="preserve">4. El seguimiento Cuatrimensual al Sistema de Control Interno abarca el periodo Marzo - Junio de 2016, es decir la elaboracion y publicacion del Informe es extemporaneo (Julio 2016). </v>
          </cell>
        </row>
        <row r="286">
          <cell r="Z286">
            <v>1026</v>
          </cell>
          <cell r="AA286" t="str">
            <v>5. Informes Ejecutivos anuales del Sistema de Control Interno y Sistema de Control Interno Contable.</v>
          </cell>
          <cell r="AB286" t="str">
            <v>NO</v>
          </cell>
          <cell r="AC286">
            <v>42371</v>
          </cell>
          <cell r="AD286">
            <v>42428</v>
          </cell>
          <cell r="AE286">
            <v>40</v>
          </cell>
          <cell r="AF286" t="str">
            <v>Equipo OCI</v>
          </cell>
          <cell r="AG286" t="str">
            <v>Profesional Universitario</v>
          </cell>
          <cell r="AH286">
            <v>100</v>
          </cell>
          <cell r="AI286" t="str">
            <v>5. Fueron publicados en la pagina web de la Entidad los siguientes informes:
a. Informe Ejecutivo Anual 2016
b. Informe de Seguimiento al Sistema de Control interno contable (CHIP) 2016</v>
          </cell>
          <cell r="AJ286" t="str">
            <v>1. Los Informes Preliminares reposan en la siguiente ruta: 
C:\Users\NJACOSTAN.SCENTRAL\Documents\2016\PLAN DE ACCION 2016\PRODUCTO P245\5. Informe Control Int. Contable - Informe Ejecutivo Anual 2015 (ACTIV 5)
2.Al interior de la Oficina reposa el archivo documental en fisico  del Informe ( AZ : PLAN DE ACCION 2016 OCI)
3. Ruta Drive Google:
https://drive.google.com/drive/u/1/folders/0B2yLbWtDgQU9NkhFUUhsSE5fcjg</v>
          </cell>
          <cell r="AK286">
            <v>100</v>
          </cell>
          <cell r="AL286" t="str">
            <v>5. Fueron publicados en la pagina web de la Entidad los siguientes informes:
a. Informe Ejecutivo Anual 2016
b. Informe de Seguimiento al Sistema de Control interno contable (CHIP) 2016</v>
          </cell>
          <cell r="AM286" t="str">
            <v>1. Los Informes Preliminares reposan en la siguiente ruta: 
C:\Users\NJACOSTAN.SCENTRAL\Documents\2016\PLAN DE ACCION 2016\PRODUCTO P245\5. Informe Control Int. Contable - Informe Ejecutivo Anual 2015 (ACTIV 5)
2.Al interior de la Oficina reposa el archivo documental en fisico  del Informe ( AZ : PLAN DE ACCION 2016 OCI)
3. Ruta Drive Google:
https://drive.google.com/drive/u/1/folders/0B2yLbWtDgQU9NkhFUUhsSE5fcjg</v>
          </cell>
        </row>
        <row r="287">
          <cell r="Z287">
            <v>1174</v>
          </cell>
          <cell r="AA287" t="str">
            <v>6. Realizar y publicar los seguimientos (3) al mapa de riesgos de corrupción, aplicando el formato, los lineamientos y las fechas establecidas en la guía para la gestión de Riesgo DAFP .</v>
          </cell>
          <cell r="AC287">
            <v>42387</v>
          </cell>
          <cell r="AD287">
            <v>42627</v>
          </cell>
          <cell r="AK287">
            <v>100</v>
          </cell>
          <cell r="AL287" t="str">
            <v>6. Fue publicado el primer (01)Informe de seguimiento al Mapa de Riesgos de Corrupcion 2016 en la Pagina Web Institucional.
Link: http://www.inpec.gov.co/portal/page/portal/Inpec/Institucion/ReportesDeControlInterno/Seguimiento%20a%20Las%20Estrategias%20del%20Plan%20Anticorrupci%F3n%20y%20Aten</v>
          </cell>
          <cell r="AM287" t="str">
            <v>1.El Informe de Seguimiento al Mapa de Riesgos de Corrupcion 2016 se puede encontrar en la siguiente Ruta: C:\Users\NJACOSTAN.SCENTRAL\Documents\2016\PLAN DE ACCION 2016\Segundo Trimestre\PRODUCTO P245\6. Informe de Seguimiento al Mapa de Riesgos de Corrupcion 2016 (ACTIV. 6)
2.Registro documental en fisico de la Oficina, Informe de Seguimiento al Mapa de Riesgos de Corrupcion 2016
3.  Ruta Drive Google: https://drive.google.com/drive/u/1/folders/0B2yLbWtDgQU9LUhad2xMM0dlTTQ</v>
          </cell>
        </row>
        <row r="288">
          <cell r="Z288">
            <v>1053</v>
          </cell>
          <cell r="AA288" t="str">
            <v>Estructurar la metodología y Mapa de Riesgos del SGSI</v>
          </cell>
          <cell r="AB288" t="str">
            <v>NO</v>
          </cell>
          <cell r="AC288">
            <v>42370</v>
          </cell>
          <cell r="AD288">
            <v>42490</v>
          </cell>
          <cell r="AE288">
            <v>20</v>
          </cell>
          <cell r="AF288" t="str">
            <v>Ing., Orlando Avelino</v>
          </cell>
          <cell r="AG288" t="str">
            <v>Distinguido</v>
          </cell>
          <cell r="AH288">
            <v>0</v>
          </cell>
          <cell r="AI288" t="str">
            <v xml:space="preserve">La actividad no se ha cumplido dentro de la fecha programada, por falta de presupuesto y personal. </v>
          </cell>
          <cell r="AK288" t="str">
            <v>5</v>
          </cell>
          <cell r="AL288" t="str">
            <v>Mediante acta No: 164, el grupo de Proyección e Implementación tecnologica, hizo previa revisión a la metodologia para la Gestión de Riesgos de Seguridad de la Información y la matriz evaluación de riesgos del SGSI.</v>
          </cell>
          <cell r="AM288" t="str">
            <v>-AZ- SISTEMA DE GESTION DE SEGURIDAD DE LA INFORMACION - GRUPO PROYECCION E IMPLEMENTACION TECNOLOGICA - Las evidencias reposan en archivo mágnetico ruta: C:\Users\MARTHA CORDON SCENTRAL\Documentos\2016\PLAN DE ACCION 2016\EVIDENCIAS SEGUIMIENTO II TRIMESTRE.</v>
          </cell>
        </row>
        <row r="289">
          <cell r="Z289">
            <v>1054</v>
          </cell>
          <cell r="AA289" t="str">
            <v>Implementar y sensibilizar el SGSI a los funcionarios del proceso Gestión Técnologica Sede Central Bogotá</v>
          </cell>
          <cell r="AB289" t="str">
            <v>NO</v>
          </cell>
          <cell r="AC289">
            <v>42401</v>
          </cell>
          <cell r="AD289" t="str">
            <v xml:space="preserve"> 31/12/2016</v>
          </cell>
          <cell r="AE289">
            <v>30</v>
          </cell>
          <cell r="AF289" t="str">
            <v>Ing., Orlando Avelino</v>
          </cell>
          <cell r="AG289" t="str">
            <v>Distinguido</v>
          </cell>
          <cell r="AH289">
            <v>0</v>
          </cell>
          <cell r="AI289" t="str">
            <v xml:space="preserve">La actividad no se ha cumplido dentro de la fecha programada, por falta de presupuesto y personal. </v>
          </cell>
          <cell r="AK289" t="str">
            <v>5</v>
          </cell>
          <cell r="AL289" t="str">
            <v>Mediante actas No: 80 y 86 los dias 19 y 27 de abril en el auditorio de la Dirección General, se realizo una capacitación y sensibilización de Seguridad de la Información a funcionarios del CEDIP, COMEB, RM BOGOTA, EC BOGOTA.</v>
          </cell>
          <cell r="AM289" t="str">
            <v>-AZ- SISTEMA DE GESTION DE SEGURIDAD DE LA INFORMACION - GRUPO PROYECCION E IMPLEMENTACION TECNOLOGICA - Las evidencias reposan en archivo mágnetico ruta: C:\Users\MARTHA CORDON SCENTRAL\Documentos\2016\PLAN DE ACCION 2016\EVIDENCIAS SEGUIMIENTO II TRIMESTRE.</v>
          </cell>
        </row>
        <row r="290">
          <cell r="Z290">
            <v>1055</v>
          </cell>
          <cell r="AA290" t="str">
            <v xml:space="preserve">Difundir la política de SGSI a nivel nacional </v>
          </cell>
          <cell r="AB290" t="str">
            <v>NO</v>
          </cell>
          <cell r="AC290">
            <v>42370</v>
          </cell>
          <cell r="AD290">
            <v>42401</v>
          </cell>
          <cell r="AE290">
            <v>10</v>
          </cell>
          <cell r="AF290" t="str">
            <v>Ing., Orlando Avelino</v>
          </cell>
          <cell r="AG290" t="str">
            <v>Distinguido</v>
          </cell>
          <cell r="AH290">
            <v>100</v>
          </cell>
          <cell r="AI290" t="str">
            <v>Mediante Resolución 5848 del 29 de Diciembre de 2015 se aprueba y adopta la Politica del Sistema de Gestión de Seguridad de la Información. Mediante acta No. 017 se registra la publicación y socialización de la POLITICA del SGSI por medios electronicos asi: a) el dia 22 de enero se envia MASIVO mediante correo institucional de la Politica de Seguridad de la Información. b) El dia 25 de enero se realizo la publicación de la politica en NOTINPEC No 351. c) Durante el mes de febrero en los fondos de pantalla "wallpaper" se publicó la Politica del SGSI. d) Se realizo una encuesta de 10 preguntas y se envió por correo masivo el dia 8 de febrero, con el objetivo de conocer el nivel de impacto y aceptación de la Política del Sistema de Gestión de Seguridad de la Información por parte de los funcionarios del INPEC a Nivel Nacional la publicación de resultados se encuentran en la Ruta Virtual, link SGSI.</v>
          </cell>
          <cell r="AJ290" t="str">
            <v>-AZ- SISTEMA DE GESTION DE SEGURIDAD DE LA INFORMACION - GRUPO PROYECCION E IMPLEMENTACION TECNOLOGICA - RUTA VIRTUAL DE LA CALIDAD -http://www.inpec.gov.co/portal/page/portal/Intranet/Informacion/Sgsi -                                                                                 Las evidencias reposan en archivo mágnetico ruta: C:\Users\MARTHA CORDON SCENTRAL\Documentos\2016\PLAN DE ACCION 2016\EVIDENCIAS SEGUIMIENTO I TRIMESTRE 2016.</v>
          </cell>
          <cell r="AK290">
            <v>100</v>
          </cell>
          <cell r="AL290" t="str">
            <v>Mediante Resolución 5848 del 29 de Diciembre de 2015 se aprueba y adopta la Politica del Sistema de Gestión de Seguridad de la Información. Mediante acta No. 017 se registra la publicación y socialización de la POLITICA del SGSI por medios electronicos asi: a) el dia 22 de enero se envia MASIVO mediante correo institucional de la Politica de Seguridad de la Información. b) El dia 25 de enero se realizo la publicación de la politica en NOTINPEC No 351. c) Durante el mes de febrero en los fondos de pantalla "wallpaper" se publicó la Politica del SGSI. d) Se realizo una encuesta de 10 preguntas y se envió por correo masivo el dia 8 de febrero, con el objetivo de conocer el nivel de impacto y aceptación de la Política del Sistema de Gestión de Seguridad de la Información por parte de los funcionarios del INPEC a Nivel Nacional la publicación de resultados se encuentran en la Ruta Virtual, link SGSI.</v>
          </cell>
          <cell r="AM290" t="str">
            <v>-AZ- SISTEMA DE GESTION DE SEGURIDAD DE LA INFORMACION - GRUPO PROYECCION E IMPLEMENTACION TECNOLOGICA - RUTA VIRTUAL DE LA CALIDAD -http://www.inpec.gov.co/portal/page/portal/Intranet/Informacion/Sgsi -                                                                                 Las evidencias reposan en archivo mágnetico ruta: C:\Users\MARTHA CORDON SCENTRAL\Documentos\2016\PLAN DE ACCION 2016\EVIDENCIAS SEGUIMIENTO I TRIMESTRE 2016.</v>
          </cell>
        </row>
        <row r="291">
          <cell r="Z291">
            <v>1056</v>
          </cell>
          <cell r="AA291" t="str">
            <v>Diseñar e implementar Guía de las buenas prácticas</v>
          </cell>
          <cell r="AB291" t="str">
            <v>NO</v>
          </cell>
          <cell r="AC291">
            <v>42430</v>
          </cell>
          <cell r="AD291" t="str">
            <v>31/12/2016.</v>
          </cell>
          <cell r="AE291">
            <v>40</v>
          </cell>
          <cell r="AF291" t="str">
            <v>Ing., Orlando Avelino</v>
          </cell>
          <cell r="AG291" t="str">
            <v>Distinguido</v>
          </cell>
          <cell r="AH291">
            <v>0</v>
          </cell>
          <cell r="AI291" t="str">
            <v>La guía de las buenas prácticas se comenzo a elaborar a partir del 01 de abril.</v>
          </cell>
          <cell r="AK291" t="str">
            <v>50</v>
          </cell>
          <cell r="AL291" t="str">
            <v>Mediante acta No: 136 el dia 16 de Junio, se realizo la socialización del borrador de la Guia de normas, recomendaciones y buenas prácticas de las politicas del Sistema de Gestión de Seguridad de la Información. Actualmente el documento se encuentra en previa revisión y elaboración de la Guía en la Plataforma de ISOLUCION, para su respectiva aprobación.</v>
          </cell>
          <cell r="AM291" t="str">
            <v>-AZ- SISTEMA DE GESTION DE SEGURIDAD DE LA INFORMACION - maria.reyes@inpec.gov.co - El acta 136 reposa en archivo mágnetico ruta: C:\Users\MARTHA CORDON SCENTRAL\Documentos\2016\PLAN DE ACCION 2016\EVIDENCIAS SEGUIMIENTO II TRIMESTRE.</v>
          </cell>
        </row>
        <row r="292">
          <cell r="AA292" t="str">
            <v>Solicitud de cotización, realizar diagnóstico y estructurar el proyecto financiero.</v>
          </cell>
          <cell r="AB292" t="str">
            <v>NO</v>
          </cell>
          <cell r="AC292">
            <v>42430</v>
          </cell>
          <cell r="AD292">
            <v>42522</v>
          </cell>
          <cell r="AF292" t="str">
            <v>Ing., Orlando Avelino</v>
          </cell>
          <cell r="AG292" t="str">
            <v>Distinguido</v>
          </cell>
        </row>
        <row r="293">
          <cell r="Z293">
            <v>1058</v>
          </cell>
          <cell r="AA293" t="str">
            <v xml:space="preserve">Realizar el proceso pre contractual público </v>
          </cell>
          <cell r="AB293" t="str">
            <v>NO</v>
          </cell>
          <cell r="AC293">
            <v>42430</v>
          </cell>
          <cell r="AD293">
            <v>42522</v>
          </cell>
          <cell r="AE293">
            <v>50</v>
          </cell>
          <cell r="AF293" t="str">
            <v>Ing., Orlando Avelino</v>
          </cell>
          <cell r="AG293" t="str">
            <v>Distinguido</v>
          </cell>
          <cell r="AH293">
            <v>10</v>
          </cell>
          <cell r="AI293" t="str">
            <v>Para el desarrollo del proyecto se conformo el Grupo interdiciplinario, para la realización de los estudios previos del proceso precontractual, se hizo una invitación pública a empresas interesadas en participar en la LICITACION PUBLICA, cuyo objeto es "PRESTACION INTEGRAL DEL SERVICIO DE TELEFONIA PARA LA POBLACION PRIVADA DE LA LIBERTAD CON SOLUCION TECNOLOGICA DE BLOQUEO Y/O INHIBICION DE SEÑALES MOVILES E INHALAMBRICAS A TODO COSTO EN LOS ERON - SERTBLOQ. De acuerdo al acta No 55 del 16/03/2016 se llevo a cabo la presentación de las condiciones generales, para presentar el proceso de licitación en el auditorio de la SEDE CENTRAL con los posibles oferentes. Acto seguido el día 04/04/2016 se recibieron propuestas de las partes interesadas. Evidenciado según actas que hacen parte del proceso. DE ACUERDO CON LA COMPETENCIA LA OFISI LIDERA LO RELACIONADO CON LAS CONDICIONES TECNICAS DEL PROYECTO (BLOQUEO Y TELEFONIA).</v>
          </cell>
          <cell r="AJ293" t="str">
            <v xml:space="preserve">ACTAS - AZ - 01- PROCESO LICITACION PUBLICA (TELEFONIA INTERNOS SISTEMA DE INHIBICION Y/O BLOQUEO 02/2016 - COORDINACION GRUPO DE PROYECCION E IMPLEMENTACION TECNOLOGICA. Las evidencias reposan en archivo mágnetico ruta: C:\Users\MARTHA CORDON SCENTRAL\Documentos\2016\PLAN DE ACCION 2016\EVIDENCIAS SEGUIMIENTO I TRIMESTRE 2016. Correo electronico: orlando.avelino@inpec.gov.co </v>
          </cell>
          <cell r="AK293" t="str">
            <v>40</v>
          </cell>
          <cell r="AL293" t="str">
            <v xml:space="preserve">Mediante oficio No: 001192 de 18/04/2016 firmada por el Director General, se remite al Ministerio de Defensa Nacional, el informe del proceso licitatorio del INPEC - SERTBLOQ y visitas conjuntas MINTIC - ANE - DIASE - INPEC  - OPERADORES DE TELEFONIA. (anexo 13 folios).   Mediante oficio No: 002130 del 30/06/2016, se remite al Ministerio de Justicia y del Derecho el tercer informe del proceso licitatorio SERTBLOQ, en respuesta a la solicitud OFI16-0013964-DVC-3000 del 26 de mayo de
2016. (anexo 3 folios). Con el fin de adquirir información para la realización de la fase de estudios técnicos, financieros se publican en la página web del INPEC los pormenores del proceso para que ofererentes interesados alleguen información a la Entidad, en la siguiente ruta: contratación - licitaciones http://www.inpec.gov.co/portal/page/portal/Inpec/SeccionContratacion/Licitaciones/Licitaciones8 (Se anexa pantallazo).                              </v>
          </cell>
          <cell r="AM293" t="str">
            <v xml:space="preserve">ACTAS - AZ - 01- PROCESO LICITACION PUBLICA (TELEFONIA INTERNOS SISTEMA DE INHIBICION Y/O BLOQUEO 02/2016 - COORDINACION GRUPO DE PROYECCION E IMPLEMENTACION TECNOLOGICA. Las evidencias de los oficios reportados en P.A. reposan en archivo mágnetico ruta: C:\Users\MARTHA CORDON SCENTRAL\Documentos\2016\PLAN DE ACCION 2016\EVIDENCIAS SEGUIMIENTO II TRIMESTRE Correo electronico: orlando.avelino@inpec.gov.co - fabiola.virguez@inpec.gov.co </v>
          </cell>
        </row>
        <row r="294">
          <cell r="Z294">
            <v>1059</v>
          </cell>
          <cell r="AA294" t="str">
            <v>Realizar el proceso Contractual - apoyo técnico</v>
          </cell>
          <cell r="AB294" t="str">
            <v>NO</v>
          </cell>
          <cell r="AC294">
            <v>42522</v>
          </cell>
          <cell r="AD294">
            <v>42735</v>
          </cell>
          <cell r="AE294">
            <v>50</v>
          </cell>
          <cell r="AF294" t="str">
            <v>Ing., Orlando Avelino</v>
          </cell>
          <cell r="AG294" t="str">
            <v>Distinguido</v>
          </cell>
          <cell r="AI294" t="str">
            <v>Mediante correo eléctronico del 28 de marzo,  Verificado el PA, se solicito cambiar la fecha final hasta el dia 31 de diciembre y No hasta el día 30/05/2016 - Pues nunca se solicito cambio en el formato de modificación - favor ajustar.</v>
          </cell>
          <cell r="AK294" t="str">
            <v>0</v>
          </cell>
          <cell r="AL294" t="str">
            <v>A la fecha no se han reportado avances para el cumplimiento de la actividad: Realizar el proceso Contractual - apoyo técnico</v>
          </cell>
          <cell r="AM294" t="str">
            <v>GRUPO PROYECCION E IMPLEMENTACION TECNOLOGICA</v>
          </cell>
        </row>
        <row r="295">
          <cell r="Z295">
            <v>1060</v>
          </cell>
          <cell r="AA295" t="str">
            <v>Continuar con el seguimiento técnico al proceso que desarrolle la alcaldía de Medellín para la adquisición del sistema de bloqueo para el ERON - Bellavista.</v>
          </cell>
          <cell r="AB295" t="str">
            <v>SI</v>
          </cell>
          <cell r="AC295">
            <v>42401</v>
          </cell>
          <cell r="AD295">
            <v>42735</v>
          </cell>
          <cell r="AE295">
            <v>100</v>
          </cell>
          <cell r="AF295" t="str">
            <v>Ing., Orlando Avelino</v>
          </cell>
          <cell r="AG295" t="str">
            <v>Distinguido</v>
          </cell>
          <cell r="AH295">
            <v>10</v>
          </cell>
          <cell r="AI295" t="str">
            <v>Solicitud de la OFISI a la Regional Noroeste de enviar mediante correo electrónico el ESTADO ACTUAL de los proyectos vigencia 2016 que se vienen adelantando con la Secretaria de Seguridad del Municipio de Medellin, en el marco del Plan Integral de Seguridad y Convivencia PISC. Según proyecto (INHIBIDORES DE SEÑAL EPMCS MEDELLIN) Respuesta generada, mediante oficio 500-DRNO-SISIN - 1677 del 16 de Marzo de 2016.</v>
          </cell>
          <cell r="AJ295" t="str">
            <v>CARPETA BLOQUEADORES MEDELLIN - GRUPO PROYECCION E IMPLEMENTACION TECNOLOGICA - El oficio reposa en archivo mágnetico ruta: C:\Users\MARTHA CORDON SCENTRAL\Documentos\2016\PLAN DE ACCION 2016\EVIDENCIAS SEGUIMIENTO I TRIMESTRE 2016.</v>
          </cell>
          <cell r="AK295" t="str">
            <v>40</v>
          </cell>
          <cell r="AL295" t="str">
            <v xml:space="preserve">Mediante oficio 0365 de abril 15 de 2016, se origino respuesta al oficio 500 DRNO-SISIN-2251, respecto a la solicitud del concepto frente a Inhibidores de señal EPMSC Medellin. Asi mismo, se realizo una visita a la Secretaria de Seguridad de Medellin con el objeto de acordar las siguientes tareas: 1) Cronograma proyecto inhibidores, 2) Cruce de información para proyecto inhibidores 3) recursos 2016.                                                  </v>
          </cell>
          <cell r="AM295" t="str">
            <v>CARPETA BLOQUEADORES MEDELLIN BELLAVISTA GRUPO PROYECCION E IMPLEMENTACION TECNOLOGICA - Los oficios reportados en P.A reposan en archivo mágnetico ruta: C:\Users\MARTHA CORDON SCENTRAL\Documentos\2016\PLAN DE ACCION 2016\EVIDENCIAS SEGUIMIENTO II TRIMESTRE.</v>
          </cell>
        </row>
        <row r="296">
          <cell r="AA296" t="str">
            <v>Coordinar con operadores de telefonía móvil para ajustes conjuntos y puesta en operación del sistema adquirido por la alcaldía de Medellín.</v>
          </cell>
          <cell r="AB296" t="str">
            <v>SI</v>
          </cell>
          <cell r="AC296">
            <v>42582</v>
          </cell>
          <cell r="AD296">
            <v>42735</v>
          </cell>
          <cell r="AF296" t="str">
            <v>Ing., Orlando Avelino</v>
          </cell>
          <cell r="AG296" t="str">
            <v>Distinguido</v>
          </cell>
        </row>
        <row r="297">
          <cell r="Z297">
            <v>1062</v>
          </cell>
          <cell r="AA297" t="str">
            <v>Elaborar y entregar la ficha técnica a la USPEC para adquirir una solución para gestionar las videoconferencias.</v>
          </cell>
          <cell r="AB297" t="str">
            <v>SI</v>
          </cell>
          <cell r="AC297">
            <v>42370</v>
          </cell>
          <cell r="AD297">
            <v>42460</v>
          </cell>
          <cell r="AE297">
            <v>50</v>
          </cell>
          <cell r="AF297" t="str">
            <v xml:space="preserve">Ing., Mario Rodríguez </v>
          </cell>
          <cell r="AG297" t="str">
            <v>Profesional Universitario</v>
          </cell>
          <cell r="AH297">
            <v>100</v>
          </cell>
          <cell r="AI297" t="str">
            <v>Mediante oficio No: 000682 de 01/03/2016 firmada por el Director General, se remite a la USPEC (Unidad de Servicios Penitenciarios) las especificaciones técnicas de la solución de Videoconferencia, en el desarrollo del proyecto de Implementación de salas para la realización de audiencias virtuales en los ERON. (INPEC- USPEC- CSJ). Respecto a la elaboración de la ficha técnica se realizo con los fabricantes CISCO, AVAYA, POLYCOM, marcas representativas del mercado con respecto a soluciones de videoconferencia que suplen las necesidades del Instituto. Se realizo un análisis técnico teniendo en cuenta los requerimientos del INPEC.</v>
          </cell>
          <cell r="AJ297" t="str">
            <v>AZ - DIRECCION GENERAL (DINPE) - ARCHIVO OFICINA DE SISTEMAS DE INFORMACION - GRUPO ADMINISTRACION DE LAS TECNOLOGIAS DE LA INFORMACION.                                              El oficio reposa en archivo mágnetico ruta: C:\Users\MARTHA CORDON SCENTRAL\Documentos\2016\PLAN DE ACCION 2016\EVIDENCIAS SEGUIMIENTO I TRIMESTRE 2016.</v>
          </cell>
          <cell r="AK297">
            <v>100</v>
          </cell>
          <cell r="AL297" t="str">
            <v>Mediante oficio No: 000682 de 01/03/2016 firmada por el Director General, se remite a la USPEC (Unidad de Servicios Penitenciarios) las especificaciones técnicas de la solución de Videoconferencia, en el desarrollo del proyecto de Implementación de salas para la realización de audiencias virtuales en los ERON. (INPEC- USPEC- CSJ). Respecto a la elaboración de la ficha técnica se realizo con los fabricantes CISCO, AVAYA, POLYCOM, marcas representativas del mercado con respecto a soluciones de videoconferencia que suplen las necesidades del Instituto. Se realizo un análisis técnico teniendo en cuenta los requerimientos del INPEC.</v>
          </cell>
          <cell r="AM297" t="str">
            <v>AZ - DIRECCION GENERAL (DINPE) - ARCHIVO OFICINA DE SISTEMAS DE INFORMACION - GRUPO ADMINISTRACION DE LAS TECNOLOGIAS DE LA INFORMACION.                                              El oficio reposa en archivo mágnetico ruta: C:\Users\MARTHA CORDON SCENTRAL\Documentos\2016\PLAN DE ACCION 2016\EVIDENCIAS SEGUIMIENTO I TRIMESTRE 2016.</v>
          </cell>
        </row>
        <row r="298">
          <cell r="Z298">
            <v>1063</v>
          </cell>
          <cell r="AA298" t="str">
            <v>Recibir por parte de la USPEC la solución adquirida y puesta en marcha de la misma.</v>
          </cell>
          <cell r="AB298" t="str">
            <v>SI</v>
          </cell>
          <cell r="AC298">
            <v>42461</v>
          </cell>
          <cell r="AD298">
            <v>42704</v>
          </cell>
          <cell r="AE298">
            <v>50</v>
          </cell>
          <cell r="AF298" t="str">
            <v xml:space="preserve">Ing., Mario Rodríguez </v>
          </cell>
          <cell r="AG298" t="str">
            <v>Profesional Universitario</v>
          </cell>
          <cell r="AK298" t="str">
            <v>5</v>
          </cell>
          <cell r="AL298" t="str">
            <v>Mediante correo electrónico la USPEC solicito aclaración de dos items respecto a la ficha técnica de Videoconferencia, por lo anterior se origino respuesta a la solicitud mediante oficio 8100 -DINPE - OFISI -002095 del 27 de junio de 2016.</v>
          </cell>
          <cell r="AM298" t="str">
            <v>AZ - DIRECCION GENERAL (DINPE) - ARCHIVO OFICINA DE SISTEMAS DE INFORMACION - GRUPO ADMINISTRACION DE LAS TECNOLOGIAS DE LA INFORMACION. El oficio 2095 reposa en archivo mágnetico ruta: C:\Users\MARTHA CORDON SCENTRAL\Documentos\2016\PLAN DE ACCION 2016\EVIDENCIAS SEGUIMIENTO II TRIMESTRE.</v>
          </cell>
        </row>
        <row r="299">
          <cell r="Z299">
            <v>1064</v>
          </cell>
          <cell r="AA299" t="str">
            <v>Mantenimiento y desarrollo de nuevas funcionalidades al módulo de QUEJAS WEB</v>
          </cell>
          <cell r="AB299" t="str">
            <v>SI</v>
          </cell>
          <cell r="AC299">
            <v>42370</v>
          </cell>
          <cell r="AD299">
            <v>42673</v>
          </cell>
          <cell r="AE299">
            <v>50</v>
          </cell>
          <cell r="AF299" t="str">
            <v xml:space="preserve"> Nelson Romero </v>
          </cell>
          <cell r="AG299" t="str">
            <v>Inspector Jefe</v>
          </cell>
          <cell r="AH299">
            <v>25</v>
          </cell>
          <cell r="AI299" t="str">
            <v>Mediante oficio No 000187 del 27/01/2016 remitido por parte de la Oficina de Atención al Ciudadano, según petición se hizo ajuste al módulo de QUEJAS, en la creación de alertas y respuestas que informen el número de quejas asignadas y no contestadas por cada dependencia. Asi mismo en dicho aplicativo se ajustaron 3 formas: (Establecimientos, Regionales y Sede Central) para que al momento de ser asignada una queja, cada establecimiento y/o dependencia genere su respuesta. Se anexa pantallazos de correos electrónicos.</v>
          </cell>
          <cell r="AJ299" t="str">
            <v>- AZ- DIRECCION GENERAL (DINPE) - ARCHIVO OFICINA DE SISTEMAS DE INFORMACION-GRUPO ADMINISTRACION DE LA INFORMACION.  El oficio reposa en archivo mágnetico ruta: C:\Users\MARTHA CORDON SCENTRAL\Documentos\2016\PLAN DE ACCION 2016\EVIDENCIAS SEGUIMIENTO I TRIMESTRE 2016.</v>
          </cell>
          <cell r="AK299" t="str">
            <v>25</v>
          </cell>
          <cell r="AL299" t="str">
            <v xml:space="preserve">Mediante correo electrónico la Oficina de Atención al Ciudadano solicita enviar en archivo Excel, las quejas asignadas en determinado periodo; en respuesta a la solicitud, se diseño FORMA dentro del módulo de Quejas Web, para que los funcionarios de atención al ciudadano realicen el descargue del archivo plano con la información solicitada. Asi mismo se actualizo y socializo el manual de usuario version 1.0 del Sistema de Quejas - módulo PQRS.                                          </v>
          </cell>
          <cell r="AM299" t="str">
            <v>GRUPO ADMINISTRACION DE LA INFORMACION - Correo electrónico hernan.avila@inpec.gov.co -  pantallazos de correo en C:\Users\MARTHA CORDON SCENTRAL\Documentos\2016\PLAN DE ACCION 2016\EVIDENCIAS SEGUIMIENTO II TRIMESTRE.</v>
          </cell>
        </row>
        <row r="300">
          <cell r="Z300">
            <v>1065</v>
          </cell>
          <cell r="AA300" t="str">
            <v>Actualizar y dar soporte a los aplicativos desarrollados en FORMS de ORACLE (Quejas, SIORD, DP</v>
          </cell>
          <cell r="AB300" t="str">
            <v>NO</v>
          </cell>
          <cell r="AC300">
            <v>42401</v>
          </cell>
          <cell r="AD300">
            <v>42735</v>
          </cell>
          <cell r="AE300">
            <v>50</v>
          </cell>
          <cell r="AF300" t="str">
            <v xml:space="preserve"> Nelson Romero </v>
          </cell>
          <cell r="AG300" t="str">
            <v>Inspector Jefe</v>
          </cell>
          <cell r="AH300">
            <v>25</v>
          </cell>
          <cell r="AI300" t="str">
            <v xml:space="preserve">Según acta 000002 de fecha 11 de marzo de 2016, mediante VIDEOCONFERENCIA se socializo a los Directores Regionales, la utilización correcta del MODULO DE TUTELAS, tal como se viene utilizando el módulo de DERECHOS DE PETICIÓN en la herramienta FORMS ORACLE. Mediante correo electrónico se ha dado respuesta a la solicitudes de creación de usuarios, al dia 08 de abril se han creado 110 usuarios para el módulo de derechos de petición, 15 para tutelas y 50 para quejas. La alta creación de usuarios se ha generado por la convocatoria. </v>
          </cell>
          <cell r="AJ300" t="str">
            <v>-AZ - CONSECUTIVO DE ACTAS - ARCHIVO OFICINA DE SISTEMAS DE INFORMACION - GRUPO ADMINISTRACION DE LA INFORMACION - Correo electrónico hernan.avila@inpec.gov.co -  pantallazos de correo en C:\Users\MARTHA CORDON SCENTRAL\Documentos\2016\PLAN DE ACCION 2016\EVIDENCIAS SEGUIMIENTO I TRIMESTRE 2016.</v>
          </cell>
          <cell r="AK300" t="str">
            <v>30</v>
          </cell>
          <cell r="AL300" t="str">
            <v xml:space="preserve">Mediante correo electrónico el grupo de tutelas solicita a la OFISI, que la información de los temas de tutelas que le instauran a la entidad sean enviadas en archivo excel, ya que los reportes se generan en formato PDF. En respuesta a la solicitud, se crea módulo "reporte total tutelas tema" para el descargue de este archivo. </v>
          </cell>
          <cell r="AM300" t="str">
            <v>GRUPO ADMINISTRACION DE LA INFORMACION - Correo electrónico hernan.avila@inpec.gov.co -  pantallazos de correo en C:\Users\MARTHA CORDON SCENTRAL\Documentos\2016\PLAN DE ACCION 2016\EVIDENCIAS SEGUIMIENTO II TRIMESTRE.</v>
          </cell>
        </row>
        <row r="301">
          <cell r="Z301">
            <v>1066</v>
          </cell>
          <cell r="AA301" t="str">
            <v>Elaborar diagnostico del estado actual de los equipos del INPEC frente al protocolo ipv6</v>
          </cell>
          <cell r="AB301" t="str">
            <v>NO</v>
          </cell>
          <cell r="AC301">
            <v>42401</v>
          </cell>
          <cell r="AD301">
            <v>42551</v>
          </cell>
          <cell r="AE301">
            <v>50</v>
          </cell>
          <cell r="AF301" t="str">
            <v xml:space="preserve">Ing., Mario Rodríguez </v>
          </cell>
          <cell r="AG301" t="str">
            <v>Profesional Universitario</v>
          </cell>
          <cell r="AH301">
            <v>0</v>
          </cell>
          <cell r="AI301" t="str">
            <v>Actividad en proceso, se esta conformando el equipo de trabajo, para el diágnostico y recopilacion de infomación, respecto al protocolo IPV6 MINTIC - INPEC.</v>
          </cell>
          <cell r="AJ301" t="str">
            <v>LINEAMIENTOS MINTIC- PAGINA WEB</v>
          </cell>
          <cell r="AK301" t="str">
            <v>0</v>
          </cell>
          <cell r="AL301" t="str">
            <v>A la fecha no se han reportado avances para el cumplimiento de la actividad: Elaborar diagnostico del estado actual de los equipos del INPEC frente al protocolo ipv6.</v>
          </cell>
          <cell r="AM301" t="str">
            <v>GRUPO ADMINISTRACION DE LAS TECNOLOGIAS DE LA INFORMACION.</v>
          </cell>
        </row>
        <row r="302">
          <cell r="Z302">
            <v>1067</v>
          </cell>
          <cell r="AA302" t="str">
            <v>Elaborar plan de implementación del protocolo ipv6 según lineamientos del MINTIC</v>
          </cell>
          <cell r="AB302" t="str">
            <v>NO</v>
          </cell>
          <cell r="AC302">
            <v>42552</v>
          </cell>
          <cell r="AD302">
            <v>42719</v>
          </cell>
          <cell r="AE302">
            <v>50</v>
          </cell>
          <cell r="AF302" t="str">
            <v xml:space="preserve">Ing., Mario Rodríguez </v>
          </cell>
          <cell r="AG302" t="str">
            <v>Profesional Universitario</v>
          </cell>
          <cell r="AK302" t="str">
            <v>0</v>
          </cell>
          <cell r="AL302" t="str">
            <v>A la fecha no se han reportado avances para el cumplimiento de la actividad: Elaborar diagnostico del estado actual de los equipos del INPEC frente al protocolo ipv6.</v>
          </cell>
          <cell r="AM302" t="str">
            <v>GRUPO ADMINISTRACION DE LAS TECNOLOGIAS DE LA INFORMACION.</v>
          </cell>
        </row>
        <row r="303">
          <cell r="AA303" t="str">
            <v>Realizar proceso de contratación</v>
          </cell>
          <cell r="AB303" t="str">
            <v>NO</v>
          </cell>
          <cell r="AC303">
            <v>42401</v>
          </cell>
          <cell r="AD303">
            <v>42551</v>
          </cell>
          <cell r="AE303">
            <v>10</v>
          </cell>
          <cell r="AF303" t="str">
            <v>Cielito Rambal</v>
          </cell>
          <cell r="AG303" t="str">
            <v>Profesional Universitario</v>
          </cell>
          <cell r="AH303">
            <v>0</v>
          </cell>
          <cell r="AI303" t="str">
            <v xml:space="preserve">Mediante acta 022 y oficio 0125 remitido ante OFPLA, se solicito INACTIVAR el producto dentro del plan de acción. El día viernes 01 de abril se comunico lo planteado al doctor Juan Manuel Riaño con el fin de solicitar la modificación dentro del mismo. Por lo tanto no entendemos la fijación de actividades que aparecen registradas. La OFICINA DE SISTEMAS DE INFORMACION NO fijo actividades, fechas de inicio y fin para el producto P34. Favor aclarar. </v>
          </cell>
          <cell r="AJ303" t="str">
            <v xml:space="preserve">-AZ- CONSECUTIVO ACTAS - ARCHIVO OFICINA DE SISTEMAS DE INFORMACION  - La evidencia del acta 022 y oficio 0125 reposa en la ruta eléctronica: C:\Users\MARTHA CORDON SCENTRAL\Documentos\2016\PLAN DE ACCION 2016\EVIDENCIAS SEGUIMIENTO I TRIMESTRE 2016. </v>
          </cell>
        </row>
        <row r="304">
          <cell r="AA304" t="str">
            <v>Recibir los elementos, configuración e instalación</v>
          </cell>
          <cell r="AB304" t="str">
            <v>NO</v>
          </cell>
          <cell r="AC304">
            <v>42552</v>
          </cell>
          <cell r="AD304">
            <v>42581</v>
          </cell>
          <cell r="AE304">
            <v>40</v>
          </cell>
          <cell r="AF304" t="str">
            <v>Cielito Rambal</v>
          </cell>
          <cell r="AG304" t="str">
            <v>Profesional Universitario</v>
          </cell>
          <cell r="AH304">
            <v>0</v>
          </cell>
          <cell r="AI304" t="str">
            <v>El día 01 de abril se informo al Doctor Juan Manuel Riaño, que la Oficina de Sistemas de Información NO FIJO actividades, fechas de inicio y fin para el producto P34, únicamente se solicito INACTIVACION del producto.</v>
          </cell>
        </row>
        <row r="305">
          <cell r="AA305" t="str">
            <v>Elaborar programación distribución equipos a establecimientos</v>
          </cell>
          <cell r="AB305" t="str">
            <v>NO</v>
          </cell>
          <cell r="AC305">
            <v>42583</v>
          </cell>
          <cell r="AD305">
            <v>42597</v>
          </cell>
          <cell r="AE305">
            <v>20</v>
          </cell>
          <cell r="AF305" t="str">
            <v>Cielito Rambal</v>
          </cell>
          <cell r="AG305" t="str">
            <v>Profesional Universitario</v>
          </cell>
          <cell r="AH305">
            <v>0</v>
          </cell>
          <cell r="AI305" t="str">
            <v>El día 01 de abril se informo al Doctor Juan Manuel Riaño, que la Oficina de Sistemas de Información NO FIJO actividades, fechas de inicio y fin para el producto P34, únicamente se solicito INACTIVACION del producto.</v>
          </cell>
        </row>
        <row r="306">
          <cell r="AA306" t="str">
            <v>Entregar a Establecimientos</v>
          </cell>
          <cell r="AB306" t="str">
            <v>NO</v>
          </cell>
          <cell r="AC306">
            <v>42614</v>
          </cell>
          <cell r="AD306">
            <v>42734</v>
          </cell>
          <cell r="AE306">
            <v>30</v>
          </cell>
          <cell r="AF306" t="str">
            <v>Cielito Rambal</v>
          </cell>
          <cell r="AG306" t="str">
            <v>Profesional Universitario</v>
          </cell>
          <cell r="AH306">
            <v>0</v>
          </cell>
          <cell r="AI306" t="str">
            <v>El día 01 de abril se informo al Doctor Juan Manuel Riaño, que la Oficina de Sistemas de Información NO FIJO actividades, fechas de inicio y fin para el producto P34, únicamente se solicito INACTIVACION del producto.</v>
          </cell>
        </row>
        <row r="307">
          <cell r="Z307">
            <v>1072</v>
          </cell>
          <cell r="AA307" t="str">
            <v>Realizar proceso pre contractual y contractual para la renovación de la licencia de software de la herramienta de inteligencia de negocios (Jaspersoft)</v>
          </cell>
          <cell r="AB307" t="str">
            <v>NO</v>
          </cell>
          <cell r="AC307">
            <v>42370</v>
          </cell>
          <cell r="AD307">
            <v>42422</v>
          </cell>
          <cell r="AE307">
            <v>25</v>
          </cell>
          <cell r="AF307" t="str">
            <v xml:space="preserve">Ing., Cielito Rambal, Everardo Muñoz </v>
          </cell>
          <cell r="AG307" t="str">
            <v>Profesional Universitario</v>
          </cell>
          <cell r="AH307">
            <v>50</v>
          </cell>
          <cell r="AI307" t="str">
            <v xml:space="preserve">Mediante oficio 0245 del 15/03/2016 se hace entrega de los estudios previos a la Subdirección de Gestión Contractual. Objeto a contratar "RENOVAR LA SUSCRIPCION Y SOPORTE DEL SOFTWARE JASPERSOFT BUSINESS INTELLIGENCE BI". De acuerdo al Presupuesto asignado en el Plan Anual de Adquisiciones vigencia fiscal de 2016. </v>
          </cell>
          <cell r="AJ307" t="str">
            <v xml:space="preserve">-AZ- CONTRATO 023 de 2015 - TABLEROS DE CONTROL - GRUPO ADMINISTRACION DE LA INFORMACION - La evidencia del oficio 0245 reposa ruta: C:\Users\MARTHA CORDON SCENTRAL\Documentos\2016\PLAN DE ACCION 2016\EVIDENCIAS SEGUIMIENTO I TRIMESTRE 2016. </v>
          </cell>
          <cell r="AK307" t="str">
            <v>100</v>
          </cell>
          <cell r="AL307" t="str">
            <v>Mediante acta de entrega, se realizo la suscripción para la renovación de la licencia de software de la herramienta de inteligencia de negocios (Jaspersoft) fecha de suscripción 24 de febrero. Mediante oficio 2016IE0007178, la Subdirección de Gestión contractual remite copia de documentación a la Oficina de Sistemas de Información para ejercer control y vigilancia al contrato No,099 de 2016 suscrito con IT-NOVA.</v>
          </cell>
          <cell r="AM307" t="str">
            <v>CARPETA CONTRATO 099 de 2016 - TABLEROS DE CONTROL - GRUPO ADMINISTRACION DE LA INFORMACION - La evidencia de las actas 148, 169, 173, 176, 177 y 178 de 2016, oficio de suscripción y oficio 2016IE0007178 reposan en la ruta: C:\Users\MARTHA CORDON SCENTRAL\Documentos\2016\PLAN DE ACCION 2016\EVIDENCIAS SEGUIMIENTO II TRIMESTRE.</v>
          </cell>
        </row>
        <row r="308">
          <cell r="Z308">
            <v>1073</v>
          </cell>
          <cell r="AA308" t="str">
            <v xml:space="preserve">Adquirir 400 horas de soporte (Jaspersoft) </v>
          </cell>
          <cell r="AB308" t="str">
            <v>NO</v>
          </cell>
          <cell r="AC308">
            <v>42370</v>
          </cell>
          <cell r="AD308">
            <v>42735</v>
          </cell>
          <cell r="AE308">
            <v>25</v>
          </cell>
          <cell r="AF308" t="str">
            <v xml:space="preserve">Ing., Cielito Rambal, Everardo Muñoz </v>
          </cell>
          <cell r="AG308" t="str">
            <v>Profesional Universitario</v>
          </cell>
          <cell r="AH308">
            <v>50</v>
          </cell>
          <cell r="AI308" t="str">
            <v>Mediante oficio 0245 del 15/03/2016 Dentro de los estudios previos, númeral 2.2 ALCANCE DEL OBJETO se estipulan las actividades a desarrollar por parte del CONTRATISTA. " 
• Soporte y acompañamiento de Jaspersoft adicional especializado, que proveerá la
cantidad de cuatrocientas horas (400) horas para ser consumidas.</v>
          </cell>
          <cell r="AJ308" t="str">
            <v xml:space="preserve">-AZ- CONTRATO 023 de 2015 - TABLEROS DE CONTROL - GRUPO ADMINISTRACION DE LA INFORMACION - La evidencia del oficio 0245 reposa ruta: C:\Users\MARTHA CORDON SCENTRAL\Documentos\2016\PLAN DE ACCION 2016\EVIDENCIAS SEGUIMIENTO I TRIMESTRE 2016. </v>
          </cell>
          <cell r="AK308" t="str">
            <v>100</v>
          </cell>
          <cell r="AL308" t="str">
            <v>Mediante contrato de prestación de servicios No: 099 de 2016, dentro de la segunda Clausula- ALCANCE DEL OBJETO, se especifica lo siguiente: En desarrollo del objeto contractual el CONTRATISTA debera adelantar Soporte y acompañamiento de Jaspersoft, adicional especializado que proveera la cantidad de 400 horas para se consumidas por parte del INPEC.</v>
          </cell>
          <cell r="AM308" t="str">
            <v>-AZ- CONTRATO 099 de 2016 - TABLEROS DE CONTROL - GRUPO ADMINISTRACION DE LA INFORMACION - El contrato 099 de 2016 reposa en la ruta: C:\Users\MARTHA CORDON SCENTRAL\Documentos\2016\PLAN DE ACCION 2016\EVIDENCIAS SEGUIMIENTO II TRIMESTRE.</v>
          </cell>
        </row>
        <row r="309">
          <cell r="Z309">
            <v>1074</v>
          </cell>
          <cell r="AA309" t="str">
            <v>Realizar mantenimiento y actualización de los tableros de control publicados en la página WEB</v>
          </cell>
          <cell r="AB309" t="str">
            <v>NO</v>
          </cell>
          <cell r="AC309">
            <v>42461</v>
          </cell>
          <cell r="AD309">
            <v>42735</v>
          </cell>
          <cell r="AE309">
            <v>50</v>
          </cell>
          <cell r="AF309" t="str">
            <v xml:space="preserve">Ing., Cielito Rambal, Everardo Muñoz </v>
          </cell>
          <cell r="AG309" t="str">
            <v>Profesional Universitario</v>
          </cell>
          <cell r="AH309">
            <v>15</v>
          </cell>
          <cell r="AI309" t="str">
            <v>Mediante acta No 34 del 02/03/2016 se socializa el Cierre de proyecto Delitos Nacional, con compromiso del líder Técnico del Proyecto de la OFISI realizar la verificación correspondiente de las consultas que se generan en la información del tablero de Delitos y Extranjeros.</v>
          </cell>
          <cell r="AJ309" t="str">
            <v xml:space="preserve">-AZ- CONTRATO 023 de 2015 - TABLEROS DE CONTROL - GRUPO ADMINISTRACION DE LA INFORMACION - La evidencia del acta No 34 reposa en la ruta eléctronica: C:\Users\MARTHA CORDON SCENTRAL\Documentos\2016\PLAN DE ACCION 2016\EVIDENCIAS SEGUIMIENTO I TRIMESTRE 2016. </v>
          </cell>
          <cell r="AK309" t="str">
            <v>100</v>
          </cell>
          <cell r="AL309" t="str">
            <v>Mediante actas No: 148 y 176 dentro de los compromisos; los lideres funcionales del proyecto realizan mantenimiento y actualización a los tableros de control publicados en la página WEB. Se realiza monitoreo a la plataforma cada 2 horas.</v>
          </cell>
          <cell r="AM309" t="str">
            <v>-AZ- CONTRATO 099 de 2016 - TABLEROS DE CONTROL - GRUPO ADMINISTRACION DE LA INFORMACION - La evidencia de las actas No 148-176 reposan en la ruta eléctronica: C:\Users\MARTHA CORDON SCENTRAL\Documentos\2016\PLAN DE ACCION 2016\EVIDENCIAS SEGUIMIENTO II TRIMESTRE.</v>
          </cell>
        </row>
        <row r="310">
          <cell r="Z310">
            <v>1075</v>
          </cell>
          <cell r="AA310" t="str">
            <v>Implementar la estrategia de interoperabilidad con las entidades en convenios interadministrativos</v>
          </cell>
          <cell r="AB310" t="str">
            <v>SI</v>
          </cell>
          <cell r="AC310">
            <v>42370</v>
          </cell>
          <cell r="AD310">
            <v>42735</v>
          </cell>
          <cell r="AE310">
            <v>33</v>
          </cell>
          <cell r="AF310" t="str">
            <v xml:space="preserve"> Nelson Romero </v>
          </cell>
          <cell r="AG310" t="str">
            <v>Inspector Jefe</v>
          </cell>
          <cell r="AH310">
            <v>100</v>
          </cell>
          <cell r="AI310" t="str">
            <v xml:space="preserve">Se desarrollo un web - service con la firma contratista PBM S.A.S para que las entidades del sector justicia en convenio puedan acceder a información especifica del sistema misional - SISIPEC. Mediante contrato 096, se crea acta de inicio el 24 de Nov de 2015. </v>
          </cell>
          <cell r="AJ310" t="str">
            <v xml:space="preserve">CARPETA 02 - GRUPO ADMINISTRACION DE LA INFORMACION. </v>
          </cell>
          <cell r="AK310" t="str">
            <v>100</v>
          </cell>
          <cell r="AL310" t="str">
            <v>Mediante contrato 096 de 2015, se desarrollo un web - service con la firma contratista PBM S.A.S para que las entidades del sector justicia en convenio puedan acceder a información especifica del sistema misional - SISIPEC. Anexo: acta de archivo y acta No: 40 auditoria de Control Interno.</v>
          </cell>
          <cell r="AM310" t="str">
            <v>CARPETA 02 - GRUPO ADMINISTRACION DE LA INFORMACION - Se anexa acta de archivo y acta 40 auditoria de Control Interno ruta eléctronica: C:\Users\MARTHA CORDON SCENTRAL\Documentos\2016\PLAN DE ACCION 2016\EVIDENCIAS SEGUIMIENTO II TRIMESTRE.</v>
          </cell>
        </row>
        <row r="311">
          <cell r="Z311">
            <v>1076</v>
          </cell>
          <cell r="AA311" t="str">
            <v>Socializar las herramientas tecnológicas implementadas en el INPEC (Web service – tableros de control)</v>
          </cell>
          <cell r="AB311" t="str">
            <v>SI</v>
          </cell>
          <cell r="AC311">
            <v>42370</v>
          </cell>
          <cell r="AD311">
            <v>42735</v>
          </cell>
          <cell r="AE311">
            <v>33</v>
          </cell>
          <cell r="AF311" t="str">
            <v xml:space="preserve"> Nelson Romero </v>
          </cell>
          <cell r="AG311" t="str">
            <v>Inspector Jefe</v>
          </cell>
          <cell r="AH311">
            <v>10</v>
          </cell>
          <cell r="AI311" t="str">
            <v>Se continúa con la suscripcion de convenios para intercambio de información, para la vigencia 2016 se encuentra en proceso realizar convenio interinstitucional con la Unidad Nacional de Protección UNP. En cuanto a la herramienta tableros de control - se encuentra publicada en la página Web.</v>
          </cell>
          <cell r="AJ311" t="str">
            <v xml:space="preserve">Las evidencias reposan en los siguientes correos electrónicos: soporte.sisipec@inpec.gov.co - edward.osorio@inpec.gov.co. GRUPO ADMINISTRACION DE LA INFORMACION </v>
          </cell>
          <cell r="AK311" t="str">
            <v>100</v>
          </cell>
          <cell r="AL311" t="str">
            <v>En la página Web del Instituto se encuentra publicada y socializada la herramienta tecnológica (tableros de control actualizados) link http://www.inpec.gov.co/portal/page/portal/Inpec/Institucion/Estad%EDsticas/Estadisticas/Tab1. Así mismo se diseño la estrategia (Web Service) con la firma contratista PBM S.A.S para que las entidades del sector justicia en convenio puedan acceder a información especifica del sistema misional - SISIPEC. Anexo acta 40 auditoria realizada por la Oficina de Control Interno.</v>
          </cell>
          <cell r="AM311" t="str">
            <v>Ruta página web: http://www.inpec.gov.co/portal/page/portal/Inpec/Institucion/Estad%EDsticas/Estadisticas/Tab1 - anexo pantallazo enlaces tableros de control - La evidencia del acta 40 auditoria de Control Interno reposa en la ruta eléctronica: C:\Users\MARTHA CORDON SCENTRAL\Documentos\2016\PLAN DE ACCION 2016\EVIDENCIAS SEGUIMIENTO II TRIMESTRE.</v>
          </cell>
        </row>
        <row r="312">
          <cell r="Z312">
            <v>1152</v>
          </cell>
          <cell r="AA312" t="str">
            <v>Apoyo técnico a las entidades que requieran información del INPEC</v>
          </cell>
          <cell r="AB312" t="str">
            <v>SI</v>
          </cell>
          <cell r="AC312">
            <v>42370</v>
          </cell>
          <cell r="AD312">
            <v>42735</v>
          </cell>
          <cell r="AE312">
            <v>34</v>
          </cell>
          <cell r="AF312" t="str">
            <v xml:space="preserve"> Nelson Romero </v>
          </cell>
          <cell r="AG312" t="str">
            <v>Inspector Jefe</v>
          </cell>
          <cell r="AH312">
            <v>25</v>
          </cell>
          <cell r="AI312" t="str">
            <v xml:space="preserve">Mediante correo electrónico se brinda apoyo técnico a entidades en convenio que requieren soporte en cuanto a la creación y eliminación de usuarios en el aplicativo SISIPEC- WEB. De igual manera se realiza constante monitoreo a las conexiones interinstitucionales. </v>
          </cell>
          <cell r="AJ312" t="str">
            <v xml:space="preserve">Las evidencias reposan en los siguientes correos electrónicos: soporte.sisipec@inpec.gov.co - edward.osorio@inpec.gov.co. GRUPO ADMINISTRACION DE LA INFORMACION </v>
          </cell>
          <cell r="AK312" t="str">
            <v>50</v>
          </cell>
          <cell r="AL312" t="str">
            <v>Mediante acta No: 087 de abril 20 de 2016, se evidencia actualización de información en base de datos SISIPEC de las tablas de ocupaciones del EJERCITO, se adjuntan todos los correos soportes a la presente acta. Asi mismo mediante acta 137 de junio 22 de 2016, se establecen procesos para realizar correcciones de datos de internos en SISIPEC WEB - BDUA FOSYGA, de acuerdo a novedades de inconsistencias con Registraduria reportadas por el FOSYGA (anexo listado de internos).</v>
          </cell>
          <cell r="AM312" t="str">
            <v>CARPETA 02 - GRUPO ADMINISTRACION DE LA INFORMACION - Se anexa actas 087 y 137 ruta eléctronica: C:\Users\MARTHA CORDON SCENTRAL\Documentos\2016\PLAN DE ACCION 2016\EVIDENCIAS SEGUIMIENTO II TRIMESTRE.</v>
          </cell>
        </row>
        <row r="313">
          <cell r="Z313">
            <v>1077</v>
          </cell>
          <cell r="AA313" t="str">
            <v xml:space="preserve">Implementar el módulo NO DINERO en 2 ERON de Bogotá (EC MODELO y RM BUEN PASTOR) </v>
          </cell>
          <cell r="AB313" t="str">
            <v>NO</v>
          </cell>
          <cell r="AC313">
            <v>42401</v>
          </cell>
          <cell r="AD313">
            <v>42735</v>
          </cell>
          <cell r="AE313">
            <v>50</v>
          </cell>
          <cell r="AF313" t="str">
            <v xml:space="preserve"> Nelson Romero </v>
          </cell>
          <cell r="AG313" t="str">
            <v>Inspector Jefe</v>
          </cell>
          <cell r="AH313">
            <v>40</v>
          </cell>
          <cell r="AI313" t="str">
            <v>Se realizo Instalación de servidores en el establecimiento EPMSC PICOTA, Actualización del aplicativo Módulo no dinero para trabajar distribuidamente.</v>
          </cell>
          <cell r="AJ313" t="str">
            <v xml:space="preserve">GRUPO ADMINISTRACION DE LA INFORMACION. </v>
          </cell>
          <cell r="AK313" t="str">
            <v>0</v>
          </cell>
          <cell r="AL313" t="str">
            <v>A la fecha no se han reportado avances para el cumplimiento de la actividad: Implementar el módulo NO DINERO en 2 ERON de Bogotá (EC MODELO y RM BUEN PASTOR)</v>
          </cell>
          <cell r="AM313" t="str">
            <v xml:space="preserve">GRUPO ADMINISTRACION DE LA INFORMACION </v>
          </cell>
        </row>
        <row r="314">
          <cell r="Z314">
            <v>1078</v>
          </cell>
          <cell r="AA314" t="str">
            <v>Capacitar a funcionarios de la Dirección de Gestión Corporativa y realizar pruebas de correcto funcionamiento.</v>
          </cell>
          <cell r="AB314" t="str">
            <v>NO</v>
          </cell>
          <cell r="AC314">
            <v>42430</v>
          </cell>
          <cell r="AD314" t="str">
            <v>31/12/2016.</v>
          </cell>
          <cell r="AE314">
            <v>50</v>
          </cell>
          <cell r="AF314" t="str">
            <v xml:space="preserve"> Nelson Romero </v>
          </cell>
          <cell r="AG314" t="str">
            <v>Inspector Jefe</v>
          </cell>
          <cell r="AH314">
            <v>0</v>
          </cell>
          <cell r="AI314" t="str">
            <v>Esta actividad no la realiza la OFISI, el alcance únicamente va hacia el DESARROLLO de los módulos. La Dirección de Gestión Corporativa, debe capacitar a los usuarios y poner en marcha el aplicativo. Dentro del formato de modificación se solicitará INACTIVACION.</v>
          </cell>
          <cell r="AK314" t="str">
            <v>0</v>
          </cell>
          <cell r="AL314" t="str">
            <v>A la fecha no se han reportado avances para el cumplimiento de la actividad: Capacitar a funcionarios de la Dirección de Gestión Corporativa y realizar pruebas de correcto funcionamiento.</v>
          </cell>
          <cell r="AM314" t="str">
            <v xml:space="preserve">GRUPO ADMINISTRACION DE LA INFORMACION </v>
          </cell>
        </row>
        <row r="315">
          <cell r="AA315" t="str">
            <v xml:space="preserve">Tramitar proceso de contratación </v>
          </cell>
          <cell r="AB315" t="str">
            <v>NO</v>
          </cell>
          <cell r="AC315">
            <v>42373</v>
          </cell>
          <cell r="AD315">
            <v>42460</v>
          </cell>
          <cell r="AE315">
            <v>30</v>
          </cell>
          <cell r="AF315" t="str">
            <v xml:space="preserve"> Nelson Romero </v>
          </cell>
          <cell r="AG315" t="str">
            <v>Inspector Jefe</v>
          </cell>
          <cell r="AH315">
            <v>0</v>
          </cell>
          <cell r="AI315" t="str">
            <v>Mediante acta 022 y oficio 0125 remitido ante OFPLA, se solicito INACTIVAR el producto dentro del plan de acción por ser una tarea mécanica. El día viernes 01 de abril se comunico lo planteado al Doctor Juan Manuel Riaño con el fin de solicitar la modificación e Inactivación del producto P85.</v>
          </cell>
          <cell r="AJ315" t="str">
            <v>-AZ- CONSECUTIVO ACTAS - ARCHIVO OFICINA DE SISTEMAS DE INFORMACION  - La evidencia del acta 022 y oficio 0125 reposa en la ruta eléctronica: C:\Users\MARTHA CORDON SCENTRAL\Documentos\2016\PLAN DE ACCION 2016\EVIDENCIAS SEGUIMIENTO I TRIMESTRE 2016.</v>
          </cell>
        </row>
        <row r="316">
          <cell r="AA316" t="str">
            <v>Ejecución del contrato</v>
          </cell>
          <cell r="AB316" t="str">
            <v>NO</v>
          </cell>
          <cell r="AC316">
            <v>42461</v>
          </cell>
          <cell r="AD316">
            <v>42735</v>
          </cell>
          <cell r="AE316">
            <v>70</v>
          </cell>
          <cell r="AF316" t="str">
            <v xml:space="preserve"> Nelson Romero </v>
          </cell>
          <cell r="AG316" t="str">
            <v>Inspector Jefe</v>
          </cell>
        </row>
        <row r="317">
          <cell r="Z317">
            <v>1093</v>
          </cell>
          <cell r="AA317" t="str">
            <v xml:space="preserve">Enviar requerimientos a la USPEC de las redes y equipos de cómputo </v>
          </cell>
          <cell r="AB317" t="str">
            <v xml:space="preserve">NO </v>
          </cell>
          <cell r="AC317">
            <v>42461</v>
          </cell>
          <cell r="AD317">
            <v>42551</v>
          </cell>
          <cell r="AE317">
            <v>20</v>
          </cell>
          <cell r="AF317" t="str">
            <v>Ing. Mario Rodriguez</v>
          </cell>
          <cell r="AG317" t="str">
            <v>Profesional Universitario</v>
          </cell>
          <cell r="AK317" t="str">
            <v>50</v>
          </cell>
          <cell r="AL317" t="str">
            <v>Mediante oficio No: 001437 de mayo 10 de 2016, firmado por el Director General, se remite a la Directora de la USPEC, el requerimiento sobre necesidades a nivel nacional de equipos para ERON. Pendiente enviar oficio requerimiento de redes.</v>
          </cell>
          <cell r="AM317" t="str">
            <v>AZ - DIRECCION GENERAL (DINPE) - ARCHIVO OFICINA DE SISTEMAS DE INFORMACION - GRUPO ADMINISTRACION DE LAS TECNOLOGIAS DE LA INFORMACION. CARPETA MICROSOF - El oficio reposa en archivo mágnetico ruta: C:\Users\MARTHA CORDON SCENTRAL\Documentos\2016\PLAN DE ACCION 2016\EVIDENCIAS SEGUIMIENTO II TRIMESTRE.</v>
          </cell>
        </row>
        <row r="318">
          <cell r="Z318">
            <v>1094</v>
          </cell>
          <cell r="AA318" t="str">
            <v>Adquirir,instalar y poner en funcionamiento la red eléctrica y logica para la Sede Central.</v>
          </cell>
          <cell r="AB318" t="str">
            <v>NO</v>
          </cell>
          <cell r="AC318">
            <v>42461</v>
          </cell>
          <cell r="AD318">
            <v>42735</v>
          </cell>
          <cell r="AE318">
            <v>60</v>
          </cell>
          <cell r="AF318" t="str">
            <v>Ing. Mario Rodriguez</v>
          </cell>
          <cell r="AG318" t="str">
            <v>Profesional Universitario</v>
          </cell>
          <cell r="AK318" t="str">
            <v>40</v>
          </cell>
          <cell r="AL318" t="str">
            <v>Mediante oficio No: 8140-OFISI-0499 del 17 de mayo de 2016, se hace entrega de los estudios previos, a la Subdirección de Gestión Contractual, con el objeto de Rediseñar, adecuar, e Instalar la red lógica y eléctrica de la Sede Central del INPEC. Con el fin de optimizar la prestación de los servicios en la red Institucional. A la presente fecha la carpeta se encuentra en revisión por parte de la subdirección de Gestión Contractual.</v>
          </cell>
          <cell r="AM318" t="str">
            <v>AZ - ARCHIVO OFICINA DE SISTEMAS DE INFORMACION - GRUPO ADMINISTRACION DE LAS TECNOLOGIAS DE LA INFORMACION. El oficio reposa en archivo mágnetico ruta: C:\Users\MARTHA CORDON SCENTRAL\Documentos\2016\PLAN DE ACCION 2016\EVIDENCIAS SEGUIMIENTO II TRIMESTRE.</v>
          </cell>
        </row>
        <row r="319">
          <cell r="Z319">
            <v>1095</v>
          </cell>
          <cell r="AA319" t="str">
            <v>Estructurar  un proyecto para la renovación tecnológica de la EPN</v>
          </cell>
          <cell r="AB319" t="str">
            <v>NO</v>
          </cell>
          <cell r="AC319">
            <v>42461</v>
          </cell>
          <cell r="AD319">
            <v>42735</v>
          </cell>
          <cell r="AE319">
            <v>20</v>
          </cell>
          <cell r="AF319" t="str">
            <v>Ing. Mario Rodriguez</v>
          </cell>
          <cell r="AG319" t="str">
            <v>Profesional Universitario</v>
          </cell>
          <cell r="AK319" t="str">
            <v>10</v>
          </cell>
          <cell r="AL319" t="str">
            <v>Mediante calendario en Google Apps, se programó para el mes de Julio, una mesa de trabajo con la EPN para definir las necesidades tecnicas respecto a la plataforma tecnológica. En trámite oficio radicado en el mes de julio,  para generar respuesta según GESDOC 2016IE0013119.</v>
          </cell>
          <cell r="AM319" t="str">
            <v>AZ - ARCHIVO OFICINA DE SISTEMAS DE INFORMACION - GRUPO ADMINISTRACION DE LAS TECNOLOGIAS DE LA INFORMACION. El oficio 2016IE0013119 reposa en archivo mágnetico ruta: C:\Users\MARTHA CORDON SCENTRAL\Documentos\2016\PLAN DE ACCION 2016\EVIDENCIAS SEGUIMIENTO II TRIMESTRE.</v>
          </cell>
        </row>
        <row r="320">
          <cell r="Z320">
            <v>1081</v>
          </cell>
          <cell r="AA320" t="str">
            <v>Implementar el sistema VISITEL en 28 ERON con Integración Biométrica</v>
          </cell>
          <cell r="AB320" t="str">
            <v>SI</v>
          </cell>
          <cell r="AC320">
            <v>42370</v>
          </cell>
          <cell r="AD320">
            <v>42735</v>
          </cell>
          <cell r="AE320">
            <v>50</v>
          </cell>
          <cell r="AF320" t="str">
            <v xml:space="preserve"> Nelson Romero </v>
          </cell>
          <cell r="AG320" t="str">
            <v>Inspector Jefe</v>
          </cell>
          <cell r="AH320">
            <v>25</v>
          </cell>
          <cell r="AI320" t="str">
            <v>Integración del sistema VISITEL en 7 ERON de la Regional Occidente. Epmsc Mocoa, El Bordo, Bolivar, Caloto, Puerto Tejada, Ipiales, Reclusión de Mujeres Popayán. La cual se tiene programada para el día 11 de abril. Respuesta al oficio No 01091-16 - marzo 29 de 2016.</v>
          </cell>
          <cell r="AJ320" t="str">
            <v xml:space="preserve">GRUPO ADMINISTRACION DE LA INFORMACION - La evidencia del Oficio 01091-16 - marzo 29 de 2016 y acta 0123 del 18/02/2016 reposa en la ruta: C:\Users\MARTHA CORDON SCENTRAL\Documentos\2016\PLAN DE ACCION 2016\EVIDENCIAS SEGUIMIENTO I TRIMESTRE 2016. </v>
          </cell>
          <cell r="AK320" t="str">
            <v>28</v>
          </cell>
          <cell r="AL320" t="str">
            <v>Integración del sistema VISITEL en 2 ERON, EPMSC Dorada, anexo oficio 9701 y EPMSC Riohacha, anexo acta 112.</v>
          </cell>
          <cell r="AM320" t="str">
            <v>GRUPO ADMINISTRACION DE LA INFORMACION - La evidencia del Oficio 9701 y acta 112 reposa en la ruta: C:\Users\MARTHA CORDON SCENTRAL\Documentos\2016\PLAN DE ACCION 2016\EVIDENCIAS SEGUIMIENTO II TRIMESTRE.</v>
          </cell>
        </row>
        <row r="321">
          <cell r="Z321">
            <v>1082</v>
          </cell>
          <cell r="AA321" t="str">
            <v xml:space="preserve">Realizar auditorías de seguimiento en los 56 ERON que tienen implementado el sistema Visitel con el componente Biométrico. </v>
          </cell>
          <cell r="AB321" t="str">
            <v>SI</v>
          </cell>
          <cell r="AC321">
            <v>42370</v>
          </cell>
          <cell r="AD321">
            <v>42735</v>
          </cell>
          <cell r="AE321">
            <v>50</v>
          </cell>
          <cell r="AF321" t="str">
            <v xml:space="preserve"> Nelson Romero </v>
          </cell>
          <cell r="AG321" t="str">
            <v>Inspector Jefe</v>
          </cell>
          <cell r="AH321">
            <v>0</v>
          </cell>
          <cell r="AI321" t="str">
            <v>La actividad no se ha realizado dentro de las fechas previstas, ya que hasta el mes de abril se realizará el cronograma con la programación de auditorias.</v>
          </cell>
          <cell r="AK321" t="str">
            <v>60</v>
          </cell>
          <cell r="AL321" t="str">
            <v>Mediante actas 087, 115 y 154 se evidencia seguimiento a Enrolamiento de personal visitante en los ERON integrados a VISITEL en los meses abril, mayo y junio de 2016.</v>
          </cell>
          <cell r="AM321" t="str">
            <v>GRUPO ADMINISTRACION DE LA INFORMACION - La evidencia de las actas 087, 115 y 154 reposan en la ruta: C:\Users\MARTHA CORDON SCENTRAL\Documentos\2016\PLAN DE ACCION 2016\EVIDENCIAS SEGUIMIENTO II TRIMESTRE.</v>
          </cell>
        </row>
        <row r="322">
          <cell r="AA322" t="str">
            <v>Integrar a la base de datos productiva de Visitel los ERON</v>
          </cell>
          <cell r="AB322" t="str">
            <v>SI</v>
          </cell>
          <cell r="AC322">
            <v>42370</v>
          </cell>
          <cell r="AD322">
            <v>42460</v>
          </cell>
          <cell r="AE322">
            <v>34</v>
          </cell>
          <cell r="AF322" t="str">
            <v>Cielito Rambal</v>
          </cell>
          <cell r="AG322" t="str">
            <v>Profesional Universitario</v>
          </cell>
        </row>
        <row r="323">
          <cell r="AA323" t="str">
            <v>Levantar los requerimientos técnicos y funcionales con el grupo de salud de la Oficina de Atención y Tratamiento.</v>
          </cell>
          <cell r="AB323" t="str">
            <v>NO</v>
          </cell>
          <cell r="AC323">
            <v>42370</v>
          </cell>
          <cell r="AD323">
            <v>42460</v>
          </cell>
          <cell r="AE323">
            <v>50</v>
          </cell>
          <cell r="AF323" t="str">
            <v>Cielito Rambal</v>
          </cell>
          <cell r="AG323" t="str">
            <v>Profesional Universitario</v>
          </cell>
        </row>
        <row r="324">
          <cell r="AA324" t="str">
            <v>Definir los requerimientos con el nuevo prestador de salud de l INPEC, realizar análisis del sector.</v>
          </cell>
          <cell r="AB324" t="str">
            <v>NO</v>
          </cell>
          <cell r="AC324">
            <v>42460</v>
          </cell>
          <cell r="AD324">
            <v>42581</v>
          </cell>
          <cell r="AE324">
            <v>50</v>
          </cell>
          <cell r="AF324" t="str">
            <v>Cielito Rambal</v>
          </cell>
          <cell r="AG324" t="str">
            <v>Profesional Universitario</v>
          </cell>
        </row>
        <row r="325">
          <cell r="Z325">
            <v>1086</v>
          </cell>
          <cell r="AA325" t="str">
            <v xml:space="preserve">Reforzar las capacitaciones del sistema SISIPEC en los ERON </v>
          </cell>
          <cell r="AB325" t="str">
            <v>SI</v>
          </cell>
          <cell r="AC325">
            <v>42370</v>
          </cell>
          <cell r="AD325">
            <v>42735</v>
          </cell>
          <cell r="AE325">
            <v>50</v>
          </cell>
          <cell r="AF325" t="str">
            <v xml:space="preserve"> Nelson Romero </v>
          </cell>
          <cell r="AG325" t="str">
            <v>Inspector Jefe</v>
          </cell>
          <cell r="AH325">
            <v>5</v>
          </cell>
          <cell r="AI325" t="str">
            <v>Mediante acta No: 60 el día 31 de marzo se realizo Videoconferencia con las Direcciones Regionales (Norte, Noroeste, Viejo caldas, Central) para dar a conocer ajustes en el módulo de domiciliarias del SISIPEC WEB en la nueva plataforma, recordar la entrada en vigencia de la ley 1760. Mediante acta 068 el dia 08 de abril de 2016, se realizo una breve inducción y capacitación en la Sede Central a funcionarios designados por el Complejo Penitenciario y Carcelario COIBA del área de sistemas.</v>
          </cell>
          <cell r="AJ325" t="str">
            <v xml:space="preserve">-AZ- CONSECUTIVO DE ACTAS - ARCHIVO OFICINA DE SISTEMAS - GRUPO ADMINISTRACION DE LA INFORMACION - correo eléctronico edward. osorio@inpec.gov.co - ronald.duran@inpec.gov.co - La evidencia de las actas No 60 y 068 reposan en la ruta: C:\Users\MARTHA CORDON SCENTRAL\Documentos\2016\PLAN DE ACCION 2016\EVIDENCIAS SEGUIMIENTO I TRIMESTRE 2016. </v>
          </cell>
          <cell r="AK325" t="str">
            <v>25</v>
          </cell>
          <cell r="AL325" t="str">
            <v xml:space="preserve">Mediante acta del 07 de julio de 2016, acta 108 y 110, se envidencia capacitación al módulo Domiciliarias en la nueva plataforma del aplicativo SISIPEC WEB, en el CEDIP, a funcionarios de COMEB y RM BOGOTA. Mediante acta 112 de mayo 25 de 2016, se informo adecuaciones realizadas en el aplicativo SISIPEC, a funcionarios de la OFISI y Policia Judicial. </v>
          </cell>
          <cell r="AM325" t="str">
            <v>GRUPO ADMINISTRACION DE LA INFORMACION - La evidencia de las actas reposan en la ruta: C:\Users\MARTHA CORDON SCENTRAL\Documentos\2016\PLAN DE ACCION 2016\EVIDENCIAS SEGUIMIENTO II TRIMESTRE.</v>
          </cell>
        </row>
        <row r="326">
          <cell r="Z326">
            <v>1087</v>
          </cell>
          <cell r="AA326" t="str">
            <v>Verificar las inconsistencias de los registros de información en el aplicativo SISIPEC WEB mediante la realización de auditorías trimestrales reportadas por las direcciones regionales. </v>
          </cell>
          <cell r="AB326" t="str">
            <v>NO</v>
          </cell>
          <cell r="AC326">
            <v>42370</v>
          </cell>
          <cell r="AD326">
            <v>42735</v>
          </cell>
          <cell r="AE326">
            <v>50</v>
          </cell>
          <cell r="AF326" t="str">
            <v xml:space="preserve"> Nelson Romero </v>
          </cell>
          <cell r="AG326" t="str">
            <v>Inspector Jefe</v>
          </cell>
          <cell r="AH326">
            <v>0</v>
          </cell>
          <cell r="AI326" t="str">
            <v xml:space="preserve">La actividad no se ha realizado dentro de las fechas previstas, ya que las regionales, se encuentran consolidando la información y a mediados del mes de abril se estarán generando los reportes de auditorias.  </v>
          </cell>
          <cell r="AK326" t="str">
            <v>10</v>
          </cell>
          <cell r="AL326" t="str">
            <v>Se reportan de auditorias de seguimiento por parte de la regional Central y Occidente. (anexo tablas)</v>
          </cell>
          <cell r="AM326" t="str">
            <v>Etiquetas auditorias correo nelson.romero@inpec.gov.coGRUPO ADMINISTRACION DE LA INFORMACION - Las tablas anexas reposan en la ruta: C:\Users\MARTHA CORDON SCENTRAL\Documentos\2016\PLAN DE ACCION 2016\EVIDENCIAS SEGUIMIENTO II TRIMESTRE.</v>
          </cell>
        </row>
        <row r="327">
          <cell r="Z327">
            <v>1088</v>
          </cell>
          <cell r="AA327" t="str">
            <v xml:space="preserve">Implementar el dominio único de los usuarios en la red del INPEC de la SEDE CENTRAL </v>
          </cell>
          <cell r="AB327" t="str">
            <v>NO</v>
          </cell>
          <cell r="AC327">
            <v>42380</v>
          </cell>
          <cell r="AD327">
            <v>42551</v>
          </cell>
          <cell r="AE327">
            <v>100</v>
          </cell>
          <cell r="AF327" t="str">
            <v>Ing., Mario Rodríguez</v>
          </cell>
          <cell r="AG327" t="str">
            <v>Profesional Universitario</v>
          </cell>
          <cell r="AH327">
            <v>60</v>
          </cell>
          <cell r="AI327" t="str">
            <v xml:space="preserve">Se elaboró el proyecto de diseño unico para el INPEC, en base a la consultoria por parte de ETB y asesoria de la Policia Nacional. En proceso de pruebas para dar inicio a la implementación del dominio en la Sede Central. </v>
          </cell>
          <cell r="AJ327" t="str">
            <v xml:space="preserve">-AZ-CARPETA DOMINIO UNICO - GRUPO ADMINISTRACION DE LAS TECNOLOGIAS DE LA INFORMACION. Evidencias: acta 01 del 8 de marzo de 2016 - presentación marzo 17 y documento Politicas Dominio reposa en la ruta: C:\Users\MARTHA CORDON SCENTRAL\Documentos\2016\PLAN DE ACCION 2016\EVIDENCIAS SEGUIMIENTO I TRIMESTRE 2016.  </v>
          </cell>
          <cell r="AK327" t="str">
            <v>20</v>
          </cell>
          <cell r="AL327" t="str">
            <v>La implementación del DOMINIO UNICO del INPEC, busca organizar los usuarios conectados en la red informática y ejercer control al personal que ingresa a consumir los servicios de la plataforma tecnológica; así mismo implementar POLITICAS DE SEGURIDAD, en cumplimiento de la normatividad vigente.
A la fecha se está ejecutando la fase de migración de usuarios al nuevo dominio Inpec.net en la Dirección General. Dentro de esta migración, se está realizando la asignación de almacenamiento para archivo de usuarios en servidores con el fin de obtener copias de seguridad. Anexo 5 actas.</v>
          </cell>
          <cell r="AM327" t="str">
            <v>-AZ-CARPETA DOMINIO UNICO - GRUPO ADMINISTRACION DE LAS TECNOLOGIAS DE LA INFORMACION. Evidencias: acta 01,02,03,04 y 05 reposan en la ruta: C:\Users\MARTHA CORDON SCENTRAL\Documentos\2016\PLAN DE ACCION 2016\EVIDENCIAS SEGUIMIENTO II TRIMESTRE.</v>
          </cell>
        </row>
        <row r="328">
          <cell r="Z328">
            <v>1089</v>
          </cell>
          <cell r="AA328" t="str">
            <v>Entregar estudios previos a la Subdirección de Gestión Contractual para su revisión y aprobación de la minuta del convenio</v>
          </cell>
          <cell r="AB328" t="str">
            <v>NO</v>
          </cell>
          <cell r="AC328">
            <v>42370</v>
          </cell>
          <cell r="AD328">
            <v>42490</v>
          </cell>
          <cell r="AE328">
            <v>50</v>
          </cell>
          <cell r="AF328" t="str">
            <v xml:space="preserve"> Nelson Romero </v>
          </cell>
          <cell r="AG328" t="str">
            <v>Inspector Jefe</v>
          </cell>
          <cell r="AH328">
            <v>5</v>
          </cell>
          <cell r="AI328" t="str">
            <v>Mediante acta No: 10 el día 25 de enero de 2016, en las instalaciones del Ministerio de Defensa Nacional, se  asistio a reunión, con el objetivo de coordinar la celebración del Convenio administrativo que ordena el documento CONPES 3828 entre el ejército y el INPEC. El dia 31 de marzo se preside reunión en el CEDIP con diferentes áreas del INPEC. Por orden verbal del señor Coronel Velásquez se imparten instrucciones precisas en cuanto a la gestion, trámite y temas a tratar respecto al convenio que recaeran única y exclusivamente al Director General del INPEC. Por lo tanto y hasta nueva orden quedaron suspendidas las reuniones, mesas de trabajo referente al producto P174. Lo anterior teniendo en cuenta que el convenio no solo tratará de SISIPEC, sino de los factores tratamiento y salud.</v>
          </cell>
          <cell r="AJ328" t="str">
            <v xml:space="preserve">-AZ- CONSECUTIVO DE ACTAS - ARCHIVO OFICINA DE SISTEMAS - GRUPO ADMINISTRACION DE LA INFORMACION - correo eléctronico edward. osorio@inpec.gov.co - ronald.duran@inpec.gov.co - La evidencia del acta No 10 reposa en la ruta eléctronica: C:\Users\MARTHA CORDON SCENTRAL\Documentos\2016\PLAN DE ACCION 2016\EVIDENCIAS SEGUIMIENTO I TRIMESTRE 2016. </v>
          </cell>
          <cell r="AK328" t="str">
            <v>0</v>
          </cell>
          <cell r="AL328" t="str">
            <v>A la fecha no se han reportado avances para el cumplimiento de la actividad: Entregar estudios previos a la Subdirección de Gestión Contractual para su revisión y aprobación de la minuta del convenio</v>
          </cell>
          <cell r="AM328" t="str">
            <v xml:space="preserve">GRUPO ADMINISTRACION DE LA INFORMACION </v>
          </cell>
        </row>
        <row r="329">
          <cell r="Z329">
            <v>1090</v>
          </cell>
          <cell r="AA329" t="str">
            <v>Seguimiento de la ejecución del convenio</v>
          </cell>
          <cell r="AB329" t="str">
            <v>NO</v>
          </cell>
          <cell r="AC329">
            <v>42370</v>
          </cell>
          <cell r="AD329">
            <v>42735</v>
          </cell>
          <cell r="AE329">
            <v>50</v>
          </cell>
          <cell r="AF329" t="str">
            <v xml:space="preserve"> Nelson Romero </v>
          </cell>
          <cell r="AG329" t="str">
            <v>Inspector Jefe</v>
          </cell>
          <cell r="AH329">
            <v>0</v>
          </cell>
          <cell r="AI329" t="str">
            <v>En el momento que se formalice el convenio, el alcance de la OFISI es realizar seguimiento a la ejecución.</v>
          </cell>
          <cell r="AK329" t="str">
            <v>0</v>
          </cell>
          <cell r="AL329" t="str">
            <v>A la fecha no se han reportado avances para el cumplimiento de la actividad: Seguimiento de la ejecución del convenio.</v>
          </cell>
          <cell r="AM329" t="str">
            <v xml:space="preserve">GRUPO ADMINISTRACION DE LA INFORMACION </v>
          </cell>
        </row>
        <row r="330">
          <cell r="Z330">
            <v>1093</v>
          </cell>
          <cell r="AA330" t="str">
            <v>Realizar la verificación de la matriz de autodiagnóstico de la PGN como herramienta de medición de aplicación de la ley 1712 de 2014..</v>
          </cell>
          <cell r="AB330" t="str">
            <v>NO</v>
          </cell>
          <cell r="AC330">
            <v>42402</v>
          </cell>
          <cell r="AD330">
            <v>42551</v>
          </cell>
          <cell r="AE330">
            <v>50</v>
          </cell>
          <cell r="AF330" t="str">
            <v xml:space="preserve"> Nelson Romero </v>
          </cell>
          <cell r="AG330" t="str">
            <v>Inspector Jefe</v>
          </cell>
          <cell r="AH330">
            <v>20</v>
          </cell>
          <cell r="AI330" t="str">
            <v>Mediante actas No 03-04 y 05 se evidencia las mesas de trabajo realizadas por parte del COMITÉ INSTITUCIONAL DE DESARROLLO ADMINISTRATIVO respecto al esquema de publicación y acceso a la información pública. En cuanto a los compromisos la OFISI realizo revisión de la parte estructural de la Página Web, de acuerdo a la matriz de PGN - 2014 link Transparencia y acceso a la información Pública. Asi mismo la OFISI remitirá un CRONOGRAMA a los integrantes involucrados en la MATRIZ DE AUTODIAGNÓSTICO DE LA PGN ACTUALIZADA, con el fin de organizar y estructurar de una manera clara la información en la página Web respecto a la ley 1712 de 2014.</v>
          </cell>
          <cell r="AJ330" t="str">
            <v xml:space="preserve">Las evidencias se encuentran en archivo fisico, matriz ley 1712 y archivo mágnetico /publicaciones/página web 2016 los siguientes correos electronicos  nelson.romero@inpec.gov.co - comunicaciones @inpec.gov.co - alejandro.garzon@inpec.gov.co - COORDINACION A CARGO - GRUPO ADMINISTRACION DE LA INFORMACION - Evidencias: acta 03-04-05-06 de 2016 - Ley 1712 reposa en la ruta eléctronica: C:\Users\MARTHA CORDON SCENTRAL\Documentos\2016\PLAN DE ACCION 2016\EVIDENCIAS SEGUIMIENTO I TRIMESTRE 2016. </v>
          </cell>
          <cell r="AK330" t="str">
            <v>100</v>
          </cell>
          <cell r="AL330" t="str">
            <v>De acuerdo a los compromisos citados en las reunión del Comité Institucional de Desarrollo Administrativo, se realizo la verificación y actualización de la estructura al link de transparencia y acceso a la información pública. Anexo presentación.</v>
          </cell>
          <cell r="AM330" t="str">
            <v>GRUPO ADMINISTRACION DE LA INFORMACION - Anexo PDF - Pantallazo de la estructura y presentación - ruta: C:\Users\MARTHA CORDON SCENTRAL\Documentos\2016\PLAN DE ACCION 2016\EVIDENCIAS SEGUIMIENTO II TRIMESTRE.</v>
          </cell>
        </row>
        <row r="331">
          <cell r="Z331">
            <v>1094</v>
          </cell>
          <cell r="AA331" t="str">
            <v>Elaborar un (1) informe que incluya actividades encaminadas a mejorar la calidad de la información (contenido, forma y la satisfacción de las  necesidades del usuario de la información).</v>
          </cell>
          <cell r="AB331" t="str">
            <v>NO</v>
          </cell>
          <cell r="AC331">
            <v>42401</v>
          </cell>
          <cell r="AD331">
            <v>42734</v>
          </cell>
          <cell r="AE331">
            <v>25</v>
          </cell>
          <cell r="AF331" t="str">
            <v xml:space="preserve"> Nelson Romero </v>
          </cell>
          <cell r="AG331" t="str">
            <v>Inspector Jefe</v>
          </cell>
          <cell r="AH331">
            <v>0</v>
          </cell>
          <cell r="AI331" t="str">
            <v>La actividad no se cumplió dentro de la fecha inicial, a razón de que se esta realizando levantamiento de información para actualizar el link - Transparencia y acceso a la información Pública. Dependiendo de los resultados obtenidos se hará el informe con actividades encaminadas a mejorar la calidad de la información.</v>
          </cell>
          <cell r="AK331" t="str">
            <v>0</v>
          </cell>
          <cell r="AL331" t="str">
            <v>A la fecha no se han reportado avances para el cumplimiento de la actividad: Elaborar un (1) informe que incluya actividades encaminadas a mejorar la calidad de la información (contenido, forma y la satisfacción de las  necesidades del usuario de la información)</v>
          </cell>
          <cell r="AM331" t="str">
            <v xml:space="preserve">GRUPO ADMINISTRACION DE LA INFORMACION </v>
          </cell>
        </row>
        <row r="332">
          <cell r="Z332">
            <v>1095</v>
          </cell>
          <cell r="AA332" t="str">
            <v>Publicar en formato de hoja de cálculo en el sitio web oficial de la entidad en el enlace “Transparencia y acceso a información pública” los instrumentos de gestión de la información.</v>
          </cell>
          <cell r="AB332" t="str">
            <v>SI</v>
          </cell>
          <cell r="AC332">
            <v>42371</v>
          </cell>
          <cell r="AD332">
            <v>42735</v>
          </cell>
          <cell r="AE332">
            <v>25</v>
          </cell>
          <cell r="AF332" t="str">
            <v xml:space="preserve"> Nelson Romero </v>
          </cell>
          <cell r="AG332" t="str">
            <v>Inspector Jefe</v>
          </cell>
          <cell r="AH332">
            <v>0</v>
          </cell>
          <cell r="AI332" t="str">
            <v>Actividad en proceso, se esta conformando el equipo de trabajo, para el diágnostico y recopilacion de información, respecto a los Instrumentos de gestión en base a los formatos publicados en la página de Gobierno en línea.</v>
          </cell>
          <cell r="AK332" t="str">
            <v>0</v>
          </cell>
          <cell r="AL332" t="str">
            <v>A la fecha no se han reportado avances para el cumplimiento de la actividad: Publicar en formato de hoja de cálculo en el sitio web oficial de la entidad en el enlace “Transparencia y acceso a información pública” los instrumentos de gestión de la información.</v>
          </cell>
          <cell r="AM332" t="str">
            <v>GRUPO ADMINISTRACION DE LA INFORMACION</v>
          </cell>
        </row>
        <row r="333">
          <cell r="Z333">
            <v>1027</v>
          </cell>
          <cell r="AA333" t="str">
            <v>Establecer un cronograma de actividades para el impulso de los expedientes.</v>
          </cell>
          <cell r="AB333" t="str">
            <v>NO</v>
          </cell>
          <cell r="AC333">
            <v>42387</v>
          </cell>
          <cell r="AD333">
            <v>42391</v>
          </cell>
          <cell r="AE333">
            <v>30</v>
          </cell>
          <cell r="AF333" t="str">
            <v>CONSTANZA CAÑON CHARRY</v>
          </cell>
          <cell r="AG333" t="str">
            <v>Jefe de Oficina</v>
          </cell>
          <cell r="AH333">
            <v>100</v>
          </cell>
          <cell r="AI333" t="str">
            <v>Cronograma elaborado de actividades para el impulso de 7 expedientes vigencia 2011</v>
          </cell>
          <cell r="AJ333" t="str">
            <v>Plan de Acciòn 2016, hoja 6 Cronog Impul exped 2011, computador OFIDIS/Grupo Prevenciòn</v>
          </cell>
          <cell r="AK333">
            <v>100</v>
          </cell>
          <cell r="AL333" t="str">
            <v>Cronograma elaborado de actividades para el impulso de 7 expedientes vigencia 2011</v>
          </cell>
          <cell r="AM333" t="str">
            <v>Archivo fisico OFIDI GRUVE Carpeta Plan de acciòn y carpeta virtual PC/Doris Sanchez/mis documentos/plan de acciòn Cronograma paraimpulso y seguimiento expedientes 2011.</v>
          </cell>
        </row>
        <row r="334">
          <cell r="Z334">
            <v>1028</v>
          </cell>
          <cell r="AA334" t="str">
            <v>Realizar seguimiento y vigilancia de las actividades procesales desarrolladas por parte de los operadores disciplinarios.</v>
          </cell>
          <cell r="AB334" t="str">
            <v>NO</v>
          </cell>
          <cell r="AC334">
            <v>42394</v>
          </cell>
          <cell r="AD334">
            <v>42727</v>
          </cell>
          <cell r="AE334">
            <v>30</v>
          </cell>
          <cell r="AF334" t="str">
            <v>CONSTANZA CAÑON CHARRY</v>
          </cell>
          <cell r="AG334" t="str">
            <v>Jefe de Oficina</v>
          </cell>
          <cell r="AI334" t="str">
            <v>Cronograma elaborado con seguimiento a expedientes 2011</v>
          </cell>
          <cell r="AJ334" t="str">
            <v>Plan de Acciòn 2016, hoja 6 Cronog Impul exped 2011, computador OFIDIS/Grupo Prevenciòn</v>
          </cell>
          <cell r="AK334">
            <v>100</v>
          </cell>
          <cell r="AL334" t="str">
            <v>Seguimiento realizado con oficios OFIDI-GOPEV-1235-2016 dirigidos a Dr. Nancy Mazuera y Germán Maldonado solicitud estado procesos casos 2011.</v>
          </cell>
          <cell r="AM334" t="str">
            <v xml:space="preserve">Archivo fisico OFIDI GRUVE Carpeta Plan de acciòn </v>
          </cell>
        </row>
        <row r="335">
          <cell r="Z335">
            <v>1029</v>
          </cell>
          <cell r="AA335" t="str">
            <v>Elaborar y presentar informe final de terminación de procesos hechos 2011.</v>
          </cell>
          <cell r="AB335" t="str">
            <v>NO</v>
          </cell>
          <cell r="AC335">
            <v>42727</v>
          </cell>
          <cell r="AD335">
            <v>42734</v>
          </cell>
          <cell r="AE335">
            <v>40</v>
          </cell>
          <cell r="AF335" t="str">
            <v>CONSTANZA CAÑON CHARRY</v>
          </cell>
          <cell r="AG335" t="str">
            <v>Jefe de Oficina</v>
          </cell>
          <cell r="AL335" t="str">
            <v>La actividad no ha iniciado, se presenta el informe una vez se culmine el proceso en su totalidad cuyos fallos estàn en revisiòn y aprobaciòn por parte de la Jefatura, hasta tanto se realicen las notificaciones los procesos no quedan totalmente tramitados.</v>
          </cell>
        </row>
        <row r="336">
          <cell r="Z336">
            <v>1030</v>
          </cell>
          <cell r="AA336" t="str">
            <v>Estudio y análisis de la queja o informe por parte del Comité de Evaluación de la Oficina de Control Interno Disciplinario</v>
          </cell>
          <cell r="AB336" t="str">
            <v>SI</v>
          </cell>
          <cell r="AC336">
            <v>42381</v>
          </cell>
          <cell r="AD336">
            <v>42727</v>
          </cell>
          <cell r="AE336">
            <v>30</v>
          </cell>
          <cell r="AF336" t="str">
            <v>CONSTANZA CAÑON CHARRY</v>
          </cell>
          <cell r="AG336" t="str">
            <v>Jefe de Oficina</v>
          </cell>
          <cell r="AH336">
            <v>100</v>
          </cell>
          <cell r="AI336" t="str">
            <v>8 sesiones de Comité para estudio y análisis de quejas</v>
          </cell>
          <cell r="AJ336" t="str">
            <v>Actas Numeros: 03-2016, 4-2016, 5-2016, 6-2016, 3-2016, 6-2016, 7-2016 y 10-2016, carpeta física comite de quejas OFIDI/Grupo Prevenciòn. No se anexan por cuanto dan cuenta de hechos que estan sometidos a reserva legal dentro de las respectivas investigaciones.</v>
          </cell>
          <cell r="AK336">
            <v>100</v>
          </cell>
          <cell r="AL336" t="str">
            <v>12  Sesiones del Comitè para Estudio y análisis de quejas recibidas durante el trimestre.</v>
          </cell>
          <cell r="AM336" t="str">
            <v>Actas Numeros 010-2016, Acta No. 13-2016,  Acta No. 23-2016, Acta No. 24-2016,  Acta No. 26-2016, Acta No. 30-2016, Acta No. 031-2016, Acta No. 34- 2016, Acta No. 35-2016.     carpeta física comite de quejas OFIDI/Grupo Prevenciòn. No se anexan por cuanto dan cuenta de hechos que estan sometidos a reserva legal dentro de las respectivas investigaciones.</v>
          </cell>
        </row>
        <row r="337">
          <cell r="Z337">
            <v>1031</v>
          </cell>
          <cell r="AA337" t="str">
            <v>Asignación de las quejas o informes a los funcionarios a través de reparto para la proyección de la decisión tomada en Comité.</v>
          </cell>
          <cell r="AB337" t="str">
            <v>si</v>
          </cell>
          <cell r="AC337">
            <v>42381</v>
          </cell>
          <cell r="AD337">
            <v>42727</v>
          </cell>
          <cell r="AE337">
            <v>30</v>
          </cell>
          <cell r="AF337" t="str">
            <v>CONSTANZA CAÑON CHARRY</v>
          </cell>
          <cell r="AG337" t="str">
            <v>Jefe de Oficina</v>
          </cell>
          <cell r="AH337">
            <v>100</v>
          </cell>
          <cell r="AI337" t="str">
            <v>8 sesiones de asignaciòn de quejas o informes</v>
          </cell>
          <cell r="AJ337" t="str">
            <v>8 formatos de registro 13 y 26 de enero; 5, 12 y 22 de febrero y 2, 4 y 17 de marzo de 2016, carpeta fìsica OFIDI/Grupo Prevenciòn, Carpeta fìsica Reparto de quejas relaciòn de inhibitorios y reparto de quejas para indagación preliminar OFIDI</v>
          </cell>
          <cell r="AK337">
            <v>100</v>
          </cell>
          <cell r="AL337" t="str">
            <v>12 Sesiones del Comitè para Estudio y análisis de 430 quejas recibidas durante el trimestre.</v>
          </cell>
          <cell r="AM337" t="str">
            <v xml:space="preserve">12 registros documentales que evidencias el reparto de las quejas durante el segundo trimestre de 2016, en las siguientes fechas: 19, 27 y 28 de abril; 2, 4(2), 6, 13(2) y 23 de mayo y 13 de junio de 2016.  Reposan en carpeta fìsica carpeta reparto inhibitorios 2016 OFIDI-GRUVE y 5 registros documentados del reparto de IP de fechas: 1 y 19 de abril; 23 de mayo y 1 de junio 2016 y  auto No. 0000102 del 1 de junio.  Reposan en carpeta fìsica carpeta reparto IP - 2016 OFIDI-GRUVE  </v>
          </cell>
        </row>
        <row r="338">
          <cell r="Z338">
            <v>1032</v>
          </cell>
          <cell r="AA338" t="str">
            <v>Revisión y aprobación de la decisión proyectada por el funcionario, para la firma de la Jefatura.</v>
          </cell>
          <cell r="AB338" t="str">
            <v>NO</v>
          </cell>
          <cell r="AC338">
            <v>42381</v>
          </cell>
          <cell r="AD338">
            <v>42727</v>
          </cell>
          <cell r="AE338">
            <v>40</v>
          </cell>
          <cell r="AF338" t="str">
            <v>CONSTANZA CAÑON CHARRY</v>
          </cell>
          <cell r="AG338" t="str">
            <v>Jefe de Oficina</v>
          </cell>
          <cell r="AH338">
            <v>100</v>
          </cell>
          <cell r="AI338" t="str">
            <v>Se realiza revisión y aprobación a través del visto bueno del coordinador del Grupo de Investigaciones en los proyectos de autos, Decisión registrada en los libros de autos y decisiones y en SIID</v>
          </cell>
          <cell r="AJ338" t="str">
            <v>Libro Radicador de Expedientes folio 374 en adelante</v>
          </cell>
          <cell r="AK338">
            <v>100</v>
          </cell>
          <cell r="AL338" t="str">
            <v xml:space="preserve">Revisiòn y aprobaciòn a través del visto bueno por parte del Coordinador del GINDI en los Proyectos de Autos.  Actuaciones registradas en el libro de Autos y en el SIID </v>
          </cell>
          <cell r="AM338" t="str">
            <v>Libro radicador de Expedientes folios 384 en adelante ubicado en la Secretaría del Despacho.</v>
          </cell>
        </row>
        <row r="339">
          <cell r="Z339">
            <v>1033</v>
          </cell>
          <cell r="AA339" t="str">
            <v>Elaboración del cronograma de atención e intervención, y selección de los establecimientos a intervenir con charlas de sensibilización y actualización de régimen disciplinario.</v>
          </cell>
          <cell r="AB339" t="str">
            <v>NO</v>
          </cell>
          <cell r="AC339">
            <v>42387</v>
          </cell>
          <cell r="AD339">
            <v>42391</v>
          </cell>
          <cell r="AE339">
            <v>30</v>
          </cell>
          <cell r="AF339" t="str">
            <v>CONSTANZA CAÑON CHARRY</v>
          </cell>
          <cell r="AG339" t="str">
            <v>Jefe de Oficina</v>
          </cell>
          <cell r="AH339">
            <v>25</v>
          </cell>
          <cell r="AI339" t="str">
            <v>Oficio contentivo del Cronograma presentado con fecha 23 de marzo a la DINPE.  cuenta con autorizaciòn y aprobaciòn del Sr Director General</v>
          </cell>
          <cell r="AJ339" t="str">
            <v xml:space="preserve">Carpeta Plan de Acciòn OFIDI  Actiovidad sujeta a modificaciòn en razon a lo aprobado por la DINPE en oficio del 23 de maro de 2016.  </v>
          </cell>
          <cell r="AK339">
            <v>100</v>
          </cell>
          <cell r="AL339" t="str">
            <v>Oficio contentivo del Cronograma presentado con fecha 23 de marzo a la DINPE.  cuenta con autorizaciòn y aprobaciòn del Sr Director General</v>
          </cell>
          <cell r="AM339" t="str">
            <v xml:space="preserve">Carpeta Plan de Acciòn OFIDI  Actiovidad sujeta a modificaciòn en razon a lo aprobado por la DINPE en oficio del 23 de maro de 2016.  </v>
          </cell>
        </row>
        <row r="340">
          <cell r="Z340">
            <v>1034</v>
          </cell>
          <cell r="AA340" t="str">
            <v>Visitas y ejecución de las actividades en los establecimientos seleccionados.( Presencial y/o Virtual)</v>
          </cell>
          <cell r="AB340" t="str">
            <v>NO</v>
          </cell>
          <cell r="AC340">
            <v>42387</v>
          </cell>
          <cell r="AD340">
            <v>42391</v>
          </cell>
          <cell r="AE340">
            <v>30</v>
          </cell>
          <cell r="AF340" t="str">
            <v>CONSTANZA CAÑON CHARRY</v>
          </cell>
          <cell r="AG340" t="str">
            <v>Jefe de Oficina</v>
          </cell>
          <cell r="AH340">
            <v>0</v>
          </cell>
          <cell r="AI340" t="str">
            <v>No ha iniciado</v>
          </cell>
          <cell r="AK340">
            <v>33.299999999999997</v>
          </cell>
          <cell r="AL340" t="str">
            <v>2 Visitas de seguimiento de acuerdo con el Cronograma presentado y autorizado por la DINPE, en el cual se programaron 6 visitas.</v>
          </cell>
          <cell r="AM340" t="str">
            <v>Visita durante los dìas 27, 28 y 29 de abril de 2016 a la DIREG NORTE ACTA No. 002-2016 y Visita durante los dìas 13, 14 y 15 de abril de 2016 a la DIREG CENTRAL, Acta 01-2016.  Reposan en carpeta fisica Plan de Acciòn ODIFI-GRUVE</v>
          </cell>
        </row>
        <row r="341">
          <cell r="Z341">
            <v>1035</v>
          </cell>
          <cell r="AA341" t="str">
            <v>Presentación de informes de las actividades semestral y final, ante la Dirección General del Inpec.</v>
          </cell>
          <cell r="AB341" t="str">
            <v>NO</v>
          </cell>
          <cell r="AC341">
            <v>42387</v>
          </cell>
          <cell r="AD341">
            <v>42734</v>
          </cell>
          <cell r="AE341">
            <v>40</v>
          </cell>
          <cell r="AF341" t="str">
            <v>CONSTANZA CAÑON CHARRY</v>
          </cell>
          <cell r="AG341" t="str">
            <v>Jefe de Oficina</v>
          </cell>
          <cell r="AI341" t="str">
            <v>No ha iniciado</v>
          </cell>
          <cell r="AK341">
            <v>40</v>
          </cell>
          <cell r="AL341" t="str">
            <v>Informe semestral elaborado</v>
          </cell>
          <cell r="AM341" t="str">
            <v>Con oficio 2016IE0015757 del 6 de julio 2016, se elaboro el informe con destino a la DINPE contentivo de las  actividades desarrolladas por OFIDI durante al primer semestre del presente año.  pendiente de aprobaciòn y radicación en el Despacho. Carpata virtual: C:\Documents and Settings\DSANCHEZT\Mis documentos\DORIS 2016\COMPARTIDA\OFICIOS 2016\Oficio Informe semestral actividades OFIDI.docx</v>
          </cell>
        </row>
        <row r="342">
          <cell r="Z342">
            <v>1102</v>
          </cell>
          <cell r="AA342" t="str">
            <v xml:space="preserve">Realizar la etapa de sensibilización relacionada con la certificación en competencia laboral norma 210601010, dirigido al personal vinculado a la Subdirección de Talento Humano </v>
          </cell>
          <cell r="AB342" t="str">
            <v>NO</v>
          </cell>
          <cell r="AC342">
            <v>42384</v>
          </cell>
          <cell r="AD342">
            <v>42444</v>
          </cell>
          <cell r="AE342">
            <v>30</v>
          </cell>
          <cell r="AF342" t="str">
            <v>Carmen Guerrero</v>
          </cell>
          <cell r="AG342" t="str">
            <v>Contratista</v>
          </cell>
          <cell r="AH342">
            <v>100</v>
          </cell>
          <cell r="AI342" t="str">
            <v>el dia 23 de febrero de 2016 se realizo  reunion con la Dra Ana Cristina Castañeda delegada del SENA, para realizar el proceso de acercamiento a a certificacion en competencia norma tecnica 201601010 facilitar el servicio a los clientes de acuerdo a las politicas de la organizacion. se presento el proceso de evaluacion. se indico frente a la solicitud por escrito de los candidatos y se hizo entrega de los documentos registro del proyecto. el dia 2 de marzo se envio al sena via correo electronico la solicitud para participar en el programa colombia certifica. el dia 28 de marzo se recibe la respuesta de la solicitud, asi mismo se asigno docente evaluador. el dia 16 de marzo se realiza reunion con la delegada para el proceso de certificacion por parte del SENA, con la idea de revisar los documentos de los candidatos, y los soportes respectivos. definir el cronograma de actividades. en marzo se realizo la etapa de sensibilizacion a 25 funcionarios de la subdireccion de talento humano</v>
          </cell>
          <cell r="AJ342" t="str">
            <v>C:\Users\CGUERRERO.INPEC\Desktop\PLAN DE ACCION 2016\Plan de acción primer trimestre/sena</v>
          </cell>
          <cell r="AK342">
            <v>100</v>
          </cell>
          <cell r="AL342" t="str">
            <v>el dia 23 de febrero de 2016 se realizo  reunion con la Dra Ana Cristina Castañeda delegada del SENA, para realizar el proceso de acercamiento a a certificacion en competencia norma tecnica 201601010 facilitar el servicio a los clientes de acuerdo a las politicas de la organizacion. se presento el proceso de evaluacion. se indico frente a la solicitud por escrito de los candidatos y se hizo entrega de los documentos registro del proyecto. el dia 2 de marzo se envio al sena via correo electronico la solicitud para participar en el programa colombia certifica. el dia 28 de marzo se recibe la respuesta de la solicitud, asi mismo se asigno docente evaluador. el dia 16 de marzo se realiza reunion con la delegada para el proceso de certificacion por parte del SENA, con la idea de revisar los documentos de los candidatos, y los soportes respectivos. definir el cronograma de actividades. en marzo se realizo la etapa de sensibilizacion a 25 funcionarios de la subdireccion de talento humano</v>
          </cell>
          <cell r="AM342" t="str">
            <v>C:\Users\CGUERRERO.INPEC\Desktop\PLAN DE ACCION 2016\Plan de acción primer trimestre/sena</v>
          </cell>
        </row>
        <row r="343">
          <cell r="Z343">
            <v>1103</v>
          </cell>
          <cell r="AA343" t="str">
            <v xml:space="preserve">Realizar la fase de inducción e inscripción a la certificación de competencia laboral norma 210601010, dirigido al personal vinculado a la Subdirección de Talento Humano </v>
          </cell>
          <cell r="AB343" t="str">
            <v>NO</v>
          </cell>
          <cell r="AC343">
            <v>42444</v>
          </cell>
          <cell r="AD343">
            <v>42536</v>
          </cell>
          <cell r="AE343">
            <v>30</v>
          </cell>
          <cell r="AF343" t="str">
            <v>Carmen Guerrero</v>
          </cell>
          <cell r="AG343" t="str">
            <v>Contratista</v>
          </cell>
          <cell r="AH343">
            <v>100</v>
          </cell>
          <cell r="AI343" t="str">
            <v>en el mes de marzo de 2016 se realiza el proceso de sensibilizacion, induccion a la norma e inscripcion a la competencia laboral. se explica en que consiste el proceso, se hace enfasis en el compromiso, se explica en que consiste la norma y se realiza proceso de inscripicion con el diligenciamiento del formulario y anexo los documentos solicitados previamente</v>
          </cell>
          <cell r="AJ343" t="str">
            <v>C:\Users\CGUERRERO.INPEC\Desktop\PLAN DE ACCION 2016\Plan de acción primer trimestre/sena</v>
          </cell>
          <cell r="AK343">
            <v>100</v>
          </cell>
          <cell r="AL343" t="str">
            <v>en el mes de marzo de 2016 se realiza el proceso de sensibilizacion, induccion a la norma e inscripcion a la competencia laboral. se explica en que consiste el proceso, se hace enfasis en el compromiso, se explica en que consiste la norma y se realiza proceso de inscripicion con el diligenciamiento del formulario y anexo los documentos solicitados previamente</v>
          </cell>
          <cell r="AM343" t="str">
            <v>C:\Users\CGUERRERO.INPEC\Desktop\PLAN DE ACCION 2016\Plan de acción primer trimestre/sena</v>
          </cell>
        </row>
        <row r="344">
          <cell r="Z344">
            <v>1104</v>
          </cell>
          <cell r="AA344" t="str">
            <v xml:space="preserve">Realizar las fases de evaluación y emisión de juicio relacionada con la  certificación de competencia laboral norma 210601010, dirigido al personal vinculado a la Subdirección de Talento Humano </v>
          </cell>
          <cell r="AB344" t="str">
            <v>NO</v>
          </cell>
          <cell r="AC344">
            <v>42566</v>
          </cell>
          <cell r="AD344">
            <v>42658</v>
          </cell>
          <cell r="AE344">
            <v>40</v>
          </cell>
          <cell r="AF344" t="str">
            <v>Carmen Guerrero</v>
          </cell>
          <cell r="AG344" t="str">
            <v>Contratista</v>
          </cell>
        </row>
        <row r="345">
          <cell r="AA345" t="str">
            <v>Realizar el diagnóstico y tabulación,   de la información inicial recolectada de acuerdo a la contratación que se realice.</v>
          </cell>
          <cell r="AB345" t="str">
            <v>NO</v>
          </cell>
          <cell r="AC345">
            <v>42491</v>
          </cell>
          <cell r="AD345">
            <v>42583</v>
          </cell>
          <cell r="AE345">
            <v>50</v>
          </cell>
          <cell r="AF345" t="str">
            <v>Carmen Guerrero</v>
          </cell>
          <cell r="AG345" t="str">
            <v>Contratista</v>
          </cell>
        </row>
        <row r="346">
          <cell r="AA346" t="str">
            <v>Realizar el procesamiento y análisis de la información, intervención y presentación de informes a la Direcciones encargadas</v>
          </cell>
          <cell r="AB346" t="str">
            <v>NO</v>
          </cell>
          <cell r="AC346">
            <v>42583</v>
          </cell>
          <cell r="AD346">
            <v>42704</v>
          </cell>
          <cell r="AE346">
            <v>50</v>
          </cell>
          <cell r="AF346" t="str">
            <v>Carmen Guerrero</v>
          </cell>
          <cell r="AG346" t="str">
            <v>Contratista</v>
          </cell>
        </row>
        <row r="347">
          <cell r="Z347">
            <v>1110</v>
          </cell>
          <cell r="AA347" t="str">
            <v>Ejecutar la segunda feria de promoción y prevención como parte del programa de protección y servicios sociales</v>
          </cell>
          <cell r="AB347" t="str">
            <v>NO</v>
          </cell>
          <cell r="AC347">
            <v>42430</v>
          </cell>
          <cell r="AD347">
            <v>42643</v>
          </cell>
          <cell r="AE347">
            <v>40</v>
          </cell>
          <cell r="AF347" t="str">
            <v>Luz Mery Oviedo</v>
          </cell>
          <cell r="AG347" t="str">
            <v>Profesional Universitario</v>
          </cell>
          <cell r="AH347">
            <v>100</v>
          </cell>
          <cell r="AI347" t="str">
            <v xml:space="preserve">el pasado 29 de febrero hasta el 8 de marzo de 2016 se llevo a cabo la feria de la salud, la cual tuvo como proposito generar una cultura de prevencion y autocuidado tanto para el funcionario como para el grupo familiar a traves de campañas, asistencia de proveedores y eps que apoyen este tipo de actividades </v>
          </cell>
          <cell r="AJ347" t="str">
            <v>C:\Users\CGUERRERO.INPEC\Desktop\PLAN DE ACCION 2016\Plan de acción primer trimestre/feria de salud</v>
          </cell>
          <cell r="AK347">
            <v>100</v>
          </cell>
          <cell r="AL347" t="str">
            <v xml:space="preserve">el pasado 29 de febrero hasta el 8 de marzo de 2016 se llevo a cabo la feria de la salud, la cual tuvo como proposito generar una cultura de prevencion y autocuidado tanto para el funcionario como para el grupo familiar a traves de campañas, asistencia de proveedores y eps que apoyen este tipo de actividades </v>
          </cell>
          <cell r="AM347" t="str">
            <v>C:\Users\CGUERRERO.INPEC\Desktop\PLAN DE ACCION 2016\Plan de acción primer trimestre/feria de salud</v>
          </cell>
        </row>
        <row r="348">
          <cell r="Z348">
            <v>1111</v>
          </cell>
          <cell r="AA348" t="str">
            <v>Ejecutar la III feria de vivienda como parte del programa de protección y servicios sociales</v>
          </cell>
          <cell r="AB348" t="str">
            <v>NO</v>
          </cell>
          <cell r="AC348">
            <v>42401</v>
          </cell>
          <cell r="AD348">
            <v>42704</v>
          </cell>
          <cell r="AE348">
            <v>30</v>
          </cell>
          <cell r="AF348" t="str">
            <v>Diana Rocio Contreras</v>
          </cell>
          <cell r="AG348" t="str">
            <v>Profesional Universitario</v>
          </cell>
          <cell r="AH348">
            <v>100</v>
          </cell>
          <cell r="AI348" t="str">
            <v xml:space="preserve">se realizo la feria de vivienda con el fondo nacional del ahorro en la direccion general del INPEC desde las 8 hasta las 5 horas. en ocasion de realizar la feria de vivienda se da cumplimiento a la resolucion No. 000421 del 10 de febrero de 2014 </v>
          </cell>
          <cell r="AJ348" t="str">
            <v>C:\Users\CGUERRERO.INPEC\Desktop\PLAN DE ACCION 2016\Plan de acción primer trimestre/feria de vivienda</v>
          </cell>
          <cell r="AK348">
            <v>100</v>
          </cell>
          <cell r="AL348" t="str">
            <v xml:space="preserve">se realizo la feria de vivienda con el fondo nacional del ahorro en la direccion general del INPEC desde las 8 hasta las 5 horas. en ocasion de realizar la feria de vivienda se da cumplimiento a la resolucion No. 000421 del 10 de febrero de 2014 </v>
          </cell>
          <cell r="AM348" t="str">
            <v>C:\Users\CGUERRERO.INPEC\Desktop\PLAN DE ACCION 2016\Plan de acción primer trimestre/feria de vivienda</v>
          </cell>
        </row>
        <row r="349">
          <cell r="Z349">
            <v>1112</v>
          </cell>
          <cell r="AA349" t="str">
            <v>Ejecutar la III feria de alianzas empresariales como parte del programa de protección y servicios sociales</v>
          </cell>
          <cell r="AB349" t="str">
            <v>NO</v>
          </cell>
          <cell r="AC349">
            <v>42491</v>
          </cell>
          <cell r="AD349">
            <v>42734</v>
          </cell>
          <cell r="AE349">
            <v>30</v>
          </cell>
          <cell r="AF349" t="str">
            <v>Dg. Erika Paola Martinez</v>
          </cell>
          <cell r="AG349" t="str">
            <v>Dragoneante</v>
          </cell>
          <cell r="AK349">
            <v>100</v>
          </cell>
          <cell r="AL349" t="str">
            <v>se realizo la III feria de alianzas empresariales los dias 19 y 20 de mayo contando con la participacion de empresas de servicios y financieras</v>
          </cell>
          <cell r="AM349" t="str">
            <v>C:\Users\CGUERRERO.INPEC\Desktop\PLAN DE ACCION 2016\Plan de acción segundo trimestre/feria de servicios</v>
          </cell>
        </row>
        <row r="350">
          <cell r="Z350">
            <v>1113</v>
          </cell>
          <cell r="AA350" t="str">
            <v>Proyectar la resolución para mejores servidores penitenciarios</v>
          </cell>
          <cell r="AB350" t="str">
            <v>NO</v>
          </cell>
          <cell r="AC350">
            <v>42461</v>
          </cell>
          <cell r="AD350">
            <v>42551</v>
          </cell>
          <cell r="AE350">
            <v>50</v>
          </cell>
          <cell r="AF350" t="str">
            <v>Dg. Erika Paola Matinez</v>
          </cell>
          <cell r="AG350" t="str">
            <v>Dragoneante</v>
          </cell>
          <cell r="AK350">
            <v>100</v>
          </cell>
          <cell r="AL350" t="str">
            <v>Se emitio la resolución No. 002802 del 1 de junio de 2016</v>
          </cell>
          <cell r="AM350" t="str">
            <v>C:\Users\CGUERRERO.INPEC\Desktop\PLAN DE ACCION 2016\Plan de acción segundo trimestre/mejores servidorespenitenciarios</v>
          </cell>
        </row>
        <row r="351">
          <cell r="Z351">
            <v>1114</v>
          </cell>
          <cell r="AA351" t="str">
            <v>Realizar la ceremonia de condecoración</v>
          </cell>
          <cell r="AB351" t="str">
            <v>NO</v>
          </cell>
          <cell r="AC351">
            <v>42552</v>
          </cell>
          <cell r="AD351">
            <v>42643</v>
          </cell>
          <cell r="AE351">
            <v>50</v>
          </cell>
          <cell r="AF351" t="str">
            <v>Dg. Erika Paola Matinez</v>
          </cell>
          <cell r="AG351" t="str">
            <v>Dragoneante</v>
          </cell>
        </row>
        <row r="352">
          <cell r="AA352" t="str">
            <v>Realizar seguimiento anual a la herramienta de medición del clima laboral a través evaluación</v>
          </cell>
          <cell r="AB352" t="str">
            <v>NO</v>
          </cell>
          <cell r="AC352">
            <v>42644</v>
          </cell>
          <cell r="AD352">
            <v>42734</v>
          </cell>
          <cell r="AE352">
            <v>100</v>
          </cell>
          <cell r="AF352" t="str">
            <v>Carmen Guerrero</v>
          </cell>
          <cell r="AG352" t="str">
            <v>contratista</v>
          </cell>
        </row>
        <row r="353">
          <cell r="Z353">
            <v>1116</v>
          </cell>
          <cell r="AA353" t="str">
            <v xml:space="preserve">Socializar el procedimiento y guía del taller de pareja y familia a las Direcciones Regionales y establecimientos por medio de correo electrónico. </v>
          </cell>
          <cell r="AB353" t="str">
            <v>NO</v>
          </cell>
          <cell r="AC353">
            <v>42401</v>
          </cell>
          <cell r="AD353">
            <v>42520</v>
          </cell>
          <cell r="AE353">
            <v>50</v>
          </cell>
          <cell r="AF353" t="str">
            <v>Dg. Ruby Angelica Ayala</v>
          </cell>
          <cell r="AG353" t="str">
            <v>Dragoneante</v>
          </cell>
          <cell r="AH353">
            <v>0</v>
          </cell>
          <cell r="AI353" t="str">
            <v>el procedimiento se encuentra en proceso de revison y ajuste por parte de la oficina asesora de planeacion y el grupo de bienestar laboral</v>
          </cell>
          <cell r="AJ353" t="str">
            <v>C:\Users\CGUERRERO.INPEC\Desktop\PLAN DE ACCION 2016\primer trimestre/procedimientos bienestar</v>
          </cell>
          <cell r="AL353" t="str">
            <v>Hasta la fecha no se ha podido cumplir con la socilización del procedimiento taller de parejas y familias a los Establecimientos y Direcciones Regionales. Los dias 14 de  Abril,25 de Abril y 17 de Mayo se hacen asesorias frente a corrección de procedimiento para la gestión de programas de bienestar por parte del área de Planeación. Fecha de ultima corrección enviada al Grupo de Bienestar 16 de Junio. Se encuentra pendiente correcciones y envio para su aprobación.</v>
          </cell>
        </row>
        <row r="354">
          <cell r="Z354">
            <v>1117</v>
          </cell>
          <cell r="AA354" t="str">
            <v>Realizar la totalidad de encuentros programados de familias y parejas</v>
          </cell>
          <cell r="AB354" t="str">
            <v>NO</v>
          </cell>
          <cell r="AC354">
            <v>42430</v>
          </cell>
          <cell r="AD354">
            <v>42714</v>
          </cell>
          <cell r="AE354">
            <v>50</v>
          </cell>
          <cell r="AF354" t="str">
            <v>Dg. Ruby Angelica Ayala</v>
          </cell>
          <cell r="AG354" t="str">
            <v>Dragoneante</v>
          </cell>
          <cell r="AK354">
            <v>64</v>
          </cell>
          <cell r="AL354" t="str">
            <v>Se realizaron encuentros de parejas asi: 14 y 15 de Abril de 2016 del EPMSC Tumaco, 21 y 22 de Abril  regional Norte EPMSC Monteria t del EPMSC Sincelejo. 28 y 29 de Abril del EPCSc Ibague Picaleña. 5 y 6 de Mayo de 2016 del EPMSC Andes, EPMSC Tamesis, EPMSC Bolivat y EPMSC Jerico. 26 y 27  de mayo  EPMSC Chiquinquirá, EPMSC Moniquira y EPMSC Ubaté, 26 y 27 de Mayo EPC Espinal. 2 y 3 de Junio 2016  EPMSC Cali. 24 y 25 de Mayo 2016 Encuentro de familia Regional Oriente Giron, Socorro, Bucaramanga, San Gil.</v>
          </cell>
          <cell r="AM354" t="str">
            <v>C:\Users\CGUERRERO.INPEC\Desktop\PLAN DE ACCION 2016\primer trimestre/encuentros de parejas</v>
          </cell>
        </row>
        <row r="355">
          <cell r="Z355">
            <v>1118</v>
          </cell>
          <cell r="AA355" t="str">
            <v>Realizar la invitación de la publicación del auxilio INPEC-ICETEX.</v>
          </cell>
          <cell r="AB355" t="str">
            <v>NO</v>
          </cell>
          <cell r="AC355">
            <v>42430</v>
          </cell>
          <cell r="AD355">
            <v>42643</v>
          </cell>
          <cell r="AE355">
            <v>50</v>
          </cell>
          <cell r="AF355" t="str">
            <v>Vivian Iveth Vera</v>
          </cell>
          <cell r="AG355" t="str">
            <v>Auxiliar Administrativo</v>
          </cell>
          <cell r="AH355">
            <v>100</v>
          </cell>
          <cell r="AI355" t="str">
            <v>se realiza proceso de invitacion auxilio educativo periodo 2016, segun comunicado emitido por la direccion de gestion corporativa el dia 2 de febrero de 2016 y se publico el dia 4 de febrero de 2016 a nivel nacional para las debidas postulaciones de los intereses.</v>
          </cell>
          <cell r="AJ355" t="str">
            <v>C:\Users\CGUERRERO.INPEC\Desktop\PLAN DE ACCION 2016\primer trimestre/inpecicetex</v>
          </cell>
          <cell r="AK355">
            <v>100</v>
          </cell>
          <cell r="AL355" t="str">
            <v>se realiza proceso de invitacion auxilio educativo periodo 2016, segun comunicado emitido por la direccion de gestion corporativa el dia 2 de febrero de 2016 y se publico el dia 4 de febrero de 2016 a nivel nacional para las debidas postulaciones de los intereses.</v>
          </cell>
          <cell r="AM355" t="str">
            <v>C:\Users\CGUERRERO.INPEC\Desktop\PLAN DE ACCION 2016\primer trimestre/inpecicetex</v>
          </cell>
        </row>
        <row r="356">
          <cell r="Z356">
            <v>1119</v>
          </cell>
          <cell r="AA356" t="str">
            <v>Publicación de los beneficiarios del auxilio según periodo vigente.</v>
          </cell>
          <cell r="AB356" t="str">
            <v>NO</v>
          </cell>
          <cell r="AC356">
            <v>42520</v>
          </cell>
          <cell r="AD356">
            <v>42673</v>
          </cell>
          <cell r="AE356">
            <v>50</v>
          </cell>
          <cell r="AF356" t="str">
            <v>Vivian Iveth Vera</v>
          </cell>
          <cell r="AG356" t="str">
            <v>Auxiliar Administrativo</v>
          </cell>
          <cell r="AK356">
            <v>100</v>
          </cell>
          <cell r="AL356" t="str">
            <v>Se realizo la publicación de los beneficiarios el Auxilio Educactivo conevnio INPEC ICETEX en la página del INPEC  el dia 10 de Febrero de 2016 a las 15:46</v>
          </cell>
          <cell r="AM356" t="str">
            <v>C:\Users\CGUERRERO.INPEC\Desktop\PLAN DE ACCION 2016\segundotrimestre/inpecicetex</v>
          </cell>
        </row>
        <row r="357">
          <cell r="Z357">
            <v>1120</v>
          </cell>
          <cell r="AA357" t="str">
            <v>Socializar el procedimiento de prepensionados  a las Direcciones Regionales y establecimientos por medio de correo electrónico.</v>
          </cell>
          <cell r="AB357" t="str">
            <v>NO</v>
          </cell>
          <cell r="AC357">
            <v>42401</v>
          </cell>
          <cell r="AD357">
            <v>42520</v>
          </cell>
          <cell r="AE357">
            <v>50</v>
          </cell>
          <cell r="AF357" t="str">
            <v>Angela Mondragon</v>
          </cell>
          <cell r="AG357" t="str">
            <v>Contratista</v>
          </cell>
          <cell r="AH357">
            <v>0</v>
          </cell>
          <cell r="AI357" t="str">
            <v>el procedimiento se encuentra en proceso de revision por parte de la oficina asesora de planeacion y el grupo de bienestar laboral</v>
          </cell>
          <cell r="AJ357" t="str">
            <v>C:\Users\CGUERRERO.INPEC\Desktop\PLAN DE ACCION 2016\primertrimestre/procedimientosbienestar</v>
          </cell>
          <cell r="AL357" t="str">
            <v>Hasta la fecha no se ha podido cumplir con la socilización del procedimiento taller de parejas y familias a los Establecimientos y Direcciones Regionales. Los dias 14 de  Abril,25 de Abril y 17 de Mayo se hacen asesorias frente a corrección de procedimiento para la gestión de programas de bienestar por parte del área de Planeación. Fecha de ultima corrección enviada al Grupo de Bienestar 16 de Junio. Se encuentra pendiente correcciones y envio para su aprobación.</v>
          </cell>
        </row>
        <row r="358">
          <cell r="Z358">
            <v>1121</v>
          </cell>
          <cell r="AA358" t="str">
            <v>Realizar la totalidad de los encuentros programados</v>
          </cell>
          <cell r="AB358" t="str">
            <v>NO</v>
          </cell>
          <cell r="AC358">
            <v>42522</v>
          </cell>
          <cell r="AD358">
            <v>42714</v>
          </cell>
          <cell r="AE358">
            <v>50</v>
          </cell>
          <cell r="AF358" t="str">
            <v>Angela Mondragon</v>
          </cell>
          <cell r="AG358" t="str">
            <v>Contratista</v>
          </cell>
          <cell r="AK358">
            <v>40</v>
          </cell>
          <cell r="AL358" t="str">
            <v>Se han ejecutado encuentro de prepensionados asi: 26 y 27 de mayo de 2016 EPMSC Armenia, EPMSC Calarca, RM Armenia. 25 de Mayo PMSC Neiva, EPMSC La Plata, EPMSC Garzon y EPMSC Pitalito.</v>
          </cell>
          <cell r="AM358" t="str">
            <v>C:\Users\CGUERRERO.INPEC\Desktop\PLAN DE ACCION 2016\primertrimestre/prepensionados</v>
          </cell>
        </row>
        <row r="359">
          <cell r="Z359">
            <v>1122</v>
          </cell>
          <cell r="AA359" t="str">
            <v>Diseñar el plan de trabajo del Plan de Inducción del INPEC</v>
          </cell>
          <cell r="AB359" t="str">
            <v>NO</v>
          </cell>
          <cell r="AC359">
            <v>42384</v>
          </cell>
          <cell r="AD359">
            <v>42461</v>
          </cell>
          <cell r="AE359">
            <v>25</v>
          </cell>
          <cell r="AF359" t="str">
            <v>fabian sanchez</v>
          </cell>
          <cell r="AG359" t="str">
            <v>Profesional Universitario</v>
          </cell>
          <cell r="AH359">
            <v>100</v>
          </cell>
          <cell r="AI359" t="str">
            <v>se elaboro plan de trabajo para la realizacion de las jornadas de inducción a nivel nacional</v>
          </cell>
          <cell r="AJ359" t="str">
            <v>D: /induccionInpec/induccionmarzo2016</v>
          </cell>
          <cell r="AK359">
            <v>100</v>
          </cell>
          <cell r="AL359" t="str">
            <v>se elaboro plan de trabajo para la realizacion de las jornadas de inducción a nivel nacional</v>
          </cell>
          <cell r="AM359" t="str">
            <v>D: /induccionInpec/induccionmarzo2016</v>
          </cell>
        </row>
        <row r="360">
          <cell r="Z360">
            <v>1123</v>
          </cell>
          <cell r="AA360" t="str">
            <v>Realizar primera jornada de inducción</v>
          </cell>
          <cell r="AB360" t="str">
            <v>NO</v>
          </cell>
          <cell r="AC360">
            <v>42462</v>
          </cell>
          <cell r="AD360">
            <v>42552</v>
          </cell>
          <cell r="AE360">
            <v>25</v>
          </cell>
          <cell r="AF360" t="str">
            <v>fabian sanchez</v>
          </cell>
          <cell r="AG360" t="str">
            <v>Profesional Universitario</v>
          </cell>
          <cell r="AL360" t="str">
            <v>no fue posible adelantar esta actividad, toda vez que el programa de induccion fue aprobado el 5 de julio de 2016 mediante resolucion 3341 de 5 de julio de 2016. la actividad se realizara en el siguiente trimestre</v>
          </cell>
        </row>
        <row r="361">
          <cell r="Z361">
            <v>1124</v>
          </cell>
          <cell r="AA361" t="str">
            <v>Realizar segunda jornada de inducción</v>
          </cell>
          <cell r="AB361" t="str">
            <v>NO</v>
          </cell>
          <cell r="AC361">
            <v>42553</v>
          </cell>
          <cell r="AD361">
            <v>42644</v>
          </cell>
          <cell r="AE361">
            <v>25</v>
          </cell>
          <cell r="AF361" t="str">
            <v>fabian sanchez</v>
          </cell>
          <cell r="AG361" t="str">
            <v>Profesional Universitario</v>
          </cell>
        </row>
        <row r="362">
          <cell r="Z362">
            <v>1125</v>
          </cell>
          <cell r="AA362" t="str">
            <v xml:space="preserve">Presentar informe del proceso de inducción </v>
          </cell>
          <cell r="AB362" t="str">
            <v>NO</v>
          </cell>
          <cell r="AC362">
            <v>42645</v>
          </cell>
          <cell r="AD362">
            <v>42719</v>
          </cell>
          <cell r="AE362">
            <v>25</v>
          </cell>
          <cell r="AF362" t="str">
            <v>fabian sanchez</v>
          </cell>
          <cell r="AG362" t="str">
            <v>Profesional Universitario</v>
          </cell>
        </row>
        <row r="363">
          <cell r="Z363">
            <v>1126</v>
          </cell>
          <cell r="AA363" t="str">
            <v>1. Elaborar y divulgar  la circular con las instrucciones necesarias para el registro y actualización de las hojas de vida y declaración de bienes y rentas en el sistema SIGEP por parte de los funcionarios y contratistas del Instituto.</v>
          </cell>
          <cell r="AB363" t="str">
            <v>NO</v>
          </cell>
          <cell r="AC363">
            <v>42370</v>
          </cell>
          <cell r="AD363">
            <v>42460</v>
          </cell>
          <cell r="AE363">
            <v>20</v>
          </cell>
          <cell r="AF363" t="str">
            <v>ROSMIRA CANDANOZA RODRIGUEZ</v>
          </cell>
          <cell r="AG363" t="str">
            <v>Profesional Especializado</v>
          </cell>
          <cell r="AH363">
            <v>100</v>
          </cell>
          <cell r="AI363" t="str">
            <v xml:space="preserve">se proyecto y publico a todos los correos institucionales la circular No. 000006 del 22 de marzo de 2016 impartiendo las instrucciones sobre el registro y actualizacion de la informacion de la hoja de vida y de bienes y rentas en el SIGEP </v>
          </cell>
          <cell r="AJ363" t="str">
            <v>C:/users/FCORONADOM/Deskop</v>
          </cell>
          <cell r="AK363">
            <v>100</v>
          </cell>
          <cell r="AL363" t="str">
            <v xml:space="preserve">se proyecto y publico a todos los correos institucionales la circular No. 000006 del 22 de marzo de 2016 impartiendo las instrucciones sobre el registro y actualizacion de la informacion de la hoja de vida y de bienes y rentas en el SIGEP </v>
          </cell>
          <cell r="AM363" t="str">
            <v>C:/users/FCORONADOM/Deskop</v>
          </cell>
        </row>
        <row r="364">
          <cell r="Z364">
            <v>1127</v>
          </cell>
          <cell r="AA364" t="str">
            <v>2. Supervisar y realizar asesoría respecto al cumplimiento de la circular  por parte de los responsables de las áreas de Talento Humano de las Direcciones Regionales para el desarrollo de la actualización de los módulos de Hojas de Vida y de Bienes y Rentas.</v>
          </cell>
          <cell r="AB364" t="str">
            <v>SI</v>
          </cell>
          <cell r="AC364">
            <v>42461</v>
          </cell>
          <cell r="AD364">
            <v>42613</v>
          </cell>
          <cell r="AE364">
            <v>50</v>
          </cell>
          <cell r="AF364" t="str">
            <v>ROSMIRA CANDANOZA RODRIGUEZ</v>
          </cell>
          <cell r="AG364" t="str">
            <v>Profesional Especializado</v>
          </cell>
          <cell r="AK364">
            <v>100</v>
          </cell>
          <cell r="AL364" t="str">
            <v xml:space="preserve">Se elaboró un reporte por cada una de las Direcciones Regionales y dependencias del Instituto, en el que se evidenciaron los funcionarios que actualizaron su hoja de vida y la declaración de bienes y rentas, como los que no realizaron dicha actualización.
El mencionado reporte fue enviado por correo electrónico a las Direcciones Regionales y dependencias para que tomaran las medidas de control frente a los funcionarios que no realizaron la actualización. </v>
          </cell>
          <cell r="AM364" t="str">
            <v>C:/users/FCORONADOM/Deskop</v>
          </cell>
        </row>
        <row r="365">
          <cell r="Z365">
            <v>1128</v>
          </cell>
          <cell r="AA365" t="str">
            <v>3. Consolidar y evaluar los resultados a nivel nacional del avance de actualización en el sistema SIGEP de las Hoja de Vida de los funcionarios del INPEC adscritos a Las Direcciones Regionales y Establecimientos de Reclusión.</v>
          </cell>
          <cell r="AB365" t="str">
            <v>SI</v>
          </cell>
          <cell r="AC365">
            <v>42614</v>
          </cell>
          <cell r="AD365">
            <v>42674</v>
          </cell>
          <cell r="AE365">
            <v>30</v>
          </cell>
          <cell r="AF365" t="str">
            <v>ROSMIRA CANDANOZA RODRIGUEZ</v>
          </cell>
          <cell r="AG365" t="str">
            <v>Profesional Especializado</v>
          </cell>
        </row>
        <row r="366">
          <cell r="Z366">
            <v>1129</v>
          </cell>
          <cell r="AA366" t="str">
            <v>Realizar requerimientos a las direcciones Regionales y dependencias de la sede central de los formatos de evaluación periodo 2015</v>
          </cell>
          <cell r="AB366" t="str">
            <v>SI</v>
          </cell>
          <cell r="AC366">
            <v>42384</v>
          </cell>
          <cell r="AD366">
            <v>42460</v>
          </cell>
          <cell r="AE366">
            <v>20</v>
          </cell>
          <cell r="AF366" t="str">
            <v>fabian sanchez</v>
          </cell>
          <cell r="AG366" t="str">
            <v>Profesional Universitario</v>
          </cell>
          <cell r="AH366">
            <v>100</v>
          </cell>
          <cell r="AI366" t="str">
            <v>se realizo circular No. 000048 para el cierre de evaluacion del desempeño laboral 2015, inicio del periodo 2016, la cual fue enviada a las direcciones regionales y ERON a nivel nacional</v>
          </cell>
          <cell r="AJ366" t="str">
            <v>C:/Users/FESANCHEZC/Deskop/MEMORIASEDL2015/NORMAS2016</v>
          </cell>
          <cell r="AK366">
            <v>100</v>
          </cell>
          <cell r="AL366" t="str">
            <v>se realizo circular No. 000048 para el cierre de evaluacion del desempeño laboral 2015, inicio del periodo 2016, la cual fue enviada a las direcciones regionales y ERON a nivel nacional</v>
          </cell>
          <cell r="AM366" t="str">
            <v>C:/Users/FESANCHEZC/Deskop/MEMORIASEDL2015/NORMAS2016</v>
          </cell>
        </row>
        <row r="367">
          <cell r="Z367">
            <v>1130</v>
          </cell>
          <cell r="AA367" t="str">
            <v>Realizar capacitación para responsables de talento humano de las regionales y multiplicadores</v>
          </cell>
          <cell r="AB367" t="str">
            <v>NO</v>
          </cell>
          <cell r="AC367">
            <v>42461</v>
          </cell>
          <cell r="AD367">
            <v>42549</v>
          </cell>
          <cell r="AE367">
            <v>20</v>
          </cell>
          <cell r="AF367" t="str">
            <v>fabian sanchez</v>
          </cell>
          <cell r="AG367" t="str">
            <v>Profesional Universitario</v>
          </cell>
          <cell r="AK367">
            <v>100</v>
          </cell>
          <cell r="AL367" t="str">
            <v xml:space="preserve">se realizo capacitacion a los multiplicadores y responsables del area de talento humano el dia 18 de mayo en el auditorio Juan Pablo Segundo de la Sede Central </v>
          </cell>
          <cell r="AM367" t="str">
            <v xml:space="preserve">D:/documentosEDL/EDLtrabajo/EDLCapacitacion </v>
          </cell>
        </row>
        <row r="368">
          <cell r="Z368">
            <v>1131</v>
          </cell>
          <cell r="AA368" t="str">
            <v>Solicitud concertación de compromisos para el periodo de evaluación 2016</v>
          </cell>
          <cell r="AB368" t="str">
            <v>SI</v>
          </cell>
          <cell r="AC368">
            <v>42384</v>
          </cell>
          <cell r="AD368">
            <v>42460</v>
          </cell>
          <cell r="AE368">
            <v>20</v>
          </cell>
          <cell r="AF368" t="str">
            <v>fabian sanchez</v>
          </cell>
          <cell r="AG368" t="str">
            <v>Profesional Universitario</v>
          </cell>
          <cell r="AH368">
            <v>100</v>
          </cell>
          <cell r="AI368" t="str">
            <v>se realizo circular No. 000048 para el cierre de evaluacion del desempeño laboral 2015, inicio del periodo 2016, la cual fue enviada a las direcciones regionales y ERON a nivel Nacional.</v>
          </cell>
          <cell r="AJ368" t="str">
            <v>C:/Users/FESANCHEZC/Deskop/MEMORIASEDL2015/NORMAS2016</v>
          </cell>
          <cell r="AK368">
            <v>100</v>
          </cell>
          <cell r="AL368" t="str">
            <v>se realizo circular No. 000048 para el cierre de evaluacion del desempeño laboral 2015, inicio del periodo 2016, la cual fue enviada a las direcciones regionales y ERON a nivel Nacional.</v>
          </cell>
          <cell r="AM368" t="str">
            <v>C:/Users/FESANCHEZC/Deskop/MEMORIASEDL2015/NORMAS2016</v>
          </cell>
        </row>
        <row r="369">
          <cell r="Z369">
            <v>1132</v>
          </cell>
          <cell r="AA369" t="str">
            <v>Realizar requerimientos para que efectuar la evaluación del primer semestre del 2016</v>
          </cell>
          <cell r="AB369" t="str">
            <v>SI</v>
          </cell>
          <cell r="AC369">
            <v>42553</v>
          </cell>
          <cell r="AD369">
            <v>42643</v>
          </cell>
          <cell r="AE369">
            <v>20</v>
          </cell>
          <cell r="AF369" t="str">
            <v>fabian sanchez</v>
          </cell>
          <cell r="AG369" t="str">
            <v>Profesional Universitario</v>
          </cell>
        </row>
        <row r="370">
          <cell r="Z370">
            <v>1133</v>
          </cell>
          <cell r="AA370" t="str">
            <v>Realizar 8 jornadas en capacitación en sistema tipo de evaluación de desempeño</v>
          </cell>
          <cell r="AB370" t="str">
            <v>NO</v>
          </cell>
          <cell r="AC370">
            <v>42644</v>
          </cell>
          <cell r="AD370">
            <v>42719</v>
          </cell>
          <cell r="AE370">
            <v>20</v>
          </cell>
          <cell r="AF370" t="str">
            <v>fabian sanchez</v>
          </cell>
          <cell r="AG370" t="str">
            <v>Profesional Universitario</v>
          </cell>
        </row>
        <row r="371">
          <cell r="Z371">
            <v>1134</v>
          </cell>
          <cell r="AA371" t="str">
            <v>Diseñar una nueva de política de talento humano</v>
          </cell>
          <cell r="AB371" t="str">
            <v>NO</v>
          </cell>
          <cell r="AC371">
            <v>42384</v>
          </cell>
          <cell r="AD371">
            <v>42460</v>
          </cell>
          <cell r="AE371">
            <v>25</v>
          </cell>
          <cell r="AF371" t="str">
            <v>jacqueline bermudez</v>
          </cell>
          <cell r="AG371" t="str">
            <v>Profesional Especializado</v>
          </cell>
          <cell r="AH371">
            <v>100</v>
          </cell>
          <cell r="AI371" t="str">
            <v>mediante oficio 85107-SUTAH-GOPRO-05768 del 31 de marzo de 2016 se remitio a la oficina asesora de planeacion el proyecto de politica de talento humano</v>
          </cell>
          <cell r="AJ371" t="str">
            <v>C:/Users/BERMUDEZF/Documents/2016/MODELODEGESTIONHUMANA</v>
          </cell>
          <cell r="AK371">
            <v>100</v>
          </cell>
          <cell r="AL371" t="str">
            <v>mediante oficio 85107-SUTAH-GOPRO-05768 del 31 de marzo de 2016 se remitio a la oficina asesora de planeacion el proyecto de politica de talento humano</v>
          </cell>
          <cell r="AM371" t="str">
            <v>C:/Users/BERMUDEZF/Documents/2016/MODELODEGESTIONHUMANA</v>
          </cell>
        </row>
        <row r="372">
          <cell r="Z372">
            <v>1135</v>
          </cell>
          <cell r="AA372" t="str">
            <v>Actualizar la caracterización del proceso de talento humano</v>
          </cell>
          <cell r="AB372" t="str">
            <v>NO</v>
          </cell>
          <cell r="AC372">
            <v>42461</v>
          </cell>
          <cell r="AD372">
            <v>42551</v>
          </cell>
          <cell r="AE372">
            <v>25</v>
          </cell>
          <cell r="AF372" t="str">
            <v>jacqueline bermudez</v>
          </cell>
          <cell r="AG372" t="str">
            <v>Profesional Especializado</v>
          </cell>
          <cell r="AK372">
            <v>100</v>
          </cell>
          <cell r="AL372" t="str">
            <v>se actualizo la caracterizacion de la Subdireccion de Talento Humano</v>
          </cell>
          <cell r="AM372" t="str">
            <v>C:\Users\KPAEZU\Desktop\caracterizacion del talento humano</v>
          </cell>
        </row>
        <row r="373">
          <cell r="Z373">
            <v>1136</v>
          </cell>
          <cell r="AA373" t="str">
            <v>Definir los subsistemas que componen el modelo de talento humano</v>
          </cell>
          <cell r="AB373" t="str">
            <v>NO</v>
          </cell>
          <cell r="AC373">
            <v>42552</v>
          </cell>
          <cell r="AD373">
            <v>42643</v>
          </cell>
          <cell r="AE373">
            <v>25</v>
          </cell>
          <cell r="AF373" t="str">
            <v>jacqueline bermudez</v>
          </cell>
          <cell r="AG373" t="str">
            <v>Profesional Especializado</v>
          </cell>
        </row>
        <row r="374">
          <cell r="Z374">
            <v>1137</v>
          </cell>
          <cell r="AA374" t="str">
            <v>Elaborar el documento final del modelo de gestión de talento humano</v>
          </cell>
          <cell r="AB374" t="str">
            <v>NO</v>
          </cell>
          <cell r="AC374">
            <v>42644</v>
          </cell>
          <cell r="AD374">
            <v>42719</v>
          </cell>
          <cell r="AE374">
            <v>25</v>
          </cell>
          <cell r="AF374" t="str">
            <v>jacqueline bermudez</v>
          </cell>
          <cell r="AG374" t="str">
            <v>Profesional Especializado</v>
          </cell>
        </row>
        <row r="375">
          <cell r="Z375">
            <v>1138</v>
          </cell>
          <cell r="AA375" t="str">
            <v>Diseñar del modelo de evaluación de acuerdos de gestión.</v>
          </cell>
          <cell r="AB375" t="str">
            <v>NO</v>
          </cell>
          <cell r="AC375">
            <v>42384</v>
          </cell>
          <cell r="AD375">
            <v>42550</v>
          </cell>
          <cell r="AE375">
            <v>50</v>
          </cell>
          <cell r="AF375" t="str">
            <v>angelica rodriguez</v>
          </cell>
          <cell r="AG375" t="str">
            <v>Profesional Universitario</v>
          </cell>
          <cell r="AH375">
            <v>100</v>
          </cell>
          <cell r="AI375" t="str">
            <v>se elaboro la guia para la elaboracion, seguimiento y evaluacion de acuerdos de gestion y los formatos asociados para la revision final, esta guia fue enviada a la Oficina Asesora de Planeación para aprobación el 16 de marzo de 2016</v>
          </cell>
          <cell r="AJ375" t="str">
            <v>C:Users/KPAEZU/Deskop/GUIADEACUERDOSDEGESTION30DENOVIEMBRE2016</v>
          </cell>
          <cell r="AK375">
            <v>100</v>
          </cell>
          <cell r="AL375" t="str">
            <v>se elaboro la guia para la elaboracion, seguimiento y evaluacion de acuerdos de gestion y los formatos asociados para la revision final, esta guia fue enviada a la Oficina Asesora de Planeación para aprobación el 16 de marzo de 2016</v>
          </cell>
          <cell r="AM375" t="str">
            <v>C:Users/KPAEZU/Deskop/GUIADEACUERDOSDEGESTION30DENOVIEMBRE2016</v>
          </cell>
        </row>
        <row r="376">
          <cell r="Z376">
            <v>1139</v>
          </cell>
          <cell r="AA376" t="str">
            <v>Socializar el nuevo modelo de evaluacion de acuerdos de gestión a los Gerentes</v>
          </cell>
          <cell r="AB376" t="str">
            <v>NO</v>
          </cell>
          <cell r="AC376">
            <v>42552</v>
          </cell>
          <cell r="AD376">
            <v>42719</v>
          </cell>
          <cell r="AE376">
            <v>50</v>
          </cell>
          <cell r="AF376" t="str">
            <v>angelica rodriguez</v>
          </cell>
          <cell r="AG376" t="str">
            <v>Profesional Universitario</v>
          </cell>
        </row>
        <row r="377">
          <cell r="Z377">
            <v>1140</v>
          </cell>
          <cell r="AA377" t="str">
            <v>Realizar análisis de la planta actual de personal.</v>
          </cell>
          <cell r="AB377" t="str">
            <v>NO</v>
          </cell>
          <cell r="AC377">
            <v>42384</v>
          </cell>
          <cell r="AD377">
            <v>42460</v>
          </cell>
          <cell r="AE377">
            <v>25</v>
          </cell>
          <cell r="AF377" t="str">
            <v>jacqueline bermudez</v>
          </cell>
          <cell r="AG377" t="str">
            <v>Profesional Especializado</v>
          </cell>
          <cell r="AH377">
            <v>100</v>
          </cell>
          <cell r="AI377" t="str">
            <v>mediante oficio 85107-SUTAH-GOPRO-05768 del 31 de marzo de 2016 se remitio a la Oficina Asesora de Planeacion el analisis de la planta actual como insumo para la elaboracion del plan anual de vacantes</v>
          </cell>
          <cell r="AJ377" t="str">
            <v>C:/Users/BERMUDEZF/Documents/2016/MODELO DE GESTIONHUMANA</v>
          </cell>
          <cell r="AK377">
            <v>100</v>
          </cell>
          <cell r="AL377" t="str">
            <v>mediante oficio 85107-SUTAH-GOPRO-05768 del 31 de marzo de 2016 se remitio a la Oficina Asesora de Planeacion el analisis de la planta actual como insumo para la elaboracion del plan anual de vacantes</v>
          </cell>
          <cell r="AM377" t="str">
            <v>C:/Users/BERMUDEZF/Documents/2016/MODELO DE GESTIONHUMANA</v>
          </cell>
        </row>
        <row r="378">
          <cell r="Z378">
            <v>1141</v>
          </cell>
          <cell r="AA378" t="str">
            <v>Establecer las necesidades de personal del Instituto.</v>
          </cell>
          <cell r="AB378" t="str">
            <v>NO</v>
          </cell>
          <cell r="AC378">
            <v>42461</v>
          </cell>
          <cell r="AD378">
            <v>42551</v>
          </cell>
          <cell r="AE378">
            <v>25</v>
          </cell>
          <cell r="AF378" t="str">
            <v>jacqueline bermudez</v>
          </cell>
          <cell r="AG378" t="str">
            <v>Profesional Especializado</v>
          </cell>
          <cell r="AK378">
            <v>100</v>
          </cell>
          <cell r="AL378" t="str">
            <v>se establecieron las necesidades de personal del Instituto teniendo en cuenta los lineamientos establecidos por el Departamento Administrativo de la Funcion Publica</v>
          </cell>
          <cell r="AM378" t="str">
            <v>C:/Users/JBERMUDEZF/documentos/2016/grupoprospectiva/plananualdevacantes</v>
          </cell>
        </row>
        <row r="379">
          <cell r="Z379">
            <v>1142</v>
          </cell>
          <cell r="AA379" t="str">
            <v>Construir el plan de provisión de recursos humanos.</v>
          </cell>
          <cell r="AB379" t="str">
            <v>NO</v>
          </cell>
          <cell r="AC379">
            <v>42552</v>
          </cell>
          <cell r="AD379">
            <v>42643</v>
          </cell>
          <cell r="AE379">
            <v>25</v>
          </cell>
          <cell r="AF379" t="str">
            <v>jacqueline bermudez</v>
          </cell>
          <cell r="AG379" t="str">
            <v>Profesional Especializado</v>
          </cell>
        </row>
        <row r="380">
          <cell r="Z380">
            <v>1143</v>
          </cell>
          <cell r="AA380" t="str">
            <v>Elaborar el documento del plan anual de vacantes para presentarlo al DAFP.</v>
          </cell>
          <cell r="AB380" t="str">
            <v>NO</v>
          </cell>
          <cell r="AC380">
            <v>42644</v>
          </cell>
          <cell r="AD380">
            <v>42719</v>
          </cell>
          <cell r="AE380">
            <v>25</v>
          </cell>
          <cell r="AF380" t="str">
            <v>jacqueline bermudez</v>
          </cell>
          <cell r="AG380" t="str">
            <v>Profesional Especializado</v>
          </cell>
        </row>
        <row r="381">
          <cell r="Z381">
            <v>1144</v>
          </cell>
          <cell r="AA381" t="str">
            <v xml:space="preserve">Entrevista Psicológica, Análisis de Puesto de Trabajo e Informe de 7 Funcionarios con DX de patología mental </v>
          </cell>
          <cell r="AB381" t="str">
            <v>NO</v>
          </cell>
          <cell r="AC381">
            <v>42402</v>
          </cell>
          <cell r="AD381">
            <v>42523</v>
          </cell>
          <cell r="AE381">
            <v>50</v>
          </cell>
          <cell r="AF381" t="str">
            <v xml:space="preserve">Stella Florez </v>
          </cell>
          <cell r="AG381" t="str">
            <v>Profesional Universitario</v>
          </cell>
          <cell r="AH381">
            <v>67</v>
          </cell>
          <cell r="AI381" t="str">
            <v>se realizo entrevista psicologica y analisis de puesto de trabajo a 7 funcionarios con DX de patologia mental en el complejo de cucuta, queda pendiente los 7 informes respectivos</v>
          </cell>
          <cell r="AJ381" t="str">
            <v>computadorJLT/Misdocumentos/2016/Saludmental</v>
          </cell>
          <cell r="AK381">
            <v>100</v>
          </cell>
          <cell r="AL381" t="str">
            <v>se realizaron los 7 informes pendientes de los funcionarios intervenidos con la fase I de salud mental</v>
          </cell>
          <cell r="AM381" t="str">
            <v>computadorJLT/Misdocumentos/2016/Saludmenta</v>
          </cell>
        </row>
        <row r="382">
          <cell r="Z382">
            <v>1145</v>
          </cell>
          <cell r="AA382" t="str">
            <v xml:space="preserve">Entrevista Psicológica, Análisis de Puesto de Trabajo e Informe de 8 funcionarios con DX por enfermedad mental </v>
          </cell>
          <cell r="AB382" t="str">
            <v>NO</v>
          </cell>
          <cell r="AC382">
            <v>42523</v>
          </cell>
          <cell r="AD382">
            <v>42719</v>
          </cell>
          <cell r="AE382">
            <v>50</v>
          </cell>
          <cell r="AF382" t="str">
            <v xml:space="preserve">Stella Florez </v>
          </cell>
          <cell r="AG382" t="str">
            <v>Profesional Universitario</v>
          </cell>
          <cell r="AK382">
            <v>50</v>
          </cell>
          <cell r="AL382" t="str">
            <v>se realizaron 4 analisis de puestos de trabajo e informes a funcionarios con patologia mental</v>
          </cell>
          <cell r="AM382" t="str">
            <v>computadorJLT/Misdocumentos/2016/Saludmental</v>
          </cell>
        </row>
        <row r="383">
          <cell r="Z383">
            <v>1146</v>
          </cell>
          <cell r="AA383" t="str">
            <v xml:space="preserve">Aplicación MIEO; Seminario de Salud mental con 10 funcionarios con DX de salud mental </v>
          </cell>
          <cell r="AB383" t="str">
            <v>NO</v>
          </cell>
          <cell r="AC383">
            <v>42402</v>
          </cell>
          <cell r="AD383">
            <v>42523</v>
          </cell>
          <cell r="AE383">
            <v>50</v>
          </cell>
          <cell r="AF383" t="str">
            <v>Stella Florez</v>
          </cell>
          <cell r="AG383" t="str">
            <v>Profesional Universitario</v>
          </cell>
          <cell r="AH383">
            <v>70</v>
          </cell>
          <cell r="AI383" t="str">
            <v>se realizo la aplicacion de la bateria MIEO y seminario de salud mental a 7 funcionarios con patologia en salud mental en el complejo de cucuta</v>
          </cell>
          <cell r="AJ383" t="str">
            <v>computadorJLT/Misdocumentos/2016/saludmental</v>
          </cell>
          <cell r="AK383">
            <v>100</v>
          </cell>
          <cell r="AL383" t="str">
            <v>se realizo aplicacion de la bateria MEIO a 3 funcionarios para completar los 10 funcionarios</v>
          </cell>
          <cell r="AM383" t="str">
            <v>computadorJLT/Misdocumentos/2016/saludmenta</v>
          </cell>
        </row>
        <row r="384">
          <cell r="Z384">
            <v>1147</v>
          </cell>
          <cell r="AA384" t="str">
            <v>Aplicación MIEO; Seminario de Salud mental con 10 funcionarios con DX de salud mental</v>
          </cell>
          <cell r="AB384" t="str">
            <v>NO</v>
          </cell>
          <cell r="AC384">
            <v>42523</v>
          </cell>
          <cell r="AD384">
            <v>42719</v>
          </cell>
          <cell r="AE384">
            <v>50</v>
          </cell>
          <cell r="AF384" t="str">
            <v>Stella Florez</v>
          </cell>
          <cell r="AG384" t="str">
            <v>Profesional Universitario</v>
          </cell>
          <cell r="AK384">
            <v>30</v>
          </cell>
          <cell r="AL384" t="str">
            <v>se realizo aplicacion de la bateria MEIO A 3 Funcionarios</v>
          </cell>
          <cell r="AM384" t="str">
            <v>computadorJLT/Misdocumentos/2016/saludmenta</v>
          </cell>
        </row>
        <row r="385">
          <cell r="Z385">
            <v>1148</v>
          </cell>
          <cell r="AA385" t="str">
            <v>Divulgación al 100% de Establecimientos de Reclusión del SG SST</v>
          </cell>
          <cell r="AB385" t="str">
            <v>NO</v>
          </cell>
          <cell r="AC385">
            <v>42402</v>
          </cell>
          <cell r="AD385">
            <v>42719</v>
          </cell>
          <cell r="AE385">
            <v>50</v>
          </cell>
          <cell r="AF385" t="str">
            <v>Stella Florez</v>
          </cell>
          <cell r="AG385" t="str">
            <v>Profesional Universitario</v>
          </cell>
          <cell r="AH385">
            <v>75</v>
          </cell>
          <cell r="AI385" t="str">
            <v>se realizo divulgacion a 102 establecimientos a traves de videoconferencia sobre el SG-SST</v>
          </cell>
          <cell r="AJ385" t="str">
            <v>escritorio/saludocupacional2016/SG-SST2016/plandeaccion2016</v>
          </cell>
          <cell r="AK385">
            <v>75</v>
          </cell>
          <cell r="AL385" t="str">
            <v>en este trimestre no se programo divulgacion del SG-SST para los establecimientos restantes, esta actividad se continuara realizando en el tercer trimestre</v>
          </cell>
          <cell r="AM385" t="str">
            <v>escritorio/saludocupacional2016/SG-SST2016/plandeaccion2016</v>
          </cell>
        </row>
        <row r="386">
          <cell r="Z386">
            <v>1149</v>
          </cell>
          <cell r="AA386" t="str">
            <v xml:space="preserve">Operacionalizacion del SG SST en el 100 % de los Establecimientos de Reclusión </v>
          </cell>
          <cell r="AB386" t="str">
            <v>NO</v>
          </cell>
          <cell r="AC386">
            <v>42402</v>
          </cell>
          <cell r="AD386">
            <v>42719</v>
          </cell>
          <cell r="AE386">
            <v>50</v>
          </cell>
          <cell r="AF386" t="str">
            <v>Stella Florez</v>
          </cell>
          <cell r="AG386" t="str">
            <v>Profesional Universitario</v>
          </cell>
          <cell r="AH386">
            <v>21</v>
          </cell>
          <cell r="AI386" t="str">
            <v>Se realizo plan de trabajo anual a nivel nacional con el fin de realizar las actividades tendientes a la operacionalizacion del SG SST</v>
          </cell>
          <cell r="AJ386" t="str">
            <v>escritorio/saludocupacional2016/SG-SST2016/plandeaccion2016</v>
          </cell>
          <cell r="AK386">
            <v>39</v>
          </cell>
          <cell r="AL386" t="str">
            <v>a la fecha se ha ejecutado el 39 % del SG SST en el 50% de establecimientos a nivel nacional.</v>
          </cell>
          <cell r="AM386" t="str">
            <v>escritorio/saludocupacional2016/SG-SST2016/plandeaccion2016</v>
          </cell>
        </row>
        <row r="387">
          <cell r="Z387">
            <v>1150</v>
          </cell>
          <cell r="AA387" t="str">
            <v>realizar las anotaciones de inscripción de carrera administrativa</v>
          </cell>
          <cell r="AB387" t="str">
            <v>si</v>
          </cell>
          <cell r="AC387">
            <v>42400</v>
          </cell>
          <cell r="AD387">
            <v>42719</v>
          </cell>
          <cell r="AE387">
            <v>50</v>
          </cell>
          <cell r="AF387" t="str">
            <v>fabian sanchez</v>
          </cell>
          <cell r="AG387" t="str">
            <v>profesional universitario</v>
          </cell>
          <cell r="AH387">
            <v>20</v>
          </cell>
          <cell r="AI387" t="str">
            <v>se han expedido dos resoluciones de inscripcion para funcionarios administrativos (resolucion 1206 del 17 de marzo de 2016 y resolucion 471 del 9 de febrero de 2016).</v>
          </cell>
          <cell r="AJ387" t="str">
            <v>D::/registropublico/administrativoresolucionesenfirme</v>
          </cell>
          <cell r="AK387">
            <v>20</v>
          </cell>
          <cell r="AL387" t="str">
            <v>se han expedido dos resoluciones de inscripcion para funcionarios administrativos (resolucion 1206 del 17 de marzo de 2016 y resolucion 471 del 9 de febrero de 2016).</v>
          </cell>
          <cell r="AM387" t="str">
            <v>D::/registropublico/administrativoresolucionesenfirme</v>
          </cell>
        </row>
        <row r="388">
          <cell r="Z388">
            <v>1151</v>
          </cell>
          <cell r="AA388" t="str">
            <v>realizar seguimiento al registro publico de carrera</v>
          </cell>
          <cell r="AB388" t="str">
            <v>si</v>
          </cell>
          <cell r="AC388">
            <v>42400</v>
          </cell>
          <cell r="AD388">
            <v>42719</v>
          </cell>
          <cell r="AE388">
            <v>50</v>
          </cell>
          <cell r="AF388" t="str">
            <v>fabian sanchez</v>
          </cell>
          <cell r="AG388" t="str">
            <v>profesional universitario</v>
          </cell>
          <cell r="AH388">
            <v>25</v>
          </cell>
          <cell r="AI388" t="str">
            <v>se envio  comunicado solicitando los formatos para funcionarios que hubieran cumplido con el periodo de prueba, en el segundo trimestre se remitieron comunicaciones a los Directores de Establecimientos para aquellos funcionarios que cumplieron el periodo de prueba y no habian remitido los formatos respectivos</v>
          </cell>
          <cell r="AJ388" t="str">
            <v>D::/registropublico/administrativoresolucionesenfirme</v>
          </cell>
          <cell r="AK388">
            <v>50</v>
          </cell>
          <cell r="AL388" t="str">
            <v xml:space="preserve">se remitieron 26 oficios a los DIrectores de Establecimientos remitiendo los formatos de EDL para funcionarios que hayan cumplido el periodo de prueba, </v>
          </cell>
          <cell r="AM388" t="str">
            <v>D::/registropublico/administrativoresolucionesenfirme</v>
          </cell>
        </row>
        <row r="389">
          <cell r="Z389">
            <v>617</v>
          </cell>
          <cell r="AA389" t="str">
            <v xml:space="preserve">Elaborar el informe de seguimiento al plan de Direccionamiento estratégico a 31 diciembre de 2015 </v>
          </cell>
          <cell r="AB389" t="str">
            <v>NO</v>
          </cell>
          <cell r="AC389">
            <v>42371</v>
          </cell>
          <cell r="AD389">
            <v>42490</v>
          </cell>
          <cell r="AE389">
            <v>50</v>
          </cell>
          <cell r="AF389" t="str">
            <v>Mery Melguizo Báez</v>
          </cell>
          <cell r="AG389" t="str">
            <v>Contratista</v>
          </cell>
          <cell r="AH389">
            <v>25</v>
          </cell>
          <cell r="AI389" t="str">
            <v>Se realizaron calculos de indicadores de Eficacia y gestión de cada uno de los niveles del PDE</v>
          </cell>
          <cell r="AJ389" t="str">
            <v xml:space="preserve">Archivo Calculo de Indicadores PDE 2015 Carpeta Evidencias OFPLA Seguimiento I TRIM DRIVE </v>
          </cell>
          <cell r="AK389">
            <v>100</v>
          </cell>
          <cell r="AL389" t="str">
            <v>Se elaboro informe de plan de direccionamiento estrategico de acuerdo con cada uno de los niv eles definidos por su estructura (Factor, Sector y objetivo)</v>
          </cell>
          <cell r="AM389" t="str">
            <v>URL: http://www.inpec.gov.co/portal/page/portal/Inpec/Institucion/PlanesInstitucionales/Plan_Accion_2014/Plan%20Estrat%E9gico</v>
          </cell>
        </row>
        <row r="390">
          <cell r="Z390">
            <v>618</v>
          </cell>
          <cell r="AA390" t="str">
            <v xml:space="preserve">Elaborar el informe de seguimiento al plan de Direccionamiento estratégico a 30 de junio de 2016 </v>
          </cell>
          <cell r="AB390" t="str">
            <v>NO</v>
          </cell>
          <cell r="AC390">
            <v>42566</v>
          </cell>
          <cell r="AD390">
            <v>42643</v>
          </cell>
          <cell r="AE390">
            <v>50</v>
          </cell>
          <cell r="AF390" t="str">
            <v>Mery Melguizo Báez</v>
          </cell>
          <cell r="AG390" t="str">
            <v>Contratista</v>
          </cell>
        </row>
        <row r="391">
          <cell r="Z391">
            <v>619</v>
          </cell>
          <cell r="AA391" t="str">
            <v>Solicitar el primero de cada mes a los responsables de indicadores SINERGIA, los avances cuantitativos y cualitativos.</v>
          </cell>
          <cell r="AB391" t="str">
            <v>NO</v>
          </cell>
          <cell r="AC391">
            <v>42371</v>
          </cell>
          <cell r="AD391">
            <v>42716</v>
          </cell>
          <cell r="AE391">
            <v>33</v>
          </cell>
          <cell r="AF391" t="str">
            <v>Leonel Ríos Soto</v>
          </cell>
          <cell r="AG391" t="str">
            <v>Oficial Logístico</v>
          </cell>
          <cell r="AH391">
            <v>100</v>
          </cell>
          <cell r="AI391" t="str">
            <v>se llevo a cabo durante los primeros 5 dias de cada mes, los responsables de cada indicador emitieron su avanze tanto cualitativo como cuantitativo</v>
          </cell>
          <cell r="AJ391" t="str">
            <v>Correo electronico emitido por los responsables</v>
          </cell>
          <cell r="AK391">
            <v>100</v>
          </cell>
          <cell r="AL391" t="str">
            <v>se llevo a cabo durante los primeros 5 dias de cada mes, los responsables de cada indicador emitieron su avanze tanto cualitativo como cuantitativo</v>
          </cell>
          <cell r="AM391" t="str">
            <v>Correo electronico emitido por los responsables</v>
          </cell>
        </row>
        <row r="392">
          <cell r="Z392">
            <v>620</v>
          </cell>
          <cell r="AA392" t="str">
            <v>Registrar durante los 10 primeros días de cada mes, en la pagina de SINERGIA los avances cualitativos y cuantitativos de los indicadores del PND.</v>
          </cell>
          <cell r="AB392" t="str">
            <v>NO</v>
          </cell>
          <cell r="AC392">
            <v>42371</v>
          </cell>
          <cell r="AD392">
            <v>42716</v>
          </cell>
          <cell r="AE392">
            <v>34</v>
          </cell>
          <cell r="AF392" t="str">
            <v>Leonel Ríos Soto</v>
          </cell>
          <cell r="AG392" t="str">
            <v>Oficial Logístico</v>
          </cell>
          <cell r="AH392">
            <v>100</v>
          </cell>
          <cell r="AI392" t="str">
            <v xml:space="preserve"> se llevaron a cabo el registro de los indicadores SINERGIA de acuerdo a los avances reportados por los mismos. Bloqueo de señales 0%,  Biometria 32,1%, Clasificación 130,3% y Racionamiento 55,3% 
</v>
          </cell>
          <cell r="AJ392" t="str">
            <v>URL: http://sinergiapp.dnp.gov.co/#IndicEntidad/132/45/26</v>
          </cell>
          <cell r="AK392">
            <v>100</v>
          </cell>
          <cell r="AL392" t="str">
            <v>se llevaron a cabo el registro de los indicadores SINERGIA de acuerdo a los avances reportados por los mismos. I bloqueo de señales 0%; I tratamiento penitenciario 56,2%, I biometria 0%, I hacinamiento -106,18%</v>
          </cell>
          <cell r="AM392" t="str">
            <v>URL: http://sinergiapp.dnp.gov.co/#IndicEntidad/132/45/26</v>
          </cell>
        </row>
        <row r="393">
          <cell r="Z393">
            <v>621</v>
          </cell>
          <cell r="AA393" t="str">
            <v xml:space="preserve">Realizar los ajustes de los indicador SINERGIA,  que sean requeridos por DNP </v>
          </cell>
          <cell r="AB393" t="str">
            <v>SI</v>
          </cell>
          <cell r="AC393">
            <v>42371</v>
          </cell>
          <cell r="AD393">
            <v>42716</v>
          </cell>
          <cell r="AE393">
            <v>33</v>
          </cell>
          <cell r="AF393" t="str">
            <v>Leonel Ríos Soto</v>
          </cell>
          <cell r="AG393" t="str">
            <v>Oficial Logístico</v>
          </cell>
          <cell r="AH393">
            <v>100</v>
          </cell>
          <cell r="AI393" t="str">
            <v>los indicadores sinergia del instituto en el primer semestre fueron aprobados por el DNP sin solicitar ningun ajuste</v>
          </cell>
          <cell r="AJ393" t="str">
            <v>URL: http://sinergiapp.dnp.gov.co/#IndicEntidad/132/45/26</v>
          </cell>
          <cell r="AK393">
            <v>100</v>
          </cell>
          <cell r="AL393" t="str">
            <v>los indicadores sinergia del instituto en el primer semestre fueron aprobados por el DNP sin solicitar ningun ajuste</v>
          </cell>
          <cell r="AM393" t="str">
            <v>URL: http://sinergiapp.dnp.gov.co/#IndicEntidad/132/45/26</v>
          </cell>
        </row>
        <row r="394">
          <cell r="Z394">
            <v>622</v>
          </cell>
          <cell r="AA394" t="str">
            <v>Asesorar y acompañar la formulación de Plan de Acción 2016</v>
          </cell>
          <cell r="AB394" t="str">
            <v>NO</v>
          </cell>
          <cell r="AC394">
            <v>42371</v>
          </cell>
          <cell r="AD394">
            <v>42391</v>
          </cell>
          <cell r="AE394">
            <v>7</v>
          </cell>
          <cell r="AF394" t="str">
            <v>Mery Melguizo Báez</v>
          </cell>
          <cell r="AG394" t="str">
            <v>Contratista</v>
          </cell>
          <cell r="AH394">
            <v>100</v>
          </cell>
          <cell r="AI394" t="str">
            <v xml:space="preserve">Se asesoró y acompaño a los enlaces de planeación de cada una de las areas en la formulación de los Planes de Acción 2016 </v>
          </cell>
          <cell r="AJ394" t="str">
            <v xml:space="preserve">Carpeta Evidencias OFPLA Seguimiento I TRIM DRIVE </v>
          </cell>
          <cell r="AK394">
            <v>100</v>
          </cell>
          <cell r="AL394" t="str">
            <v>Se asesoró y acompaño a los enlaces de planeación de cada una de las areas en la formulación de los Planes de Acción 2016</v>
          </cell>
          <cell r="AM394" t="str">
            <v>Carpeta Evidencias OFPLA Seguimiento I TRIM DRIVE</v>
          </cell>
        </row>
        <row r="395">
          <cell r="Z395">
            <v>623</v>
          </cell>
          <cell r="AA395" t="str">
            <v>Consolidar el Plan de Acción Institucional 2016</v>
          </cell>
          <cell r="AB395" t="str">
            <v>NO</v>
          </cell>
          <cell r="AC395">
            <v>42370</v>
          </cell>
          <cell r="AD395">
            <v>42391</v>
          </cell>
          <cell r="AE395">
            <v>7</v>
          </cell>
          <cell r="AF395" t="str">
            <v>Mery Melguizo Báez</v>
          </cell>
          <cell r="AG395" t="str">
            <v>Contratista</v>
          </cell>
          <cell r="AH395">
            <v>100</v>
          </cell>
          <cell r="AI395" t="str">
            <v xml:space="preserve">Se revisaron y aprobaron los planes de Acción 2016 que luego fueron consolidados en el Plan de Acción Institucional 2016 que fue publicado en la pagina Web de l INPEC </v>
          </cell>
          <cell r="AJ395" t="str">
            <v>Carpeta Evidencias OFPLA Plan Acción Institucional Publicado DRIVE 
Página Web
http://www.inpec.gov.co/portal/page/portal/Inpec/Institucion/PlanesInstitucionales/Plan_Accion_2014/Plan%20de%20Acci%F3n</v>
          </cell>
          <cell r="AK395">
            <v>100</v>
          </cell>
          <cell r="AL395" t="str">
            <v>Se revisaron y aprobaron los planes de Acción 2016 que luego fueron consolidados en el Plan de Acción Institucional 2016 que fue publicado en la pagina Web de l INPEC</v>
          </cell>
          <cell r="AM395" t="str">
            <v>Carpeta Evidencias OFPLA Plan Acción Institucional Publicado DRIVE 
 Página Web
 http://www.inpec.gov.co/portal/page/portal/Inpec/Institucion/PlanesInstitucionales/Plan_Accion_2014/Plan%20de%20Acci%F3n</v>
          </cell>
        </row>
        <row r="396">
          <cell r="Z396">
            <v>624</v>
          </cell>
          <cell r="AA396" t="str">
            <v xml:space="preserve">Presentar ante el comité de coordinación institucional el Plan de acción Institucional para su aprobación, Publicar y divulgar en la página Web </v>
          </cell>
          <cell r="AB396" t="str">
            <v>NO</v>
          </cell>
          <cell r="AC396">
            <v>42394</v>
          </cell>
          <cell r="AD396">
            <v>42400</v>
          </cell>
          <cell r="AE396">
            <v>7</v>
          </cell>
          <cell r="AF396" t="str">
            <v>Mery Melguizo Báez</v>
          </cell>
          <cell r="AG396" t="str">
            <v>Contratista</v>
          </cell>
          <cell r="AH396">
            <v>100</v>
          </cell>
          <cell r="AI396" t="str">
            <v xml:space="preserve">El 28 de enero se presentó ante el comite de cordinación institucional el plan de Acción Institucional, el cual fue aprobado </v>
          </cell>
          <cell r="AJ396" t="str">
            <v>Resolución No. XXXXX del 28 de enero de 2016</v>
          </cell>
          <cell r="AK396">
            <v>100</v>
          </cell>
          <cell r="AL396" t="str">
            <v>El 28 de enero se presentó ante el comite de cordinación institucional el plan de Acción Institucional, el cual fue aprobado</v>
          </cell>
          <cell r="AM396" t="str">
            <v>Resolución No. XXXXX del 28 de enero de 2016</v>
          </cell>
        </row>
        <row r="397">
          <cell r="Z397">
            <v>625</v>
          </cell>
          <cell r="AA397" t="str">
            <v>Asesorar y acompañar la formulación de Plan de Acción 2017</v>
          </cell>
          <cell r="AB397" t="str">
            <v>SI</v>
          </cell>
          <cell r="AC397">
            <v>42658</v>
          </cell>
          <cell r="AD397">
            <v>42734</v>
          </cell>
          <cell r="AE397">
            <v>7</v>
          </cell>
          <cell r="AF397" t="str">
            <v>Mery Melguizo Báez</v>
          </cell>
          <cell r="AG397" t="str">
            <v>Contratista</v>
          </cell>
        </row>
        <row r="398">
          <cell r="Z398">
            <v>626</v>
          </cell>
          <cell r="AA398" t="str">
            <v xml:space="preserve">Elaborar y publicar el informe de gestión  2015 de Plan de Acción </v>
          </cell>
          <cell r="AB398" t="str">
            <v>NO</v>
          </cell>
          <cell r="AC398">
            <v>42371</v>
          </cell>
          <cell r="AD398">
            <v>42399</v>
          </cell>
          <cell r="AE398">
            <v>7</v>
          </cell>
          <cell r="AF398" t="str">
            <v>Mery Melguizo Báez</v>
          </cell>
          <cell r="AG398" t="str">
            <v>Contratista</v>
          </cell>
          <cell r="AH398">
            <v>100</v>
          </cell>
          <cell r="AI398" t="str">
            <v xml:space="preserve">Se elaboró y publicó el informe de gestión de 2015 con base en el seguimiento de los planes de acción de cada una de las areas </v>
          </cell>
          <cell r="AJ398" t="str">
            <v>http://www.inpec.gov.co/portal/page/portal/Inpec/Institucion/PlanesInstitucionales/Plan_Accion_2014/Plan%20de%20Acci%F3n</v>
          </cell>
          <cell r="AK398">
            <v>100</v>
          </cell>
          <cell r="AL398" t="str">
            <v>Se elaboró y publicó el informe de gestión de 2015 con base en el seguimiento de los planes de acción de cada una de las areas</v>
          </cell>
          <cell r="AM398" t="str">
            <v>http://www.inpec.gov.co/portal/page/portal/Inpec/Institucion/PlanesInstitucionales/Plan_Accion_2014/Plan%20de%20Acci%F3n</v>
          </cell>
        </row>
        <row r="399">
          <cell r="Z399">
            <v>627</v>
          </cell>
          <cell r="AA399" t="str">
            <v xml:space="preserve">Realizar el acompañamiento para  el registro de seguimiento trimestral  Plan de Acción 2016;  elaborar los informes y publicarlos. </v>
          </cell>
          <cell r="AB399" t="str">
            <v>NO</v>
          </cell>
          <cell r="AC399">
            <v>42475</v>
          </cell>
          <cell r="AD399">
            <v>42734</v>
          </cell>
          <cell r="AE399">
            <v>7</v>
          </cell>
          <cell r="AF399" t="str">
            <v>Mery Melguizo Báez</v>
          </cell>
          <cell r="AG399" t="str">
            <v>Contratista</v>
          </cell>
          <cell r="AK399">
            <v>50</v>
          </cell>
          <cell r="AL399" t="str">
            <v>Se realizó acompañamiento para registro de seguimiento del cuarto trimestre del 2015 y primer trimestre del 2016, Se elaboró el informe de seguimiento de cumplimiento plan de acción 2015 y avance de cumplimiento de 1 trimestre</v>
          </cell>
          <cell r="AM399" t="str">
            <v>URL: http://www.inpec.gov.co/portal/page/portal/Inpec/Institucion/PlanesInstitucionales/Plan_Accion_2014/Plan%20de%20Acci%F3n</v>
          </cell>
        </row>
        <row r="400">
          <cell r="Z400">
            <v>628</v>
          </cell>
          <cell r="AA400" t="str">
            <v>Elaborar documento de Plan Anticorrupción y atención al ciudadano 2016</v>
          </cell>
          <cell r="AB400" t="str">
            <v>NO</v>
          </cell>
          <cell r="AC400">
            <v>42371</v>
          </cell>
          <cell r="AD400">
            <v>42389</v>
          </cell>
          <cell r="AE400">
            <v>7</v>
          </cell>
          <cell r="AF400" t="str">
            <v>Maritza Niño Uribe</v>
          </cell>
          <cell r="AG400" t="str">
            <v>Profesional Universitario</v>
          </cell>
          <cell r="AH400">
            <v>100</v>
          </cell>
          <cell r="AI400" t="str">
            <v>El documento de Plan Anticorrupción y atención al ciudadano 2016 publicado en la web en el LINK:http://www.inpec.gov.co/portal/page/portal/Inpec/ServiciosDeInformacionAlCiudadano/PlanAnticorrupcion/Tab3</v>
          </cell>
          <cell r="AJ400" t="str">
            <v>(SCENTRAL/YVirguezr) ESCRITORIO: CARPETA PLANTIC 2016 - DOCUMENTO WORD PLAN ANTICORRUPCION Y ATENCION AL CIUDADANO 2016</v>
          </cell>
          <cell r="AK400">
            <v>100</v>
          </cell>
          <cell r="AL400" t="str">
            <v>El documento de Plan Anticorrupción y atención al ciudadano 2016 publicado en la web en el LINK:http://www.inpec.gov.co/portal/page/portal/Inpec/ServiciosDeInformacionAlCiudadano/PlanAnticorrupcion/Tab3</v>
          </cell>
          <cell r="AM400" t="str">
            <v>(SCENTRAL/YVirguezr) ESCRITORIO: CARPETA PLANTIC 2016 - DOCUMENTO WORD PLAN ANTICORRUPCION Y ATENCION AL CIUDADANO 2016</v>
          </cell>
        </row>
        <row r="401">
          <cell r="Z401">
            <v>629</v>
          </cell>
          <cell r="AA401" t="str">
            <v>Difusión del plan de acción y el Plan Anticorrupción a las Direcciones Regionales.</v>
          </cell>
          <cell r="AB401" t="str">
            <v>NO</v>
          </cell>
          <cell r="AC401">
            <v>42402</v>
          </cell>
          <cell r="AD401">
            <v>42505</v>
          </cell>
          <cell r="AE401">
            <v>7</v>
          </cell>
          <cell r="AF401" t="str">
            <v>Maritza Niño Uribe</v>
          </cell>
          <cell r="AG401" t="str">
            <v>Profesional Universitario</v>
          </cell>
          <cell r="AH401">
            <v>100</v>
          </cell>
          <cell r="AI401" t="str">
            <v>El 03 de febrero del 2016 se remitio a nivel nacional el boletin interno N° 002 el cual contiene la información acerca de la fomulación del plan de acción 2016 para consulta en la pagina web institucional. URL: http://www.inpec.gov.co/portal/page/portal/Inpec/Institucion/PlanesInstitucionales/Plan_Accion_2014/Plan%20de%20Acci%F3n 
El dia 29 de marzo se envio un comunicado por medio de la oficina de comunicacionesa nivel nacional incluyendo a Directores Regionales a  realizar la consulta del ​PLANTIC INPEC 2016, en la página web institucional</v>
          </cell>
          <cell r="AJ401" t="str">
            <v>COMUNICADO 008 POR CORREO masivo.inpec@inpec.gov.co POR ASUNTO «​¡CONOZCA LO NUEVO DEL PLAN ANTICORRUPCIÓN Y DE ATENCIÓN AL CIUDADANO! (PLANTIC INPEC2016)​»</v>
          </cell>
          <cell r="AK401">
            <v>100</v>
          </cell>
          <cell r="AL401" t="str">
            <v>El 03 de febrero del 2016 se remitio a nivel nacional el boletin interno N° 002 el cual contiene la información acerca de la fomulación del plan de acción 2016 para consulta en la pagina web institucional. URL: http://www.inpec.gov.co/portal/page/portal/Inpec/Institucion/PlanesInstitucionales/Plan_Accion_2014/Plan%20de%20Acci%F3n 
 El dia 29 de marzo se envio un comunicado por medio de la oficina de comunicacionesa nivel nacional incluyendo a Directores Regionales a realizar la consulta del ​PLANTIC INPEC 2016, en la página web institucional</v>
          </cell>
          <cell r="AM401" t="str">
            <v>COMUNICADO 008 POR CORREO masivo.inpec@inpec.gov.co POR ASUNTO «​¡CONOZCA LO NUEVO DEL PLAN ANTICORRUPCIÓN Y DE ATENCIÓN AL CIUDADANO! (PLANTIC INPEC2016)​»</v>
          </cell>
        </row>
        <row r="402">
          <cell r="Z402">
            <v>630</v>
          </cell>
          <cell r="AA402" t="str">
            <v xml:space="preserve">Presentar el PLANTIC 2016 ante el comité institucional de desarrollo administrativo y publicarlo previa aprobación </v>
          </cell>
          <cell r="AB402" t="str">
            <v>NO</v>
          </cell>
          <cell r="AC402">
            <v>42387</v>
          </cell>
          <cell r="AD402">
            <v>42400</v>
          </cell>
          <cell r="AE402">
            <v>7</v>
          </cell>
          <cell r="AF402" t="str">
            <v>Juan Manuel Riaño Vargas</v>
          </cell>
          <cell r="AG402" t="str">
            <v>Jefe de Oficina Asesora</v>
          </cell>
          <cell r="AH402">
            <v>100</v>
          </cell>
          <cell r="AI402" t="str">
            <v xml:space="preserve">Se presento el Plantic ante el comite institucional de desarrollo administrativo el 18 de enero de 2016 con acta N° 01, fue aprobado por parte del comite, por medio de resolución N° 1349 del 28 de marzo de 2016 se aprueba y adopta el plan anticorrupción y de atención al ciudadano para la vigencia 2016. la publicación del documento se encuentra en la pagina web institucional URL: http://www.inpec.gov.co/portal/page/portal/Inpec/ServiciosDeInformacionAlCiudadano/PlanAnticorrupcion/Tab3
el 30 de marzo de 2016 mediante boletin interno N° 0008 se divulga a nivel nacional el PLANTIC INPEC 2016 </v>
          </cell>
          <cell r="AJ402" t="str">
            <v>Acta N°01 del 18 de enero de 2016
Resolución N°1349 del 28 de marzo de 2016
URL: http://www.inpec.gov.co/portal/page/portal/Inpec/ServiciosDeInformacionAlCiudadano/PlanAnticorrupcion/Tab3
Boletin interno N° 0008</v>
          </cell>
          <cell r="AK402">
            <v>100</v>
          </cell>
          <cell r="AL402" t="str">
            <v>Se presento el Plantic ante el comite institucional de desarrollo administrativo el 18 de enero de 2016 con acta N° 01, fue aprobado por parte del comite, por medio de resolución N° 1349 del 28 de marzo de 2016 se aprueba y adopta el plan anticorrupción y de atención al ciudadano para la vigencia 2016. la publicación del documento se encuentra en la pagina web institucional URL: http://www.inpec.gov.co/portal/page/portal/Inpec/ServiciosDeInformacionAlCiudadano/PlanAnticorrupcion/Tab3
 el 30 de marzo de 2016 mediante boletin interno N° 0008 se divulga a nivel nacional el PLANTIC INPEC 2016</v>
          </cell>
          <cell r="AM402" t="str">
            <v>Acta N°01 del 18 de enero de 2016
 Resolución N°1349 del 28 de marzo de 2016
 URL: http://www.inpec.gov.co/portal/page/portal/Inpec/ServiciosDeInformacionAlCiudadano/PlanAnticorrupcion/Tab3
 Boletin interno N° 0008</v>
          </cell>
        </row>
        <row r="403">
          <cell r="Z403">
            <v>631</v>
          </cell>
          <cell r="AA403" t="str">
            <v xml:space="preserve">Socializar el Informe de Seguimiento al PLANTIC 2015  ante el comité institucional de desarrollo administrativo y publicarlo previa aprobación </v>
          </cell>
          <cell r="AB403" t="str">
            <v>NO</v>
          </cell>
          <cell r="AC403">
            <v>42387</v>
          </cell>
          <cell r="AD403">
            <v>42400</v>
          </cell>
          <cell r="AE403">
            <v>7</v>
          </cell>
          <cell r="AF403" t="str">
            <v>Juan Manuel Riaño Vargas</v>
          </cell>
          <cell r="AG403" t="str">
            <v>Jefe de Oficina Asesora</v>
          </cell>
          <cell r="AH403">
            <v>100</v>
          </cell>
          <cell r="AI403" t="str">
            <v xml:space="preserve">La socialización del informe del seguimiento al PLANTIC se realizó ante el Comité Institucional de Desarrollo Administrativo y se aprobó mediante acta N° 01 del 18 de enero del  2016 se encuentra publicado en la página web institucional. </v>
          </cell>
          <cell r="AJ403" t="str">
            <v>URL http://www.inpec.gov.co/portal/page/portal/Inpec/ServiciosDeInformacionAlCiudadano/PlanAnticorrupcion/Tab3http://www.inpec.gov.co/portal/page/portal/Inpec/ServiciosDeInformacionAlCiudadano/PlanAnticorrupcion/Tab3http://www.inpec.gov.co/portal/page/portal/Inpec/ServiciosDeInformacionAlCiudadano/PlanAnticorrupcion/Tab3</v>
          </cell>
          <cell r="AK403">
            <v>100</v>
          </cell>
          <cell r="AL403" t="str">
            <v>La socialización del informe del seguimiento al PLANTIC se realizó ante el Comité Institucional de Desarrollo Administrativo y se aprobó mediante acta N° 01 del 18 de enero del 2016 se encuentra publicado en la página web institucional.</v>
          </cell>
          <cell r="AM403" t="str">
            <v>La socialización del informe del seguimiento al PLANTIC se realizó ante el Comité Institucional de Desarrollo Administrativo y se aprobó mediante acta N° 01 del 18 de enero del 2016 se encuentra publicado en la página web institucional.</v>
          </cell>
        </row>
        <row r="404">
          <cell r="Z404">
            <v>632</v>
          </cell>
          <cell r="AA404" t="str">
            <v>Realizar 2 Monitoreo al PLANTIC 2016  en coordinación con los responsables de los componentes.</v>
          </cell>
          <cell r="AB404" t="str">
            <v>NO</v>
          </cell>
          <cell r="AC404">
            <v>42490</v>
          </cell>
          <cell r="AD404">
            <v>42735</v>
          </cell>
          <cell r="AE404">
            <v>7</v>
          </cell>
          <cell r="AF404" t="str">
            <v>Juan Manuel Riaño Vargas</v>
          </cell>
          <cell r="AG404" t="str">
            <v>Jefe de Oficina Asesora</v>
          </cell>
          <cell r="AI404" t="str">
            <v>El monitoreo al PLANTIC se encuentra programado para el mes de abril de 2016,</v>
          </cell>
          <cell r="AK404">
            <v>50</v>
          </cell>
          <cell r="AL404" t="str">
            <v>Se realizó el primer monitoreo a corte el 15 de abril y el siguiente monitoreo se realizara el 31 de agosto</v>
          </cell>
          <cell r="AM404" t="str">
            <v>Carpeta de evidencias google drive</v>
          </cell>
        </row>
        <row r="405">
          <cell r="Z405">
            <v>633</v>
          </cell>
          <cell r="AA405" t="str">
            <v xml:space="preserve">Asesorar y acompañar el diligenciamiento del formulario FURAG-2015 y enviarlo al DAFP  </v>
          </cell>
          <cell r="AB405" t="str">
            <v>NO</v>
          </cell>
          <cell r="AC405">
            <v>42394</v>
          </cell>
          <cell r="AD405">
            <v>42415</v>
          </cell>
          <cell r="AE405">
            <v>7</v>
          </cell>
          <cell r="AF405" t="str">
            <v>Elvira Isabel Rowlands</v>
          </cell>
          <cell r="AG405" t="str">
            <v>Profesional Universitario</v>
          </cell>
          <cell r="AH405">
            <v>100</v>
          </cell>
          <cell r="AI405" t="str">
            <v>Se diligencio y se encuentra publicado en la Página de DAFP-Modelo Integrado de Planeación y Gestión-FURAG el 23 de marzo del año en curso.</v>
          </cell>
          <cell r="AJ405" t="str">
            <v>https://www.funcionpublica.gov.co/hs/faces/reportes/filtroReporteFurag.jsf?_adf.ctrl-state=844vmwh8a_3</v>
          </cell>
          <cell r="AK405">
            <v>100</v>
          </cell>
          <cell r="AL405" t="str">
            <v>El DAFP publico los resultados del FURAG 2015, en la Página de DAFP-Modelo Integrado de Planeación y Gestión, ocupando el INPEC el primer lugar</v>
          </cell>
          <cell r="AM405" t="str">
            <v>https://www.funcionpublica.gov.co/hs/faces/reportes/filtroReporteFurag.jsf?_adf.ctrl-state=844vmwh8a_3</v>
          </cell>
        </row>
        <row r="406">
          <cell r="Z406">
            <v>634</v>
          </cell>
          <cell r="AA406" t="str">
            <v xml:space="preserve">Generar trimestralmente el Informe de seguimiento del Modelo integrado de Planeación y Gestión y presentarlo ante el ministerio y comité institucional de desarrollo administrativo (IV trim 2015 - I,II,III- 2016) </v>
          </cell>
          <cell r="AB406" t="str">
            <v>NO</v>
          </cell>
          <cell r="AC406">
            <v>42379</v>
          </cell>
          <cell r="AD406">
            <v>42653</v>
          </cell>
          <cell r="AE406">
            <v>8</v>
          </cell>
          <cell r="AF406" t="str">
            <v>Leonel Ríos Soto</v>
          </cell>
          <cell r="AG406" t="str">
            <v>Oficial Logístico</v>
          </cell>
          <cell r="AH406">
            <v>100</v>
          </cell>
          <cell r="AI406" t="str">
            <v>Se realizo informe trimestral del modelo integrado de planeación y gestión del instituto, este informe corresponde al del IV Trimestre del año 2015</v>
          </cell>
          <cell r="AJ406" t="str">
            <v>URL: http://sinergiapp.dnp.gov.co/#IndicEntidad/132/45/26</v>
          </cell>
          <cell r="AK406">
            <v>100</v>
          </cell>
          <cell r="AL406" t="str">
            <v>Se realizo informe trimestral del modelo integrado de planeación y gestión del instituto, este informe corresponde al del I Trimestre del año 2016</v>
          </cell>
          <cell r="AM406" t="str">
            <v>Scentral/Danielrr/Carpeta MIPG/Carpeta I Seguimiento MIPG 2016</v>
          </cell>
        </row>
        <row r="407">
          <cell r="Z407">
            <v>635</v>
          </cell>
          <cell r="AA407" t="str">
            <v>Revisar con las dependencias el plan Indicativo, realizar los ajustes aprobados y publicarlo</v>
          </cell>
          <cell r="AB407" t="str">
            <v>NO</v>
          </cell>
          <cell r="AC407">
            <v>42370</v>
          </cell>
          <cell r="AD407">
            <v>42399</v>
          </cell>
          <cell r="AE407">
            <v>8</v>
          </cell>
          <cell r="AF407" t="str">
            <v>Mery Melguizo Báez</v>
          </cell>
          <cell r="AG407" t="str">
            <v>Contratista</v>
          </cell>
          <cell r="AH407">
            <v>100</v>
          </cell>
          <cell r="AI407" t="str">
            <v xml:space="preserve">Se revisó, ajustó y publicó el plan Indicativo 2015 con base en el plan de direccionaminto estratégico y la formulación de los planes de acción de cada una de las areas </v>
          </cell>
          <cell r="AJ407" t="str">
            <v>http://www.inpec.gov.co/portal/page/portal/Inpec/Institucion/PlanesInstitucionales/Plan_Accion_2014/Plan%20de%20Acci%F3n</v>
          </cell>
          <cell r="AK407">
            <v>100</v>
          </cell>
          <cell r="AL407" t="str">
            <v>Se revisó, ajustó y publicó el plan Indicativo 2015 con base en el plan de direccionaminto estratégico y la formulación de los planes de acción de cada una de las areas</v>
          </cell>
          <cell r="AM407" t="str">
            <v>http://www.inpec.gov.co/portal/page/portal/Inpec/Institucion/PlanesInstitucionales/Plan_Accion_2014/Plan%20de%20Acci%F3n</v>
          </cell>
        </row>
        <row r="408">
          <cell r="Z408">
            <v>636</v>
          </cell>
          <cell r="AA408" t="str">
            <v>Diseñar las variables que serán revisadas en el tablero virtual</v>
          </cell>
          <cell r="AB408" t="str">
            <v>NO</v>
          </cell>
          <cell r="AC408">
            <v>42370</v>
          </cell>
          <cell r="AD408">
            <v>42400</v>
          </cell>
          <cell r="AE408">
            <v>33</v>
          </cell>
          <cell r="AF408" t="str">
            <v xml:space="preserve">Luis Eduardo Castro </v>
          </cell>
          <cell r="AG408" t="str">
            <v>Profesional Especializado</v>
          </cell>
          <cell r="AH408">
            <v>100</v>
          </cell>
          <cell r="AI408" t="str">
            <v xml:space="preserve">se remitieron dos variables para incorporar al tablero virtual de datos, sujeto a incorporación en el tablero virtual de datos por la firma Jaspersof contratada entre otras para tal fin </v>
          </cell>
          <cell r="AJ408" t="str">
            <v>Se envío carpeta comprimida con evidencias (Correos electronicos, actas, BBP con las variables solicitadas, conversaciones y demas soportes)los cuales fueron enviados al grupo administracion de la informacion.</v>
          </cell>
          <cell r="AK408">
            <v>100</v>
          </cell>
          <cell r="AL408" t="str">
            <v>se remitieron dos variables para incorporar al tablero virtual de datos, sujeto a incorporación en el tablero virtual de datos por la firma Jaspersof contratada entre otras para tal fin</v>
          </cell>
          <cell r="AM408" t="str">
            <v>Se envío carpeta comprimida con evidencias (Correos electronicos, actas, BBP con las variables solicitadas, conversaciones y demas soportes)los cuales fueron enviados al grupo administracion de la informacion.</v>
          </cell>
        </row>
        <row r="409">
          <cell r="Z409">
            <v>637</v>
          </cell>
          <cell r="AA409" t="str">
            <v>Solicitar el desarrollo del tablero virtual</v>
          </cell>
          <cell r="AB409" t="str">
            <v>NO</v>
          </cell>
          <cell r="AC409">
            <v>42401</v>
          </cell>
          <cell r="AD409">
            <v>42429</v>
          </cell>
          <cell r="AE409">
            <v>34</v>
          </cell>
          <cell r="AF409" t="str">
            <v xml:space="preserve">Luis Eduardo Castro </v>
          </cell>
          <cell r="AG409" t="str">
            <v>Profesional Especializado</v>
          </cell>
          <cell r="AI409" t="str">
            <v xml:space="preserve">depende de la contratación con la firma Jaspersof a cargo de la oficina de sistema de información </v>
          </cell>
          <cell r="AJ409" t="str">
            <v>Con la entrega de los BBP se solicita el desarrollo de los proyectos recidencia, extranjeros y delitos los cuales ya fuero desarrollados por el grupo administracion de la informacion.</v>
          </cell>
          <cell r="AK409">
            <v>100</v>
          </cell>
          <cell r="AL409" t="str">
            <v>La Oficina Asesora de Planeacion en Conjunto con la Oficina de Sistema realizan los BBP Proyecto BI Jaspersoft INPEC de los tableros de control Reincidencia, Extranjeros y Delitos en las tres modalidades (Intramural, Delitos y Vigilancia electronica)</v>
          </cell>
          <cell r="AM409" t="str">
            <v>Con la entrega de los BBP se solicita el desarrollo de los proyectos recidencia, extranjeros y delitos los cuales ya fueron desarrollados por el grupo administracion de la informacion.</v>
          </cell>
        </row>
        <row r="410">
          <cell r="Z410">
            <v>638</v>
          </cell>
          <cell r="AA410" t="str">
            <v>Realizar la implementación de la aplicación en coordinación con la Oficina de Sistemas de Información.</v>
          </cell>
          <cell r="AB410" t="str">
            <v>NO</v>
          </cell>
          <cell r="AC410">
            <v>42430</v>
          </cell>
          <cell r="AD410">
            <v>42735</v>
          </cell>
          <cell r="AE410">
            <v>33</v>
          </cell>
          <cell r="AF410" t="str">
            <v xml:space="preserve">Luis Eduardo Castro </v>
          </cell>
          <cell r="AG410" t="str">
            <v>Profesional Especializado</v>
          </cell>
          <cell r="AI410" t="str">
            <v xml:space="preserve">depende de la contratación con la firma Jaspersof a cargo de la oficina de sistema de información. En el momento en proceso de contratación con la firma Jaspersof </v>
          </cell>
          <cell r="AJ410" t="str">
            <v>Los proyectos rencidencia, extranjeros fueron terminados en el primer trimestre del año en curso y se encuentran publicados en el sitio web http://www.inpec.gov.co/portal/page/portal/Inpec/Institucion/Estad%EDsticas/Estadisticas/Tab1</v>
          </cell>
          <cell r="AK410">
            <v>100</v>
          </cell>
          <cell r="AL410" t="str">
            <v>Se realiza acta de cierre de los proyectos Reincidencia, Extranjeros y Delitos en las tres modalidades (Intramural, Delitos y Vigilancia electronica ) los cuales son publicados en la pagina web del Instituto.</v>
          </cell>
          <cell r="AM410" t="str">
            <v>Los proyectos rencidencia, extranjeros fueron terminados en el primer trimestre del año en curso y se encuentran publicados en el sitio web http://www.inpec.gov.co/portal/page/portal/Inpec/Institucion/Estad%EDsticas/Estadisticas/Tab1</v>
          </cell>
        </row>
        <row r="411">
          <cell r="Z411">
            <v>639</v>
          </cell>
          <cell r="AA411" t="str">
            <v>Divulgar el mapa de riesgos de corrupción a través de la canales de comunicación del instituto</v>
          </cell>
          <cell r="AB411" t="str">
            <v>NO</v>
          </cell>
          <cell r="AC411">
            <v>42430</v>
          </cell>
          <cell r="AD411">
            <v>42461</v>
          </cell>
          <cell r="AE411">
            <v>25</v>
          </cell>
          <cell r="AF411" t="str">
            <v>Maritza Niño Uribe</v>
          </cell>
          <cell r="AG411" t="str">
            <v>Profesional Universitario</v>
          </cell>
          <cell r="AH411">
            <v>40</v>
          </cell>
          <cell r="AI411" t="str">
            <v>Mapa publicado en la web en el enlace http://www.inpec.gov.co/portal/page/portal/Inpec/ServiciosDeInformacionAlCiudadano/PlanAnticorrupcion/Tab3/PLANTIC%20INPEC%202016.pdf en espera de respuesta por parte de Oficina Asesora de comunicaciones para la participacion en TWITTER  , FACEBOOK Y CHAT</v>
          </cell>
          <cell r="AJ411" t="str">
            <v>http://www.inpec.gov.co/portal/page/portal/Inpec/ServiciosDeInformacionAlCiudadano/PlanAnticorrupcion/Tab3</v>
          </cell>
          <cell r="AK411">
            <v>100</v>
          </cell>
          <cell r="AL411" t="str">
            <v>Mapa publicado en la web en el enlace http://www.inpec.gov.co/portal/page/portal/Inpec/ServiciosDeInformacionAlCiudadano/PlanAnticorrupcion/Tab3/PLANTIC%20INPEC%202016.pdf en espera de respuesta por parte de Oficina Asesora de comunicaciones para la participacion en TWITTER , FACEBOOK Y CHAT</v>
          </cell>
          <cell r="AM411" t="str">
            <v>http://www.inpec.gov.co/portal/page/portal/Inpec/ServiciosDeInformacionAlCiudadano/PlanAnticorrupcion/Tab3</v>
          </cell>
        </row>
        <row r="412">
          <cell r="Z412">
            <v>640</v>
          </cell>
          <cell r="AA412" t="str">
            <v xml:space="preserve">Realizar las acciones programas para el Ejercicio de Audiencia de rendición de cuentas </v>
          </cell>
          <cell r="AB412" t="str">
            <v>NO</v>
          </cell>
          <cell r="AC412">
            <v>42401</v>
          </cell>
          <cell r="AD412">
            <v>42613</v>
          </cell>
          <cell r="AE412">
            <v>25</v>
          </cell>
          <cell r="AF412" t="str">
            <v>Johanna Velasco Atuesta</v>
          </cell>
          <cell r="AG412" t="str">
            <v>Profesional Universitario</v>
          </cell>
          <cell r="AH412">
            <v>10</v>
          </cell>
          <cell r="AI412" t="str">
            <v>Se realizo mediante Resolución N° 1607 del 6 de abril del 2016, Aprobación y adopción de la guia de rendición de cuentas</v>
          </cell>
          <cell r="AJ412" t="str">
            <v>-Resolución N° 1607 del 6 de abril del 2017
- Guia de rendición de cuentas codigo PE-PI-G04</v>
          </cell>
          <cell r="AK412">
            <v>30</v>
          </cell>
          <cell r="AL412" t="str">
            <v>Acta N° 07 del 21 de abril del 2016, del comité institucional de desarrollo administrativo, donde se presenta la primera acción del diagnostico del estado de la rendicion de cuentas del 2014 
 Acta N° 08 del 02 de junio del 2016, del comité institucional de desarrollo administrativo, donde se aborda los resultados de las encuestas de los grupos de interes, el diseño de la estrategia de rendición de cuentas 2015 y se define las acciones de dialogo información e incentivos que realizara la entidad 
 Acta N° 09 del 16 de junio del 2016 del comité institucional de desarrollo administrativo, se define la fecha de la audiencia publica de rendición de cuentas de la vigencia 2015 
 se realiza actualización de la información del proceso RDC en la pagina web institucional</v>
          </cell>
          <cell r="AM412" t="str">
            <v>Acta N° 7,8 y 9 del comité institucional de desarrollo administrativo
 URL: http://www.inpec.gov.co/portal/page/portal/Inpec/Institucion/InformesDeGestion/RendicionDeCuentas/Informe</v>
          </cell>
        </row>
        <row r="413">
          <cell r="Z413">
            <v>641</v>
          </cell>
          <cell r="AA413" t="str">
            <v xml:space="preserve">Adoptar  a través de acto administrativo los tres instrumentos de gestión de la información:  Inventario de activos; esquema de publicación y el índice de información clasificada y reservada  </v>
          </cell>
          <cell r="AB413" t="str">
            <v>NO</v>
          </cell>
          <cell r="AC413">
            <v>42401</v>
          </cell>
          <cell r="AD413">
            <v>42613</v>
          </cell>
          <cell r="AE413">
            <v>25</v>
          </cell>
          <cell r="AF413" t="str">
            <v>Elvira Rowlands</v>
          </cell>
          <cell r="AG413" t="str">
            <v>Profesional Universitario</v>
          </cell>
          <cell r="AH413">
            <v>0</v>
          </cell>
          <cell r="AI413" t="str">
            <v>El instituto aún no ha elaborado instrumentos de gestión de la información: Inventario de activos; esquema de publicación y el índice de información clasificada y reservada</v>
          </cell>
          <cell r="AJ413" t="str">
            <v>N.A</v>
          </cell>
        </row>
        <row r="414">
          <cell r="Z414">
            <v>642</v>
          </cell>
          <cell r="AA414" t="str">
            <v>Actualizar y publicar el Estudio de Caracterización de la población reclusa indígena y afrodescendiente a cargo del INPEC.</v>
          </cell>
          <cell r="AB414" t="str">
            <v>NO</v>
          </cell>
          <cell r="AC414">
            <v>42552</v>
          </cell>
          <cell r="AD414">
            <v>42613</v>
          </cell>
          <cell r="AE414">
            <v>25</v>
          </cell>
          <cell r="AF414" t="str">
            <v xml:space="preserve">Luis Eduardo Castro </v>
          </cell>
          <cell r="AG414" t="str">
            <v>Profesional Especializado</v>
          </cell>
          <cell r="AI414" t="str">
            <v xml:space="preserve">El estudio se encuentra en proceso de elaboración </v>
          </cell>
          <cell r="AJ414" t="str">
            <v>Se esta trabajando en el estudio (hay tiempo de presentarlo hasta el 31de agosto del año en curso)</v>
          </cell>
        </row>
        <row r="415">
          <cell r="Z415">
            <v>643</v>
          </cell>
          <cell r="AA415" t="str">
            <v>Realizar la verificación del Esquema de publicación de la Ley de Transparencia y Acceso a la información Pública propuesto por el Manual de Gobierno en línea.</v>
          </cell>
          <cell r="AB415" t="str">
            <v>NO</v>
          </cell>
          <cell r="AC415">
            <v>42371</v>
          </cell>
          <cell r="AD415">
            <v>42415</v>
          </cell>
          <cell r="AE415">
            <v>11</v>
          </cell>
          <cell r="AF415" t="str">
            <v>Elvira Isabel Rowlands</v>
          </cell>
          <cell r="AG415" t="str">
            <v>Profesional Universitario</v>
          </cell>
          <cell r="AH415">
            <v>100</v>
          </cell>
          <cell r="AI415" t="str">
            <v>Acta N° 03del 03 de marzo de 2016 el comite institucional de desarrollo administrativo se reune con el proposito de revisar los lineamientos del esquema de Publicación y acceso a la información publica con el fin de delegar mediante compromisos las responsabilidades, para su implementación a GEL</v>
          </cell>
          <cell r="AJ415" t="str">
            <v>http://www.inpec.gov.co/portal/page/portal/Inpec/Institucion/PlanesInstitucionales/Plan_Accion_2014/MIPG</v>
          </cell>
          <cell r="AK415">
            <v>100</v>
          </cell>
          <cell r="AL415" t="str">
            <v>Acta N° 03del 03 de marzo de 2016 el comite institucional de desarrollo administrativo se reune con el proposito de revisar los lineamientos del esquema de Publicación y acceso a la información publica con el fin de delegar mediante compromisos las responsabilidades, para su implementación a GEL</v>
          </cell>
          <cell r="AM415" t="str">
            <v>http://www.inpec.gov.co/portal/page/portal/Inpec/Institucion/PlanesInstitucionales/Plan_Accion_2014/MIPG</v>
          </cell>
        </row>
        <row r="416">
          <cell r="Z416">
            <v>644</v>
          </cell>
          <cell r="AA416" t="str">
            <v>Elaboración de informe de resultados, logros y dificultades y publicación en la página web, para informar a los usuarios.</v>
          </cell>
          <cell r="AB416" t="str">
            <v>NO</v>
          </cell>
          <cell r="AC416">
            <v>42551</v>
          </cell>
          <cell r="AD416">
            <v>42735</v>
          </cell>
          <cell r="AE416">
            <v>11</v>
          </cell>
          <cell r="AF416" t="str">
            <v>Johanna Velasco Atuesta</v>
          </cell>
          <cell r="AG416" t="str">
            <v>Profesional Universitario</v>
          </cell>
          <cell r="AH416">
            <v>70</v>
          </cell>
          <cell r="AI416" t="str">
            <v>El plan de acción de rendición de cuentas surge a partir de la elaboración del diagnosticos, la caracterización de los ciudadanos, las necesidades de información detectadas y la identificación de la  capacidad operativa, razon por la cual el 20 de abril, a travez de comite se delegara las dependencias y los tiempos de ejecución de las actividades para asi obtener el plan de acción para la rendición de cuentas 2015</v>
          </cell>
          <cell r="AK416">
            <v>100</v>
          </cell>
          <cell r="AL416" t="str">
            <v>Publicación en el link de rendicion de cuentas la información correspondiente a: Cronograma propuesto rendición de cuentas 2015
 2. Información de consulta para ciudadania y grupos de interes
 3. información correspondiente al analisis del estado de la rendición de cuentas 2014</v>
          </cell>
          <cell r="AM416" t="str">
            <v>URL:http://www.inpec.gov.co/portal/page/portal/Inpec/Institucion/InformesDeGestion/RendicionDeCuentas/Informe</v>
          </cell>
        </row>
        <row r="417">
          <cell r="Z417">
            <v>645</v>
          </cell>
          <cell r="AA417" t="str">
            <v>Realizar la verificación, identificación y actualización de datos abiertos.</v>
          </cell>
          <cell r="AB417" t="str">
            <v>NO</v>
          </cell>
          <cell r="AC417">
            <v>42370</v>
          </cell>
          <cell r="AD417">
            <v>42461</v>
          </cell>
          <cell r="AE417">
            <v>11</v>
          </cell>
          <cell r="AF417" t="str">
            <v>Elvira Isabel Rowlands</v>
          </cell>
          <cell r="AG417" t="str">
            <v>Profesional Universitario</v>
          </cell>
          <cell r="AH417">
            <v>100</v>
          </cell>
          <cell r="AI417" t="str">
            <v>se realizo verificación e identificación de datos abiertos</v>
          </cell>
          <cell r="AJ417" t="str">
            <v>http://www.inpec.gov.co/portal/page/portal/Inpec/Institucion/PlanesInstitucionales/Plan_Accion_2014/MIPG</v>
          </cell>
          <cell r="AK417">
            <v>100</v>
          </cell>
          <cell r="AL417" t="str">
            <v>se realizo verificación e identificación de datos abiertos</v>
          </cell>
          <cell r="AM417" t="str">
            <v>http://www.inpec.gov.co/portal/page/portal/Inpec/Institucion/PlanesInstitucionales/Plan_Accion_2014/MIPG</v>
          </cell>
        </row>
        <row r="418">
          <cell r="Z418">
            <v>646</v>
          </cell>
          <cell r="AA418" t="str">
            <v>Revisión de los procesos para identificar procedimientos administrativos regulados (trámites) y no regulados</v>
          </cell>
          <cell r="AB418" t="str">
            <v>NO</v>
          </cell>
          <cell r="AC418">
            <v>42370</v>
          </cell>
          <cell r="AD418">
            <v>42490</v>
          </cell>
          <cell r="AE418">
            <v>11</v>
          </cell>
          <cell r="AF418" t="str">
            <v>Elvira Isabel Rowlands</v>
          </cell>
          <cell r="AG418" t="str">
            <v>Profesional Universitario</v>
          </cell>
          <cell r="AH418">
            <v>100</v>
          </cell>
          <cell r="AI418" t="str">
            <v>Se encuentran aprobados y publicados en pagina WEB, Suit, SIVIRTUAL los 3 tramites y los 2 servicios</v>
          </cell>
          <cell r="AJ418" t="str">
            <v>URL: http://www.inpec.gov.co/portal/page/portal/Inpec/ServiciosDeInformacionAlCiudadano/Tramites
 URL: http://www.inpec.gov.co/portal/page/portal/Inpec/ServiciosDeInformacionAlCiudadano/ServiciosEnLineaVisitaVirtualAUnInterno</v>
          </cell>
          <cell r="AK418">
            <v>100</v>
          </cell>
          <cell r="AL418" t="str">
            <v>Se encuentran aprobados y publicados en pagina WEB, Suit, SIVIRTUAL los 3 tramites y los 2 servicios</v>
          </cell>
          <cell r="AM418" t="str">
            <v>URL: http://www.inpec.gov.co/portal/page/portal/Inpec/ServiciosDeInformacionAlCiudadano/Tramites
  URL: http://www.inpec.gov.co/portal/page/portal/Inpec/ServiciosDeInformacionAlCiudadano/ServiciosEnLineaVisitaVirtualAUnInterno</v>
          </cell>
        </row>
        <row r="419">
          <cell r="Z419">
            <v>647</v>
          </cell>
          <cell r="AA419" t="str">
            <v>Priorización de trámites a intervenir</v>
          </cell>
          <cell r="AB419" t="str">
            <v>SI</v>
          </cell>
          <cell r="AC419">
            <v>42491</v>
          </cell>
          <cell r="AD419">
            <v>42613</v>
          </cell>
          <cell r="AE419">
            <v>11</v>
          </cell>
          <cell r="AF419" t="str">
            <v>Elvira Isabel Rowlands</v>
          </cell>
          <cell r="AG419" t="str">
            <v>Profesional Universitario</v>
          </cell>
          <cell r="AH419">
            <v>50</v>
          </cell>
          <cell r="AI419" t="str">
            <v>La OP Asignación de Visitas a Internos</v>
          </cell>
          <cell r="AJ419" t="str">
            <v>Nueva ruta de acceso para solicitud de turnos de visita vía internet http://186.179.97.230:8080/Mat/</v>
          </cell>
          <cell r="AK419" t="str">
            <v>75</v>
          </cell>
          <cell r="AL419" t="str">
            <v>Se actualizo y se encuentra en revision en el DAFP la OPA "ASIGNACIÓN DE VISITAS A INTERNOS",</v>
          </cell>
          <cell r="AM419" t="str">
            <v>http://www.suit.gov.co/registro-web/faces/home.jsf?_adf.ctrl-state=hnxdb9q96_3</v>
          </cell>
        </row>
        <row r="420">
          <cell r="Z420">
            <v>648</v>
          </cell>
          <cell r="AA420" t="str">
            <v>Implementar 1 acción efectiva que permitan mejorar los tramites (Normativas, Administrativas o tecnológica)</v>
          </cell>
          <cell r="AB420" t="str">
            <v>NO</v>
          </cell>
          <cell r="AC420">
            <v>42614</v>
          </cell>
          <cell r="AD420">
            <v>42735</v>
          </cell>
          <cell r="AE420">
            <v>11</v>
          </cell>
          <cell r="AF420" t="str">
            <v>Elvira Isabel Rowlands</v>
          </cell>
          <cell r="AG420" t="str">
            <v>Profesional Universitario</v>
          </cell>
          <cell r="AH420">
            <v>50</v>
          </cell>
          <cell r="AI420" t="str">
            <v>Se encuentra en revisión por parte del jefe de la oficina asesora de planeación</v>
          </cell>
          <cell r="AJ420" t="str">
            <v>(SCENTRAL/EIROWLANDSG) - escritorio/carpeta DIAGNOSTICO/documento word/ELABORAR DIASGOSTICO Y PRIORIZAR TRAMITES</v>
          </cell>
          <cell r="AK420">
            <v>50</v>
          </cell>
          <cell r="AL420" t="str">
            <v>Se encuentra en revisión por parte del jefe de la oficina asesora de planeación</v>
          </cell>
        </row>
        <row r="421">
          <cell r="Z421">
            <v>649</v>
          </cell>
          <cell r="AA421" t="str">
            <v>Realizar la verificación del Esquema de publicación de la Ley de Transparencia y Acceso a la información Pública propuesto por el Manual de Gobierno en línea.</v>
          </cell>
          <cell r="AB421" t="str">
            <v>NO</v>
          </cell>
          <cell r="AC421">
            <v>42614</v>
          </cell>
          <cell r="AD421">
            <v>42735</v>
          </cell>
          <cell r="AE421">
            <v>11</v>
          </cell>
          <cell r="AF421" t="str">
            <v>Johanna Velasco Atuesta</v>
          </cell>
          <cell r="AG421" t="str">
            <v>Profesional Universitario</v>
          </cell>
          <cell r="AH421">
            <v>100</v>
          </cell>
          <cell r="AI421" t="str">
            <v xml:space="preserve">Se realizo mediante el Acta N° 05 de 15 de marzo del 2016, comite institucional de desarrollo administrativo, se realizo ejercicio con matriz de autodiagnostico para el cumplimiento de la ley 1712 del 2014, procuraduria general de la nación </v>
          </cell>
          <cell r="AJ421" t="str">
            <v>-Acta N° 05 del 15 de marzo del 2016</v>
          </cell>
          <cell r="AK421">
            <v>100</v>
          </cell>
          <cell r="AL421" t="str">
            <v xml:space="preserve">Se realizo mediante el Acta N° 05 de 15 de marzo del 2016, comite institucional de desarrollo administrativo, se realizo ejercicio con matriz de autodiagnostico para el cumplimiento de la ley 1712 del 2014, procuraduria general de la nación </v>
          </cell>
          <cell r="AM421" t="str">
            <v>-Acta N° 05 del 15 de marzo del 2016</v>
          </cell>
        </row>
        <row r="422">
          <cell r="Z422">
            <v>650</v>
          </cell>
          <cell r="AA422" t="str">
            <v>Actualizar la ruta virtual del Instituto con relación a circulares y directivas que emane la Dirección General, posteriormente su socialización a nivel nacional</v>
          </cell>
          <cell r="AB422" t="str">
            <v>NO</v>
          </cell>
          <cell r="AC422">
            <v>42384</v>
          </cell>
          <cell r="AD422">
            <v>42734</v>
          </cell>
          <cell r="AE422">
            <v>11</v>
          </cell>
          <cell r="AF422" t="str">
            <v>Eduardo Guzman Guzman</v>
          </cell>
          <cell r="AG422" t="str">
            <v>Profesional Universitario</v>
          </cell>
          <cell r="AH422">
            <v>100</v>
          </cell>
          <cell r="AI422" t="str">
            <v>Se envia correo electronico con el link de ubicación en la ruta virtual de la calidad de los documentos circular o directiva para conocimiento de las dependencias involucradas.</v>
          </cell>
          <cell r="AJ422" t="str">
            <v>ttps://mail.google.com/mail/u/0/#search/evidencia+publicaci%C3%B3n/152560dc71489942</v>
          </cell>
          <cell r="AK422">
            <v>100</v>
          </cell>
          <cell r="AL422" t="str">
            <v>Se envia correo electronico con el link de ubicación en la ruta virtual de la calidad de los documentos circular o directiva para conocimiento de las dependencias involucradas.</v>
          </cell>
          <cell r="AM422" t="str">
            <v>ttps://mail.google.com/mail/u/0/#search/evidencia+publicaci%C3%B3n/152560dc71489942</v>
          </cell>
        </row>
        <row r="423">
          <cell r="Z423">
            <v>651</v>
          </cell>
          <cell r="AA423" t="str">
            <v>Publicar en la pagina web institucional, mediante link de acceso a la información publica que permita al usuario tener acceso al índice de información general del instituto y posteriormente al tema especifico de su interés.</v>
          </cell>
          <cell r="AB423" t="str">
            <v>NO</v>
          </cell>
          <cell r="AC423">
            <v>42401</v>
          </cell>
          <cell r="AD423">
            <v>42734</v>
          </cell>
          <cell r="AE423">
            <v>12</v>
          </cell>
          <cell r="AF423" t="str">
            <v>Johanna Velasco Atuesta</v>
          </cell>
          <cell r="AG423" t="str">
            <v>Profesional Universitario</v>
          </cell>
          <cell r="AH423">
            <v>10</v>
          </cell>
          <cell r="AI423" t="str">
            <v>se realizo actualización de la información correspondiente a: Misión y Visión, principios y valores, plan de acción, plan anticorrupción y atención a ciudadano, plan de mejoramiento, modelo integrado de planeación y gestión , informe de gestión .</v>
          </cell>
          <cell r="AJ423" t="str">
            <v>URL: http://www.inpec.gov.co/portal/page/portal/Inpec/ServiciosDeInformacionAlCiudadano/TransparenciaInformacionPublica</v>
          </cell>
          <cell r="AK423">
            <v>100</v>
          </cell>
          <cell r="AL423" t="str">
            <v>se realizo actualización de la información correspondiente al: proceso de rendición de cuentas vigencia 2015 URL: http://www.inpec.gov.co/portal/page/portal/Inpec/Institucion/InformesDeGestion/RendicionDeCuentas/Informe</v>
          </cell>
          <cell r="AM423" t="str">
            <v>URL: http://www.inpec.gov.co/portal/page/portal/Inpec/Institucion/InformesDeGestion/RendicionDeCuentas/Informe</v>
          </cell>
        </row>
        <row r="424">
          <cell r="Z424">
            <v>652</v>
          </cell>
          <cell r="AA424" t="str">
            <v xml:space="preserve">Estructurar la Guía de Rendición de Cuentas del Instituto de acuerdo a lineamientos DAFP. </v>
          </cell>
          <cell r="AB424" t="str">
            <v>NO</v>
          </cell>
          <cell r="AC424">
            <v>42370</v>
          </cell>
          <cell r="AD424">
            <v>42490</v>
          </cell>
          <cell r="AE424">
            <v>20</v>
          </cell>
          <cell r="AF424" t="str">
            <v>Johanna Velasco Atuesta</v>
          </cell>
          <cell r="AG424" t="str">
            <v>Profesional Universitario</v>
          </cell>
          <cell r="AH424">
            <v>0</v>
          </cell>
          <cell r="AI424" t="str">
            <v>Se realizo mediante Resolución N° 1607 del 6 de abril del 2016, Aprobación y adopción de la guia de rendición de cuentas</v>
          </cell>
          <cell r="AJ424" t="str">
            <v>-Resolución N° 1607 del 6 de abril del 2017
- Guia de rendición de cuentas codigo PE-PI-G04</v>
          </cell>
          <cell r="AK424">
            <v>100</v>
          </cell>
          <cell r="AL424" t="str">
            <v>Se realizo mediante Resolución N° 1607 del 6 de abril del 2016, Aprobación y adopción de la guia de rendición de cuentas</v>
          </cell>
          <cell r="AM424" t="str">
            <v>-Resolución N° 1607 del 6 de abril del 2017
 - Guia de rendición de cuentas codigo PE-PI-G04</v>
          </cell>
        </row>
        <row r="425">
          <cell r="Z425">
            <v>653</v>
          </cell>
          <cell r="AA425" t="str">
            <v>Realizar el análisis del estado de la rendición de cuentas en la entidad.</v>
          </cell>
          <cell r="AB425" t="str">
            <v>NO</v>
          </cell>
          <cell r="AC425">
            <v>42370</v>
          </cell>
          <cell r="AD425">
            <v>42536</v>
          </cell>
          <cell r="AE425">
            <v>15</v>
          </cell>
          <cell r="AF425" t="str">
            <v>Johanna Velasco Atuesta</v>
          </cell>
          <cell r="AG425" t="str">
            <v>Profesional Universitario</v>
          </cell>
          <cell r="AH425">
            <v>0</v>
          </cell>
          <cell r="AI425" t="str">
            <v>Para el 20 de abril del 2016 se ha citado a comite institucional de desarrollo administrativo para presentar el lineamiento metodologio de analisis del estudio de rendición de cuentas de la entidad a fin de ser aprobado por dicho comite .</v>
          </cell>
          <cell r="AK425">
            <v>100</v>
          </cell>
          <cell r="AL425" t="str">
            <v>Mediante Acta N° 07 del comité institucional de desarrollo administrativo del 21 de abril del 2016 se da a conocer metodologia para la elaboracion del estado actual de la rendicion de cuentas de la entidad
 Mediante Acta N°08 de comité institucional de desarrollo administrativo del 02 de junio de 2016 se da a conocer el analisis del estado de la rendición de cuentas, los documentos que lo componen se publican en la pagina web en la siguiente URL: http://www.inpec.gov.co/portal/page/portal/Inpec/Institucion/InformesDeGestion/RendicionDeCuentas/Informe</v>
          </cell>
          <cell r="AM425" t="str">
            <v>Acta N° 07 y 08 del comité institucional de desarrollo administrativo y URL: http://www.inpec.gov.co/portal/page/portal/Inpec/Institucion/InformesDeGestion/RendicionDeCuentas/Informe</v>
          </cell>
        </row>
        <row r="426">
          <cell r="Z426">
            <v>654</v>
          </cell>
          <cell r="AA426" t="str">
            <v xml:space="preserve">Desarrollar las acciones programas para el Ejercicio de audiencia pública de rendición de cuentas. </v>
          </cell>
          <cell r="AB426" t="str">
            <v>NO</v>
          </cell>
          <cell r="AC426">
            <v>42490</v>
          </cell>
          <cell r="AD426">
            <v>42613</v>
          </cell>
          <cell r="AE426">
            <v>15</v>
          </cell>
          <cell r="AF426" t="str">
            <v>Johanna Velasco Atuesta</v>
          </cell>
          <cell r="AG426" t="str">
            <v>Profesional Universitario</v>
          </cell>
          <cell r="AH426">
            <v>0</v>
          </cell>
          <cell r="AI426" t="str">
            <v>El plan de acción de rendición de cuentas surge a partir de la elaboración del diagnosticos, la caracterización de los ciudadanos, las necesidades de información detectadas y la identificación de la  capacidad operativa, razon por la cual el 20 de abril, a travez de comite se delegara las dependencias y los tiempos de ejecución de las actividades para asi obtener el plan de acción para la rendición de cuentas 2015</v>
          </cell>
          <cell r="AK426">
            <v>100</v>
          </cell>
          <cell r="AL426" t="str">
            <v>Mediante Acta N°07 del comité institucional de desarrollo administrativo del 21 de abril del 2016 se presenta la guia de rendición de cuentas y los 4 componentes que debe implementar la entidad a fin de dar cumplimiento.
 Mediante Acta N° 113 del 12 de mayo del 2016 se reunen en la oficina de planeación GATEC, OFICO, OFISI, GREPU Y DIRES para acordar fechas de entrega del analisis del estado de la rendición de cuentas
 mediante Acta N° 08 se presenta a comite la estrategia de rendicion de cuentas, el analisis del estado de rendición de cuentas, los resultados de la encuesta de opinion publica y se socializa las estrategias de RDC para que se seleccionen 
 Se publica en pagina web cronograma RDC preliminar</v>
          </cell>
          <cell r="AM426" t="str">
            <v>Acta N° 07 y 08 del comité institucional de desarrollo administrativo, Acta N° 113 del 12 de mayo del 2016 y URL: http://www.inpec.gov.co/portal/page/portal/Inpec/Institucion/InformesDeGestion/RendicionDeCuentas/Informe</v>
          </cell>
        </row>
        <row r="427">
          <cell r="Z427">
            <v>655</v>
          </cell>
          <cell r="AA427" t="str">
            <v>Efectuar la evaluación interna y externa del proceso de rendición de cuentas.</v>
          </cell>
          <cell r="AB427" t="str">
            <v>NO</v>
          </cell>
          <cell r="AC427">
            <v>42491</v>
          </cell>
          <cell r="AD427">
            <v>42735</v>
          </cell>
          <cell r="AE427">
            <v>15</v>
          </cell>
          <cell r="AF427" t="str">
            <v>Johanna Velasco Atuesta</v>
          </cell>
          <cell r="AG427" t="str">
            <v>Profesional Universitario</v>
          </cell>
          <cell r="AH427">
            <v>0</v>
          </cell>
          <cell r="AI427" t="str">
            <v>El plan de acción de rendición de cuentas surge a partir de la elaboración del diagnosticos, la caracterización de los ciudadanos, las necesidades de información detectadas y la identificación de la  capacidad operativa, razon por la cual el 20 de abril, a travez de comite se delegara las dependencias y los tiempos de ejecución de las actividades para asi obtener el plan de acción para la rendición de cuentas 2015</v>
          </cell>
          <cell r="AK427">
            <v>100</v>
          </cell>
          <cell r="AL427" t="str">
            <v>Mediante Acta N°09 del 16 de junio de 2016 el comité institucional de desarrollo administrativo eligio el 20 de septiembre como fecha para la audiencia publica por lo tanto la evaluación interna y externa se realizara en el tercer trimestre del 2016 y los resultados se publicaran en el cuarto trimestre</v>
          </cell>
          <cell r="AM427" t="str">
            <v>Acta N°09 del comité institucional de desarrollo administrativo</v>
          </cell>
        </row>
        <row r="428">
          <cell r="Z428">
            <v>656</v>
          </cell>
          <cell r="AA428" t="str">
            <v>Elaborar un (1) informe de resultados, logros y dificultades de la Audiencia pública con publicación en la página web.</v>
          </cell>
          <cell r="AB428" t="str">
            <v>NO</v>
          </cell>
          <cell r="AC428">
            <v>42566</v>
          </cell>
          <cell r="AD428">
            <v>42719</v>
          </cell>
          <cell r="AE428">
            <v>15</v>
          </cell>
          <cell r="AF428" t="str">
            <v>Johanna Velasco Atuesta</v>
          </cell>
          <cell r="AG428" t="str">
            <v>Profesional Universitario</v>
          </cell>
          <cell r="AH428">
            <v>0</v>
          </cell>
          <cell r="AI428" t="str">
            <v>El plan de acción de rendición de cuentas surge a partir de la elaboración del diagnosticos, la caracterización de los ciudadanos, las necesidades de información detectadas y la identificación de la  capacidad operativa, razon por la cual el 20 de abril, a travez de comite se delegara las dependencias y los tiempos de ejecución de las actividades para asi obtener el plan de acción para la rendición de cuentas 2015</v>
          </cell>
        </row>
        <row r="429">
          <cell r="Z429">
            <v>657</v>
          </cell>
          <cell r="AA429" t="str">
            <v>Diseñar el plan de mejoramiento de rendición de cuentas.</v>
          </cell>
          <cell r="AB429" t="str">
            <v>NO</v>
          </cell>
          <cell r="AC429">
            <v>42598</v>
          </cell>
          <cell r="AD429">
            <v>42719</v>
          </cell>
          <cell r="AE429">
            <v>20</v>
          </cell>
          <cell r="AF429" t="str">
            <v>Johanna Velasco Atuesta</v>
          </cell>
          <cell r="AG429" t="str">
            <v>Profesional Universitario</v>
          </cell>
          <cell r="AH429">
            <v>0</v>
          </cell>
          <cell r="AI429" t="str">
            <v>El plan de acción de rendición de cuentas surge a partir de la elaboración del diagnosticos, la caracterización de los ciudadanos, las necesidades de información detectadas y la identificación de la  capacidad operativa, razon por la cual el 20 de abril, a travez de comite se delegara las dependencias y los tiempos de ejecución de las actividades para asi obtener el plan de acción para la rendición de cuentas 2015</v>
          </cell>
        </row>
        <row r="430">
          <cell r="Z430">
            <v>658</v>
          </cell>
          <cell r="AA430" t="str">
            <v xml:space="preserve">Elaborar el Manual del Sistema de Gestión Integrado  </v>
          </cell>
          <cell r="AB430" t="str">
            <v>NO</v>
          </cell>
          <cell r="AC430">
            <v>42401</v>
          </cell>
          <cell r="AD430">
            <v>42551</v>
          </cell>
          <cell r="AE430">
            <v>15</v>
          </cell>
          <cell r="AF430" t="str">
            <v>Angélica Patiño</v>
          </cell>
          <cell r="AG430" t="str">
            <v>Profesional Especializado</v>
          </cell>
          <cell r="AH430">
            <v>100</v>
          </cell>
          <cell r="AI430" t="str">
            <v>El manual se encuentra elaborado y aprobado mediante resolución 1489 del 01 de abril de 2016</v>
          </cell>
          <cell r="AJ430" t="str">
            <v>Ruta virtual de la calidad
 http://rutavirtual.inpec.gov.co/moodle/course/view.php?id=1414</v>
          </cell>
          <cell r="AK430">
            <v>100</v>
          </cell>
          <cell r="AL430" t="str">
            <v>El manual se encuentra elaborado y aprobado mediante resolución 1489 del 01 de abril de 2016</v>
          </cell>
          <cell r="AM430" t="str">
            <v>Ruta virtual de la calidad
  http://rutavirtual.inpec.gov.co/moodle/course/view.php?id=1414</v>
          </cell>
        </row>
        <row r="431">
          <cell r="Z431">
            <v>659</v>
          </cell>
          <cell r="AA431" t="str">
            <v xml:space="preserve">Implementar los módulos, manual,  proceso y documentación del aplicativo Solución en la sede central </v>
          </cell>
          <cell r="AB431" t="str">
            <v>NO</v>
          </cell>
          <cell r="AC431">
            <v>42430</v>
          </cell>
          <cell r="AD431">
            <v>42735</v>
          </cell>
          <cell r="AE431">
            <v>15</v>
          </cell>
          <cell r="AF431" t="str">
            <v>Angélica Patiño</v>
          </cell>
          <cell r="AG431" t="str">
            <v>Profesional Especializado</v>
          </cell>
          <cell r="AH431">
            <v>25</v>
          </cell>
          <cell r="AI431" t="str">
            <v>aprobación de procedimiento de control de documentos mediante resolución 1489 del 01 de abril de 2016</v>
          </cell>
          <cell r="AJ431" t="str">
            <v>Ruta virtual de la calidad 
 http://rutavirtual.inpec.gov.co/moodle/course/view.php?id=1415</v>
          </cell>
          <cell r="AK431">
            <v>50</v>
          </cell>
          <cell r="AL431" t="str">
            <v>* Mediante Resolución No. 2673 del 31 de mayo de 2016, se realizó la adopción del software de ISOlución. 
 * A través de Boletín interno No. 015 se realizó la socialización a nivel institucional del aplicativo ISOlución. 
 * Se han realizado capacitaciones en el uso del modulo documentación a los integrantes del equipo operativo calidad MECI de 8 procesos</v>
          </cell>
          <cell r="AM431" t="str">
            <v>Se remite mediante correo electronico
 Actividad 
 No. 0 1</v>
          </cell>
        </row>
        <row r="432">
          <cell r="Z432">
            <v>660</v>
          </cell>
          <cell r="AA432" t="str">
            <v xml:space="preserve">Capacitar al equipo operativo calidad - meci, en el uso del modulo de documentación </v>
          </cell>
          <cell r="AB432" t="str">
            <v>NO</v>
          </cell>
          <cell r="AC432">
            <v>42430</v>
          </cell>
          <cell r="AD432">
            <v>42735</v>
          </cell>
          <cell r="AE432">
            <v>15</v>
          </cell>
          <cell r="AF432" t="str">
            <v>Angélica Patiño</v>
          </cell>
          <cell r="AG432" t="str">
            <v>Profesional Especializado</v>
          </cell>
          <cell r="AH432">
            <v>0</v>
          </cell>
          <cell r="AI432" t="str">
            <v>La actividad estan programada para el mes de abril</v>
          </cell>
          <cell r="AJ432" t="str">
            <v>N.A</v>
          </cell>
          <cell r="AK432">
            <v>50</v>
          </cell>
          <cell r="AL432" t="str">
            <v>* A traves de comunicación , se programo la capacitación al Equipo operativo Calidad MECI de los procesos. 
 * Mediante correo electronico se realizó la citación al equipo operativo calidad MECI de cada proceso 
 * Se han realizado 8 capacitaciones en el uso del modulo documentación a los integrantes del equipo operativo calidad MECI de 8 procesos</v>
          </cell>
          <cell r="AM432" t="str">
            <v>Se remite mediante correo electronico 
 Actividad 
 No. 02</v>
          </cell>
        </row>
        <row r="433">
          <cell r="Z433">
            <v>661</v>
          </cell>
          <cell r="AA433" t="str">
            <v>Elaborar  el Procedimiento Revisión del Sistema de Gestión de la Calidad.</v>
          </cell>
          <cell r="AB433" t="str">
            <v>NO</v>
          </cell>
          <cell r="AC433">
            <v>42430</v>
          </cell>
          <cell r="AD433">
            <v>42735</v>
          </cell>
          <cell r="AE433">
            <v>15</v>
          </cell>
          <cell r="AF433" t="str">
            <v>Angélica Patiño</v>
          </cell>
          <cell r="AG433" t="str">
            <v>Profesional Especializado</v>
          </cell>
          <cell r="AH433">
            <v>50</v>
          </cell>
          <cell r="AI433" t="str">
            <v>Se realizo la revisión del Procedimiento Revisión del Sistema de Gestión de la Calidad, con el fin de identificar la necesidades de mejora</v>
          </cell>
          <cell r="AJ433" t="str">
            <v>C:\DOCUMENTOS EN REVISIÓN\PROCESO PLANIFICACIÓN INSTITUCIONAL\2016\Procedimiento Revisión del Sistema de Gestión de la Calidad</v>
          </cell>
          <cell r="AK433">
            <v>100</v>
          </cell>
          <cell r="AL433" t="str">
            <v>Mediante Resolución No. 2324 del 02 de mayo de 2016, se aprobo y adopto el procedimiento PE-PI-P06 V01 Revisión por la Dirección del Sistema de Gestión Integrado</v>
          </cell>
          <cell r="AM433" t="str">
            <v>Se remite mediante correo electronico
 Actividad 
 No. 03</v>
          </cell>
        </row>
        <row r="434">
          <cell r="Z434">
            <v>662</v>
          </cell>
          <cell r="AA434" t="str">
            <v>Revisar el Procedimiento Identificación, Tratamiento y Seguimiento del Producto/Servicio No Conforme.</v>
          </cell>
          <cell r="AB434" t="str">
            <v>NO</v>
          </cell>
          <cell r="AC434">
            <v>42430</v>
          </cell>
          <cell r="AD434">
            <v>42735</v>
          </cell>
          <cell r="AE434">
            <v>20</v>
          </cell>
          <cell r="AF434" t="str">
            <v>Angélica Patiño</v>
          </cell>
          <cell r="AG434" t="str">
            <v>Profesional Especializado</v>
          </cell>
          <cell r="AH434">
            <v>25</v>
          </cell>
          <cell r="AI434" t="str">
            <v>Se realizo una revisión inicial al Procedimiento Identificación, Tratamiento y Seguimiento del Producto/Servicio No Conforme.</v>
          </cell>
          <cell r="AJ434" t="str">
            <v>:\DOCUMENTOS EN REVISIÓN\PROCESO PLANIFICACIÓN INSTITUCIONAL\2016\Procedimiento Identificación, Tratamiento y Seguimiento del ProductoServicio No Conforme</v>
          </cell>
          <cell r="AK434">
            <v>100</v>
          </cell>
          <cell r="AL434" t="str">
            <v>Mediante Resolución No. 2324 del 02 de mayo de 2016, se aprobo y adopto el procedimiento PE-PI-P05 V01 Identificación, Tratamiento y Seguimiento al Servicio no Conforme documento PDF</v>
          </cell>
          <cell r="AM434" t="str">
            <v>Se remite mediante correo electronico
 Actividad 
 No. 04</v>
          </cell>
        </row>
        <row r="435">
          <cell r="Z435">
            <v>663</v>
          </cell>
          <cell r="AA435" t="str">
            <v xml:space="preserve">Actualizar el proceso de Planificación Institucional vinculando indicadores de eficiencia. </v>
          </cell>
          <cell r="AB435" t="str">
            <v>NO</v>
          </cell>
          <cell r="AC435">
            <v>42370</v>
          </cell>
          <cell r="AD435">
            <v>42460</v>
          </cell>
          <cell r="AE435">
            <v>20</v>
          </cell>
          <cell r="AF435" t="str">
            <v>Leonel Ríos Soto</v>
          </cell>
          <cell r="AG435" t="str">
            <v>Oficial Logístico</v>
          </cell>
          <cell r="AH435">
            <v>100</v>
          </cell>
          <cell r="AI435" t="str">
            <v>se presento borrador para revisión del manual de indicadores del instituto por medio de correo institucional al jefe de la oficina asesora de planeación }</v>
          </cell>
          <cell r="AJ435" t="str">
            <v>URL: http://sinergiapp.dnp.gov.co/#IndicEntidad/132/45/26</v>
          </cell>
          <cell r="AK435">
            <v>100</v>
          </cell>
          <cell r="AL435" t="str">
            <v>se presento borrador para revisión del manual de indicadores del instituto por medio de correo institucional al jefe de la oficina asesora de planeación }</v>
          </cell>
          <cell r="AM435" t="str">
            <v>URL: http://sinergiapp.dnp.gov.co/#IndicEntidad/132/45/26</v>
          </cell>
        </row>
        <row r="436">
          <cell r="Z436">
            <v>664</v>
          </cell>
          <cell r="AA436" t="str">
            <v>Realizar mesas de trabajo con los integrantes del equipo operativo Calidad -MECI, para la revisión de documentos del SGI</v>
          </cell>
          <cell r="AB436" t="str">
            <v>SI</v>
          </cell>
          <cell r="AC436">
            <v>42370</v>
          </cell>
          <cell r="AD436">
            <v>42735</v>
          </cell>
          <cell r="AE436">
            <v>50</v>
          </cell>
          <cell r="AF436" t="str">
            <v>Angélica Patiño</v>
          </cell>
          <cell r="AG436" t="str">
            <v>Profesional Especializado</v>
          </cell>
          <cell r="AH436">
            <v>25</v>
          </cell>
          <cell r="AI436" t="str">
            <v>Se realizaron XXX mesas de trabajo con los integrantes del equipo operativo calidad MECI desde el mes de febrero a la fecha</v>
          </cell>
          <cell r="AJ436" t="str">
            <v>Las actas digitalizadas Se envian por correo electronico a Daniel</v>
          </cell>
          <cell r="AK436">
            <v>50</v>
          </cell>
          <cell r="AL436" t="str">
            <v>Se realizaron 31 mesas de trabajo con los integrantes del equipo operativo calidad MECI durante el trimestre</v>
          </cell>
          <cell r="AM436" t="str">
            <v>Se remite mediante correo electronico
 Actividad 
 No. 05</v>
          </cell>
        </row>
        <row r="437">
          <cell r="Z437">
            <v>665</v>
          </cell>
          <cell r="AA437" t="str">
            <v>Atender las solicitudes de revisión de documentos del SGI, radicadas a la Oficina Asesora de Planeación</v>
          </cell>
          <cell r="AB437" t="str">
            <v>SI</v>
          </cell>
          <cell r="AC437">
            <v>42370</v>
          </cell>
          <cell r="AD437">
            <v>42735</v>
          </cell>
          <cell r="AE437">
            <v>50</v>
          </cell>
          <cell r="AF437" t="str">
            <v>Angélica Patiño</v>
          </cell>
          <cell r="AG437" t="str">
            <v>Profesional Especializado</v>
          </cell>
          <cell r="AH437">
            <v>25</v>
          </cell>
          <cell r="AI437" t="str">
            <v>Se realizo de la siguiente manera: 
 * Solicitudesfisicas recibidas y atendidas 17
 * Solicitudes correo electronico: 
 * Reuniones: 24</v>
          </cell>
          <cell r="AJ437" t="str">
            <v>Actas digitalizadas</v>
          </cell>
          <cell r="AK437">
            <v>50</v>
          </cell>
          <cell r="AL437" t="str">
            <v>Se realizo de la siguiente manera: 
  * Solicitudesfisicas recibidas y atendidas 26
  * Solicitudes correo electronico: 10
  * Reuniones: 31</v>
          </cell>
          <cell r="AM437" t="str">
            <v>Se remite mediante correo electronico
 Actividad 
 No. 05</v>
          </cell>
        </row>
        <row r="438">
          <cell r="Z438">
            <v>666</v>
          </cell>
          <cell r="AA438" t="str">
            <v>Presentación de Informe Estado actual de la actualización del MECI por parte del representante MECI ante la Dirección.</v>
          </cell>
          <cell r="AB438" t="str">
            <v>NO</v>
          </cell>
          <cell r="AC438">
            <v>42400</v>
          </cell>
          <cell r="AD438">
            <v>42429</v>
          </cell>
          <cell r="AE438">
            <v>10</v>
          </cell>
          <cell r="AF438" t="str">
            <v>Jaime Arias</v>
          </cell>
          <cell r="AG438" t="str">
            <v>Profesional Especializado</v>
          </cell>
          <cell r="AH438">
            <v>10</v>
          </cell>
          <cell r="AI438" t="str">
            <v>Se solicito el espacio en la agenda del General pero no fue posible realizar la presentación</v>
          </cell>
          <cell r="AJ438" t="str">
            <v>N.A</v>
          </cell>
          <cell r="AK438">
            <v>10</v>
          </cell>
          <cell r="AL438" t="str">
            <v>En el primer trimestre se solicito el espacio en la agenda del General pero no fue posible realizar la presentación</v>
          </cell>
          <cell r="AM438" t="str">
            <v>N.A</v>
          </cell>
        </row>
        <row r="439">
          <cell r="Z439">
            <v>667</v>
          </cell>
          <cell r="AA439" t="str">
            <v>Solicitud para presentación del Avance implementación MECI ante el Comité de Coordinación de control Interno</v>
          </cell>
          <cell r="AB439" t="str">
            <v>NO</v>
          </cell>
          <cell r="AC439">
            <v>42402</v>
          </cell>
          <cell r="AD439">
            <v>42459</v>
          </cell>
          <cell r="AE439">
            <v>15</v>
          </cell>
          <cell r="AF439" t="str">
            <v>Jaime Arias</v>
          </cell>
          <cell r="AG439" t="str">
            <v>Profesional Especializado</v>
          </cell>
          <cell r="AH439">
            <v>10</v>
          </cell>
          <cell r="AI439" t="str">
            <v>Se solicito el espacio en la agenda del General pero no fue posible realizar la presentación</v>
          </cell>
          <cell r="AJ439" t="str">
            <v>N.A</v>
          </cell>
          <cell r="AK439">
            <v>10</v>
          </cell>
          <cell r="AL439" t="str">
            <v>En el primer trimestre se solicito el espacio en la agenda del General pero no fue posible realizar la presentación</v>
          </cell>
          <cell r="AM439" t="str">
            <v>N.A</v>
          </cell>
        </row>
        <row r="440">
          <cell r="Z440">
            <v>668</v>
          </cell>
          <cell r="AA440" t="str">
            <v>Realizar sensibilización con el equipo operativo MECI</v>
          </cell>
          <cell r="AB440" t="str">
            <v>NO</v>
          </cell>
          <cell r="AC440">
            <v>42401</v>
          </cell>
          <cell r="AD440">
            <v>42460</v>
          </cell>
          <cell r="AE440">
            <v>15</v>
          </cell>
          <cell r="AF440" t="str">
            <v>Jaime Arias</v>
          </cell>
          <cell r="AG440" t="str">
            <v>Profesional Especializado</v>
          </cell>
          <cell r="AH440">
            <v>100</v>
          </cell>
          <cell r="AI440" t="str">
            <v>El 31 de marzo se realizó sensibilización en el tema de MECI y sistema de gestión de calidad al equipo opoerativo calidad MECI</v>
          </cell>
          <cell r="AJ440" t="str">
            <v>Acta de capacitación realizada el 31 de marzo al Equipo Calidad MECI</v>
          </cell>
          <cell r="AK440">
            <v>100</v>
          </cell>
          <cell r="AL440" t="str">
            <v>El 31 de marzo se realizó sensibilización en el tema de MECI y sistema de gestión de calidad al equipo opoerativo calidad MECI</v>
          </cell>
          <cell r="AM440" t="str">
            <v>Acta de capacitación realizada el 31 de marzo al Equipo Calidad MECI</v>
          </cell>
        </row>
        <row r="441">
          <cell r="Z441">
            <v>669</v>
          </cell>
          <cell r="AA441" t="str">
            <v>Realizar Talleres de Autoevaluación.</v>
          </cell>
          <cell r="AB441" t="str">
            <v>NO</v>
          </cell>
          <cell r="AC441">
            <v>42401</v>
          </cell>
          <cell r="AD441">
            <v>42734</v>
          </cell>
          <cell r="AE441">
            <v>15</v>
          </cell>
          <cell r="AF441" t="str">
            <v>Jaime Arias</v>
          </cell>
          <cell r="AG441" t="str">
            <v>Profesional Especializado</v>
          </cell>
          <cell r="AH441">
            <v>50</v>
          </cell>
          <cell r="AI441" t="str">
            <v>se realizaron 12 mesas de trabajo con los integrantes del equipo operativo calidad MECI de los proceso con el fin de explicar la implementación del formato de autoevaluación</v>
          </cell>
          <cell r="AJ441" t="str">
            <v>12 Actas de reunion con equipo operativo calidad MECI</v>
          </cell>
          <cell r="AK441" t="str">
            <v>67</v>
          </cell>
          <cell r="AL441" t="str">
            <v>se realizaron 10mesas de trabajo con los integrantes del equipo operativo calidad MECI de los proceso con el fin de explicar la implementación del formato de autoevaluación</v>
          </cell>
          <cell r="AM441" t="str">
            <v>10 Acta de reunion</v>
          </cell>
        </row>
        <row r="442">
          <cell r="Z442">
            <v>670</v>
          </cell>
          <cell r="AA442" t="str">
            <v>Aplicar encuesta de autoevaluación a lideres de proceso</v>
          </cell>
          <cell r="AB442" t="str">
            <v>NO</v>
          </cell>
          <cell r="AC442">
            <v>42401</v>
          </cell>
          <cell r="AD442">
            <v>42734</v>
          </cell>
          <cell r="AE442">
            <v>15</v>
          </cell>
          <cell r="AF442" t="str">
            <v>Jaime Arias</v>
          </cell>
          <cell r="AG442" t="str">
            <v>Profesional Especializado</v>
          </cell>
          <cell r="AH442">
            <v>20</v>
          </cell>
          <cell r="AI442" t="str">
            <v>se envio comunicación 8110-OFPLA-037 2016IE001087 solicitando a los dueños del proceso solicitandoles se iniciara el proceso de autoevaluación</v>
          </cell>
          <cell r="AJ442" t="str">
            <v>Comunicación 8110-OFPLA-037 2016IE001087</v>
          </cell>
          <cell r="AK442">
            <v>50</v>
          </cell>
          <cell r="AL442" t="str">
            <v>Mediante comunicación 8110-OFPLA-00393 del 01 de junio de 2016 se solicito la segunda autoevaluación</v>
          </cell>
          <cell r="AM442" t="str">
            <v>1 comunicación</v>
          </cell>
        </row>
        <row r="443">
          <cell r="Z443">
            <v>671</v>
          </cell>
          <cell r="AA443" t="str">
            <v>Realizar matriz de responsabilidades de comunicaciones</v>
          </cell>
          <cell r="AB443" t="str">
            <v>NO</v>
          </cell>
          <cell r="AC443">
            <v>42401</v>
          </cell>
          <cell r="AD443">
            <v>42734</v>
          </cell>
          <cell r="AE443">
            <v>15</v>
          </cell>
          <cell r="AF443" t="str">
            <v>Elvira Isabel Rowlands</v>
          </cell>
          <cell r="AG443" t="str">
            <v>Profesional Especializado</v>
          </cell>
          <cell r="AH443">
            <v>100</v>
          </cell>
          <cell r="AI443" t="str">
            <v xml:space="preserve">Se realizo matriz de responsabilidades de comunicaciones  </v>
          </cell>
          <cell r="AK443">
            <v>100</v>
          </cell>
          <cell r="AL443" t="str">
            <v>Se elaboró la matriz de responsabilidades de comunicaciones</v>
          </cell>
          <cell r="AM443" t="str">
            <v>Carpeta de evidencias Google Drive</v>
          </cell>
        </row>
        <row r="444">
          <cell r="Z444">
            <v>672</v>
          </cell>
          <cell r="AA444" t="str">
            <v>Realizar 3 monitoreaos anuales de avance de implementación MECI</v>
          </cell>
          <cell r="AB444" t="str">
            <v>NO</v>
          </cell>
          <cell r="AC444">
            <v>42401</v>
          </cell>
          <cell r="AD444">
            <v>42734</v>
          </cell>
          <cell r="AE444">
            <v>15</v>
          </cell>
          <cell r="AF444" t="str">
            <v>Angélica Patiño</v>
          </cell>
          <cell r="AG444" t="str">
            <v>Profesional Especializado</v>
          </cell>
          <cell r="AH444">
            <v>25</v>
          </cell>
          <cell r="AI444" t="str">
            <v>Se emitio informe de avance de estado del MECI en correo electronico del 15 de marzo de 2016</v>
          </cell>
          <cell r="AJ444" t="str">
            <v>Se remite la evidencia pos Correo electronico a Daniel Alberto Rodriguez</v>
          </cell>
          <cell r="AK444">
            <v>50</v>
          </cell>
          <cell r="AL444" t="str">
            <v>* Mediante Resolución No. 2673 del 31 de mayo de 2016, se realizó la adopción del software de ISOlución.
 * El software cuenta con un modulo de MECI, desde el cual se puede monitorea cnstantemente el avance de implementación del mismo.</v>
          </cell>
          <cell r="AM444" t="str">
            <v>Se remite mediante correo electronico
 Actividad 
 No. 06</v>
          </cell>
        </row>
        <row r="445">
          <cell r="Z445">
            <v>673</v>
          </cell>
          <cell r="AA445" t="str">
            <v>Elaboración Actos Administrativos de desagregación y Asignación Presupuestal</v>
          </cell>
          <cell r="AB445" t="str">
            <v>SI</v>
          </cell>
          <cell r="AC445">
            <v>42370</v>
          </cell>
          <cell r="AD445">
            <v>42389</v>
          </cell>
          <cell r="AE445">
            <v>25</v>
          </cell>
          <cell r="AF445" t="str">
            <v>Javier Vega Pulido</v>
          </cell>
          <cell r="AG445" t="str">
            <v>Profesional Especializado</v>
          </cell>
          <cell r="AH445">
            <v>100</v>
          </cell>
          <cell r="AI445" t="str">
            <v>Se elaboro la desagregación presupuestal materializandose con la resolución N° 000001 de enero 02 de 2016, asi mismo se asignaron apropiaciones presupuestales a los ERON, direcciones regionales y escuela de formación, protocolizandose con resoluciones de la 000002 a la 000009 de enero 02 de 2016</v>
          </cell>
          <cell r="AJ445" t="str">
            <v>Resolucion 000001 a 000008 del 02 de enero de 2016</v>
          </cell>
          <cell r="AK445">
            <v>100</v>
          </cell>
          <cell r="AL445" t="str">
            <v>Se elaboro la desagregación presupuestal materializandose con la resolución N° 000001 de enero 02 de 2016, asi mismo se asignaron apropiaciones presupuestales a los ERON, direcciones regionales y escuela de formación, protocolizandose con resoluciones de la 000002 a la 000009 de enero 02 de 2016</v>
          </cell>
          <cell r="AM445" t="str">
            <v>Resolucion 000001 a 000008 del 02 de enero de 2016</v>
          </cell>
        </row>
        <row r="446">
          <cell r="Z446">
            <v>674</v>
          </cell>
          <cell r="AA446" t="str">
            <v xml:space="preserve">Informe de Seguimiento mensual a la ejecución Presupuestal </v>
          </cell>
          <cell r="AB446" t="str">
            <v>NO</v>
          </cell>
          <cell r="AC446">
            <v>42370</v>
          </cell>
          <cell r="AD446">
            <v>42735</v>
          </cell>
          <cell r="AE446">
            <v>25</v>
          </cell>
          <cell r="AF446" t="str">
            <v>Javier Vega Pulido</v>
          </cell>
          <cell r="AG446" t="str">
            <v>Profesional Especializado</v>
          </cell>
          <cell r="AH446">
            <v>25</v>
          </cell>
          <cell r="AI446" t="str">
            <v xml:space="preserve">se elaboraron informes de ejecución presupuestal de funcionamiento e inversión de los meses de enero, febrero y marzo de 2016 </v>
          </cell>
          <cell r="AJ446" t="str">
            <v>Carpeta ejecución presupuestal 2016: 3 informes ( Enero, Febrero y Marzo)</v>
          </cell>
          <cell r="AK446">
            <v>25</v>
          </cell>
          <cell r="AL446" t="str">
            <v>Se elaboro informe de ejecución presupuestal de funcionamiento de inversión de los meses de Abril, Mayo y Junio</v>
          </cell>
          <cell r="AM446" t="str">
            <v>Carpeta ejecución presupuestal 2016: 3 informes ( Abril, Mayo y Junio)</v>
          </cell>
        </row>
        <row r="447">
          <cell r="Z447">
            <v>675</v>
          </cell>
          <cell r="AA447" t="str">
            <v>Realizar el 100% de las modificaciones presupuestales solicitadas y viabilizadas.</v>
          </cell>
          <cell r="AB447" t="str">
            <v>SI</v>
          </cell>
          <cell r="AC447">
            <v>42370</v>
          </cell>
          <cell r="AD447">
            <v>42735</v>
          </cell>
          <cell r="AE447">
            <v>25</v>
          </cell>
          <cell r="AF447" t="str">
            <v>Javier Vega Pulido</v>
          </cell>
          <cell r="AG447" t="str">
            <v>Profesional Especializado</v>
          </cell>
          <cell r="AI447" t="str">
            <v xml:space="preserve">Se han elaborado dos modificaciones presupuestales por valor de $ 1.462, 7 Millones y 197, 3 Millones respectivamente </v>
          </cell>
          <cell r="AJ447" t="str">
            <v>Mediante resoluciones 000340 de Enero 29 de 2016 se realizaron las modificaciones presupuestales ( $ 1.462, 7 Millones) y 001076 de marzo 9 de 2016 (197,3 Millones)</v>
          </cell>
          <cell r="AK447">
            <v>100</v>
          </cell>
          <cell r="AL447" t="str">
            <v>Se han elaborado tres modificaciones presupuestales por valor de 133,2 Millones, 134.5 Millones y 205,2 Millones respectivamente</v>
          </cell>
          <cell r="AM447" t="str">
            <v>Resoluciones 002076, 002572 y 003134 de abril 22, mayo 25 y junio 22 del 2016 respectivamente</v>
          </cell>
        </row>
        <row r="448">
          <cell r="Z448">
            <v>676</v>
          </cell>
          <cell r="AA448" t="str">
            <v>Realizar el 100% de las modificaciones del Plan Anual de Adquisiciones solicitadas y viabilizadas.</v>
          </cell>
          <cell r="AB448" t="str">
            <v>SI</v>
          </cell>
          <cell r="AC448">
            <v>42581</v>
          </cell>
          <cell r="AD448">
            <v>42719</v>
          </cell>
          <cell r="AE448">
            <v>25</v>
          </cell>
          <cell r="AF448" t="str">
            <v>Javier Vega Pulido</v>
          </cell>
          <cell r="AG448" t="str">
            <v>Profesional Especializado</v>
          </cell>
          <cell r="AI448" t="str">
            <v>no hay modificaciones al plan anual de adquisiciones a la fecha</v>
          </cell>
        </row>
        <row r="449">
          <cell r="Z449">
            <v>677</v>
          </cell>
          <cell r="AA449" t="str">
            <v>Registrar en el Banco de Programas y Proyectos de Inversión los proyectos aprobados por el DNP.</v>
          </cell>
          <cell r="AB449" t="str">
            <v>SI</v>
          </cell>
          <cell r="AC449">
            <v>42370</v>
          </cell>
          <cell r="AD449">
            <v>42735</v>
          </cell>
          <cell r="AE449">
            <v>33</v>
          </cell>
          <cell r="AF449" t="str">
            <v>Leonel Ríos Soto</v>
          </cell>
          <cell r="AG449" t="str">
            <v>Oficial Logístico</v>
          </cell>
          <cell r="AH449">
            <v>1</v>
          </cell>
          <cell r="AI449" t="str">
            <v xml:space="preserve">se registraron segun aprobación por parte del DNP un total de 5 proyectos de inversión del instituto incluyendo sus actualizaciones (Desarrollo tecnologico, modelo educativo, herramientas de evaluación, servicio de atención al ciudadano, carceles para la paz y gestión documental </v>
          </cell>
          <cell r="AJ449" t="str">
            <v>Carpeta proyectos de inversión 2015</v>
          </cell>
          <cell r="AK449">
            <v>100</v>
          </cell>
          <cell r="AL449" t="str">
            <v xml:space="preserve">se dio cumplimiento a las observaciones emitidas por el DNP para el cierre a corte de 31 de mayo, de 7 proyectos "Desarrollo tecnologico" " modelo educativo", "herramientas de evaluacion", "carceles para la paz", "gestion documental", "atención al ciudadano" y "promocion y prevencion de SPA", los cuales quedaron uno en observación, dos fueron aprobados, y cuatro en concepto ´previo </v>
          </cell>
          <cell r="AM449" t="str">
            <v>Carpeta proyectos de inversión 2015</v>
          </cell>
        </row>
        <row r="450">
          <cell r="Z450">
            <v>678</v>
          </cell>
          <cell r="AA450" t="str">
            <v xml:space="preserve">Asesoría y acompañamiento en la formulación de nuevos proyectos </v>
          </cell>
          <cell r="AB450" t="str">
            <v>SI</v>
          </cell>
          <cell r="AC450">
            <v>42370</v>
          </cell>
          <cell r="AD450">
            <v>42735</v>
          </cell>
          <cell r="AE450">
            <v>34</v>
          </cell>
          <cell r="AF450" t="str">
            <v>Leonel Ríos Soto</v>
          </cell>
          <cell r="AG450" t="str">
            <v>Oficial Logístico</v>
          </cell>
          <cell r="AH450">
            <v>1</v>
          </cell>
          <cell r="AI450" t="str">
            <v>se acompaño en la formulación del nuevo proyecto de Prevencion, uso indebido de sustancias psicoactivas en los ERON</v>
          </cell>
          <cell r="AJ450" t="str">
            <v>Carpeta proyectos de inversión 2016</v>
          </cell>
          <cell r="AK450">
            <v>100</v>
          </cell>
          <cell r="AL450" t="str">
            <v>el DNP genero su aprobación para el proyecto de sustancias psicoactivas</v>
          </cell>
          <cell r="AM450" t="str">
            <v>Carpeta proyectos de inversión 2016</v>
          </cell>
        </row>
        <row r="451">
          <cell r="Z451">
            <v>679</v>
          </cell>
          <cell r="AA451" t="str">
            <v>Verificar y validar el seguimiento en el aplicativo SPI mensualmente</v>
          </cell>
          <cell r="AB451" t="str">
            <v>NO</v>
          </cell>
          <cell r="AC451">
            <v>42370</v>
          </cell>
          <cell r="AD451">
            <v>42735</v>
          </cell>
          <cell r="AE451">
            <v>33</v>
          </cell>
          <cell r="AF451" t="str">
            <v>Leonel Ríos Soto</v>
          </cell>
          <cell r="AG451" t="str">
            <v>Oficial Logístico</v>
          </cell>
          <cell r="AH451">
            <v>1</v>
          </cell>
          <cell r="AI451" t="str">
            <v>se asignaron los nuevos usuarios y roles a los formuladores de los proyectos que iniciaron programación  en vigencia 2016, cuyo primer seguimiento corresponde al mes de marzo y para los proyectos antiguos se realiza los primeros dias de cada mes, finalizado mes correspondiente al seguimiento</v>
          </cell>
          <cell r="AJ451" t="str">
            <v>Aplicativo SPI, seguimientos proyectos de inversión, entidad INPEC</v>
          </cell>
          <cell r="AK451">
            <v>100</v>
          </cell>
          <cell r="AL451" t="str">
            <v>Se registro el seguimiento de 6 proyectos</v>
          </cell>
          <cell r="AM451" t="str">
            <v>Aplicativo SPI, seguimientos proyectos de inversión, entidad INPEC</v>
          </cell>
        </row>
        <row r="452">
          <cell r="Z452">
            <v>680</v>
          </cell>
          <cell r="AA452" t="str">
            <v xml:space="preserve">Informe bimensual de seguimiento de Compromisos y Obligaciones presupuestales por Regional y sus Establecimientos de Reclusión adscritos </v>
          </cell>
          <cell r="AB452" t="str">
            <v>NO</v>
          </cell>
          <cell r="AC452">
            <v>42436</v>
          </cell>
          <cell r="AD452">
            <v>42735</v>
          </cell>
          <cell r="AE452">
            <v>50</v>
          </cell>
          <cell r="AF452" t="str">
            <v>Javier Vega Pulido</v>
          </cell>
          <cell r="AG452" t="str">
            <v>Profesional Especializado</v>
          </cell>
          <cell r="AH452">
            <v>16</v>
          </cell>
          <cell r="AI452" t="str">
            <v>se elaboro Informe bimensual de seguimiento de Compromisos y Obligaciones presupuestales por Regional y sus Establecimientos de Reclusión adscritos</v>
          </cell>
          <cell r="AJ452" t="str">
            <v>mediante comunicación 8110 OFPLA 000173 de marzo 07 de 2016 se envio a la dirección general, dirección de gestión corporativa y dirección de atención y tratamiento el informe correspondiente</v>
          </cell>
          <cell r="AK452">
            <v>32</v>
          </cell>
          <cell r="AL452" t="str">
            <v>se elaboro Informe bimensual de seguimiento de Compromisos y Obligaciones presupuestales por Regional y sus Establecimientos de Reclusión adscritos</v>
          </cell>
          <cell r="AM452" t="str">
            <v>mediante comunicación 8110 OFPLA 000332 de Mayo 05 y 000406 de Junio 07 del 2016 se envio a la dirección general, dirección de gestión corporativa y dirección de atención y tratamiento el informe correspondiente</v>
          </cell>
        </row>
        <row r="453">
          <cell r="Z453">
            <v>681</v>
          </cell>
          <cell r="AA453" t="str">
            <v>Informe bimensual de Seguimiento presupuestal de recursos propios - cajas especiales por proyectos productivos x Regional y Establecimiento de Reclusión</v>
          </cell>
          <cell r="AB453" t="str">
            <v>NO</v>
          </cell>
          <cell r="AC453">
            <v>42436</v>
          </cell>
          <cell r="AD453">
            <v>42735</v>
          </cell>
          <cell r="AE453">
            <v>50</v>
          </cell>
          <cell r="AF453" t="str">
            <v>Javier Vega Pulido</v>
          </cell>
          <cell r="AG453" t="str">
            <v>Profesional Especializado</v>
          </cell>
          <cell r="AH453">
            <v>16</v>
          </cell>
          <cell r="AI453" t="str">
            <v>se elaboro Informe bimensual de Seguimiento presupuestal de recursos propios - cajas especiales por proyectos productivos x Regional y Establecimiento de Reclusión</v>
          </cell>
          <cell r="AJ453" t="str">
            <v>mediante comunicación 8110 OFPLA 000173 de marzo 07 de 2016 se envio a la dirección general, dirección de gestión corporativa y dirección de atención y tratamiento el informe correspondiente</v>
          </cell>
          <cell r="AK453">
            <v>32</v>
          </cell>
          <cell r="AL453" t="str">
            <v>se elaboro Informe bimensual de Seguimiento presupuestal de recursos propios - cajas especiales por proyectos productivos x Regional y Establecimiento de Reclusión</v>
          </cell>
          <cell r="AM453" t="str">
            <v>mediante comunicación 8110 OFPLA 000332 de Mayo 05 y 000406 de Junio 07 del 2016 se envio a la dirección general, dirección de gestión corporativa y dirección de atención y tratamiento el informe correspondiente</v>
          </cell>
        </row>
        <row r="454">
          <cell r="Z454">
            <v>682</v>
          </cell>
          <cell r="AA454" t="str">
            <v xml:space="preserve">Elabora un inventario de tramites de los procesos misionales </v>
          </cell>
          <cell r="AB454" t="str">
            <v>NO</v>
          </cell>
          <cell r="AC454">
            <v>42402</v>
          </cell>
          <cell r="AD454">
            <v>42490</v>
          </cell>
          <cell r="AE454">
            <v>33</v>
          </cell>
          <cell r="AF454" t="str">
            <v>Elvira Isabel Rowlands</v>
          </cell>
          <cell r="AG454" t="str">
            <v>Profesional Universitario</v>
          </cell>
          <cell r="AH454">
            <v>50</v>
          </cell>
          <cell r="AI454" t="str">
            <v>Se encuentra en revisión por parte del jefe de la oficina asesora de planeación</v>
          </cell>
          <cell r="AJ454" t="str">
            <v>(SCENTRAL/EIROWLANDSG) - escritorio/carpeta DIAGNOSTICO/documento word/ELABORAR DIASGOSTICO Y PRIORIZAR TRAMITES</v>
          </cell>
          <cell r="AK454">
            <v>50</v>
          </cell>
          <cell r="AL454" t="str">
            <v>SE REALIZO ESTUDIO Y SE PRESENTO PROPUESTA PARA REVISIÓN, UNA VEZ APROBADA SE HARA LA SOLICITUD AL DAFP PARA SU APROBACIÓN Y FUTURA PUBLICACIÓN</v>
          </cell>
          <cell r="AM454" t="str">
            <v>(SCENTRAL/EIROWLANDSG) - escritorio/carpeta DIAGNOSTICO/documento word/ELABORAR DIASGOSTICO Y PRIORIZAR TRAMITES</v>
          </cell>
        </row>
        <row r="455">
          <cell r="Z455">
            <v>683</v>
          </cell>
          <cell r="AA455" t="str">
            <v xml:space="preserve">Realizar un listado numerado por orden de importancia con los nombres de cada tramite a intervenir </v>
          </cell>
          <cell r="AB455" t="str">
            <v>NO</v>
          </cell>
          <cell r="AC455">
            <v>42492</v>
          </cell>
          <cell r="AD455">
            <v>42613</v>
          </cell>
          <cell r="AE455">
            <v>34</v>
          </cell>
          <cell r="AF455" t="str">
            <v>Elvira Isabel Rowlands</v>
          </cell>
          <cell r="AG455" t="str">
            <v>Profesional Universitario</v>
          </cell>
          <cell r="AH455">
            <v>0.5</v>
          </cell>
          <cell r="AI455" t="str">
            <v>se esta priorizando el VISITEL</v>
          </cell>
          <cell r="AJ455" t="str">
            <v>(SCENTRAL/EIROWLANDSG) - escritorio/carpeta DIAGNOSTICO/documento word/ELABORAR DIASGOSTICO Y PRIORIZAR TRAMITES</v>
          </cell>
          <cell r="AK455">
            <v>25</v>
          </cell>
          <cell r="AL455" t="str">
            <v>Se actualizo y se encuentra en revision en el DAFP la OPA "ASIGNACIÓN DE VISITAS A INTERNOS",</v>
          </cell>
          <cell r="AM455" t="str">
            <v>http://www.suit.gov.co/registro-web/faces/home.jsf?_adf.ctrl-state=hnxdb9q96_3</v>
          </cell>
        </row>
        <row r="456">
          <cell r="Z456">
            <v>684</v>
          </cell>
          <cell r="AA456" t="str">
            <v xml:space="preserve">Implementar la acción normativa para mejorar los trámites </v>
          </cell>
          <cell r="AB456" t="str">
            <v>NO</v>
          </cell>
          <cell r="AC456">
            <v>42615</v>
          </cell>
          <cell r="AD456">
            <v>42735</v>
          </cell>
          <cell r="AE456">
            <v>33</v>
          </cell>
          <cell r="AF456" t="str">
            <v>Elvira Isabel Rowlands</v>
          </cell>
          <cell r="AG456" t="str">
            <v>Profesional Universitario</v>
          </cell>
          <cell r="AH456">
            <v>0.5</v>
          </cell>
          <cell r="AI456" t="str">
            <v>se realizo propuesta, la cual se encuentra en proceso de aprobación</v>
          </cell>
          <cell r="AJ456" t="str">
            <v>(SCENTRAL/EIROWLANDSG) - escritorio/carpeta DIAGNOSTICO/documento word/ELABORAR DIASGOSTICO Y PRIORIZAR TRAMITES</v>
          </cell>
          <cell r="AK456">
            <v>50</v>
          </cell>
          <cell r="AL456" t="str">
            <v>se realizo propuesta, la cual se encuentra en proceso de aprobación</v>
          </cell>
          <cell r="AM456" t="str">
            <v>(SCENTRAL/EIROWLANDSG) - escritorio/carpeta DIAGNOSTICO/documento word/ELABORAR DIASGOSTICO Y PRIORIZAR TRAMITES</v>
          </cell>
        </row>
        <row r="457">
          <cell r="Z457">
            <v>685</v>
          </cell>
          <cell r="AA457" t="str">
            <v xml:space="preserve">Identificar los riesgos de corrupción de los Procesos Estratégicos, Misionales, Apoyo y Evaluación, Determinar factores externos e internos de corrupción que afectan la institución. </v>
          </cell>
          <cell r="AB457" t="str">
            <v>NO</v>
          </cell>
          <cell r="AC457">
            <v>42371</v>
          </cell>
          <cell r="AD457">
            <v>42460</v>
          </cell>
          <cell r="AE457">
            <v>17</v>
          </cell>
          <cell r="AF457" t="str">
            <v>Maritza Niño Uribe</v>
          </cell>
          <cell r="AG457" t="str">
            <v>Profesional Universitario</v>
          </cell>
          <cell r="AH457">
            <v>100</v>
          </cell>
          <cell r="AI457" t="str">
            <v xml:space="preserve">Se identificaron 16 riesgos para los procesOs Estrategicos(2) Misionales(5) Apoyo(8) y Evaluación(1) </v>
          </cell>
          <cell r="AJ457" t="str">
            <v>(SCENTRAL/YVirguezr) ESCRITORIO: RIEGOS- CORRUPCION- MAPA DE RIESGOS DE CORRUPCION (2)</v>
          </cell>
          <cell r="AK457">
            <v>100</v>
          </cell>
          <cell r="AL457" t="str">
            <v>Se identificaron 16 riesgos para los procesOs Estrategicos(2) Misionales(5) Apoyo(8) y Evaluación(1)</v>
          </cell>
          <cell r="AM457" t="str">
            <v>(SCENTRAL/YVirguezr) ESCRITORIO: RIEGOS- CORRUPCION- MAPA DE RIESGOS DE CORRUPCION (2)</v>
          </cell>
        </row>
        <row r="458">
          <cell r="Z458">
            <v>686</v>
          </cell>
          <cell r="AA458" t="str">
            <v xml:space="preserve">Valorar el riesgo de Corrupción, determinando la probabilidad de materialización y sus consecuencias o su impacto; definiendo las acciones para evitar o reducirlo; realizando su medición. </v>
          </cell>
          <cell r="AB458" t="str">
            <v>NO</v>
          </cell>
          <cell r="AC458">
            <v>42371</v>
          </cell>
          <cell r="AD458">
            <v>42460</v>
          </cell>
          <cell r="AE458">
            <v>17</v>
          </cell>
          <cell r="AF458" t="str">
            <v>Maritza Niño Uribe</v>
          </cell>
          <cell r="AG458" t="str">
            <v>Profesional Universitario</v>
          </cell>
          <cell r="AH458">
            <v>100</v>
          </cell>
          <cell r="AI458" t="str">
            <v>Los riesgos de corrupcion  identificados  se realizo la valoracion determinando la probabilidad de materialización y sus consecuencias o su impacto; definiendo las acciones para evitar o reducirlo (se describe en la matriz publicada en la web)http://www.inpec.gov.co/portal/page/portal/Inpec/ServiciosDeInformacionAlCiudadano/PlanAnticorrupcion/Tab3/Mapa%20de%20Riesgos%20de%20Corrupcion.pdf</v>
          </cell>
          <cell r="AJ458" t="str">
            <v>(SCENTRAL/YVirguezr) ESCRITORIO: RIEGOS- CORRUPCION- MAPA DE RIESGOS DE CORRUPCION (2)</v>
          </cell>
          <cell r="AK458">
            <v>100</v>
          </cell>
          <cell r="AL458" t="str">
            <v>Los riesgos de corrupcion identificados se realizo la valoracion determinando la probabilidad de materialización y sus consecuencias o su impacto; definiendo las acciones para evitar o reducirlo (se describe en la matriz publicada en la web)http://www.inpec.gov.co/portal/page/portal/Inpec/ServiciosDeInformacionAlCiudadano/PlanAnticorrupcion/Tab3/Mapa%20de%20Riesgos%20de%20Corrupcion.pdf</v>
          </cell>
          <cell r="AM458" t="str">
            <v>(SCENTRAL/YVirguezr) ESCRITORIO: RIEGOS- CORRUPCION- MAPA DE RIESGOS DE CORRUPCION (2)</v>
          </cell>
        </row>
        <row r="459">
          <cell r="Z459">
            <v>687</v>
          </cell>
          <cell r="AA459" t="str">
            <v xml:space="preserve">Socializar el Mapa de riesgos al 100% de los servidores públicos del INPEC,  publicarlo en la página web  y demás medios de comunicación  </v>
          </cell>
          <cell r="AB459" t="str">
            <v>NO</v>
          </cell>
          <cell r="AC459">
            <v>42371</v>
          </cell>
          <cell r="AD459">
            <v>42460</v>
          </cell>
          <cell r="AE459">
            <v>16</v>
          </cell>
          <cell r="AF459" t="str">
            <v>Maritza Niño Uribe</v>
          </cell>
          <cell r="AG459" t="str">
            <v>Profesional Universitario</v>
          </cell>
          <cell r="AH459">
            <v>50</v>
          </cell>
          <cell r="AI459" t="str">
            <v>El mapa de Riesgos esta publicado en la web se esta a la espera de aprobacion de circular para socializar a los servidores publicos.</v>
          </cell>
          <cell r="AJ459" t="str">
            <v>http://www.inpec.gov.co/portal/page/portal/Inpec/ServiciosDeInformacionAlCiudadano/PlanAnticorrupcion/Tab3</v>
          </cell>
          <cell r="AK459">
            <v>100</v>
          </cell>
          <cell r="AL459" t="str">
            <v>El mapa de Riesgos se socializo al 100% y se encuentra publicado en la pagina web</v>
          </cell>
          <cell r="AM459" t="str">
            <v>http://www.inpec.gov.co/portal/page/portal/Inpec/ServiciosDeInformacionAlCiudadano/PlanAnticorrupcion/Tab3</v>
          </cell>
        </row>
        <row r="460">
          <cell r="Z460">
            <v>688</v>
          </cell>
          <cell r="AA460" t="str">
            <v xml:space="preserve">Consolidar el Mapa de Riesgos de Corrupción en la matriz  propuesta por la Secretaría de la Transparencia  y realizar los ajustes y modificaciones necesarios. </v>
          </cell>
          <cell r="AB460" t="str">
            <v>NO</v>
          </cell>
          <cell r="AC460">
            <v>42371</v>
          </cell>
          <cell r="AD460">
            <v>42460</v>
          </cell>
          <cell r="AE460">
            <v>17</v>
          </cell>
          <cell r="AF460" t="str">
            <v>Maritza Niño Uribe</v>
          </cell>
          <cell r="AG460" t="str">
            <v>Profesional Universitario</v>
          </cell>
          <cell r="AH460">
            <v>100</v>
          </cell>
          <cell r="AI460" t="str">
            <v>La construccion del mapa se realizo bajo los lineamientos establecidos en  la guia para la gestión del Riesgo de corrupcion  propuesta por la Secretaría de la Transparencia asi como la matriz propuesta</v>
          </cell>
          <cell r="AJ460" t="str">
            <v>http://www.secretariatransparencia.gov.co/secretaria/Documents/guia-gestion-riesgo-corrupcion-2015.pdf</v>
          </cell>
          <cell r="AK460">
            <v>100</v>
          </cell>
          <cell r="AL460" t="str">
            <v>La construccion del mapa se realizo bajo los lineamientos establecidos en la guia para la gestión del Riesgo de corrupcion propuesta por la Secretaría de la Transparencia asi como la matriz propuesta</v>
          </cell>
          <cell r="AM460" t="str">
            <v>http://www.secretariatransparencia.gov.co/secretaria/Documents/guia-gestion-riesgo-corrupcion-2015.pdf</v>
          </cell>
        </row>
        <row r="461">
          <cell r="Z461">
            <v>689</v>
          </cell>
          <cell r="AA461" t="str">
            <v xml:space="preserve">Realizar proceso para involucrar a regionales y la ciudadanía en la construcción del mapa de riesgos de Corrupción. </v>
          </cell>
          <cell r="AB461" t="str">
            <v>NO</v>
          </cell>
          <cell r="AC461">
            <v>42371</v>
          </cell>
          <cell r="AD461">
            <v>42460</v>
          </cell>
          <cell r="AE461">
            <v>17</v>
          </cell>
          <cell r="AF461" t="str">
            <v>Maritza Niño Uribe</v>
          </cell>
          <cell r="AG461" t="str">
            <v>Profesional Universitario</v>
          </cell>
          <cell r="AH461">
            <v>100</v>
          </cell>
          <cell r="AI461" t="str">
            <v>Se realiza encuesta participativa para la ciudadania Tienen el fin de conocer la Percepción de las personas respecto a l mapa de Riesgos y al Plan anticorrupción publicado por el instituto</v>
          </cell>
          <cell r="AJ461" t="str">
            <v>http://www.inpec.gov.co/portal/page/portal/Inpec/ServiciosDeInformacionAlCiudadano/PlanAnticorrupcion</v>
          </cell>
          <cell r="AK461">
            <v>100</v>
          </cell>
          <cell r="AL461" t="str">
            <v>Se realiza encuesta participativa para la ciudadania Tienen el fin de conocer la Percepción de las personas respecto a l mapa de Riesgos y al Plan anticorrupción publicado por el instituto</v>
          </cell>
          <cell r="AM461" t="str">
            <v>http://www.inpec.gov.co/portal/page/portal/Inpec/ServiciosDeInformacionAlCiudadano/PlanAnticorrupcion</v>
          </cell>
        </row>
        <row r="462">
          <cell r="Z462">
            <v>690</v>
          </cell>
          <cell r="AA462" t="str">
            <v>Realizar 3 Monitoreo a la ejecución de las actividades asociadas al mapa de riesgos,  la efectividad de los controles establecidos y establecer los ajustes de acuerdo al  informe semestral de Defensoría del Pueblo y PGN.</v>
          </cell>
          <cell r="AB462" t="str">
            <v>NO</v>
          </cell>
          <cell r="AC462">
            <v>42371</v>
          </cell>
          <cell r="AD462">
            <v>42460</v>
          </cell>
          <cell r="AE462">
            <v>16</v>
          </cell>
          <cell r="AF462" t="str">
            <v>Maritza Niño Uribe</v>
          </cell>
          <cell r="AG462" t="str">
            <v>Profesional Universitario</v>
          </cell>
          <cell r="AH462">
            <v>0</v>
          </cell>
          <cell r="AI462" t="str">
            <v>Se tiene programado iniciar el monitoreo en la semana del 18 de abril al 22 de abril</v>
          </cell>
          <cell r="AK462">
            <v>33</v>
          </cell>
          <cell r="AL462" t="str">
            <v>se realizo el primer monitoreo no ejecutado con corte al 30 de abril y presentado a la oficina de control interno</v>
          </cell>
          <cell r="AM462" t="str">
            <v>Carpeta de evidencias google drive</v>
          </cell>
        </row>
        <row r="463">
          <cell r="Z463">
            <v>744</v>
          </cell>
          <cell r="AA463" t="str">
            <v xml:space="preserve">1.  Documento manual de contratación INPEC aprobado. </v>
          </cell>
          <cell r="AB463" t="str">
            <v>NO</v>
          </cell>
          <cell r="AC463">
            <v>42370</v>
          </cell>
          <cell r="AD463">
            <v>42521</v>
          </cell>
          <cell r="AE463">
            <v>40</v>
          </cell>
          <cell r="AF463" t="str">
            <v>Alba Lucy Correa</v>
          </cell>
          <cell r="AG463" t="str">
            <v>Profesional Especializado</v>
          </cell>
          <cell r="AH463">
            <v>30</v>
          </cell>
          <cell r="AI463" t="str">
            <v>LA SUBDIRECCION DE GESTION CONTRACTUAL, ELABORO EL MANUAL DE CONRATACIÓN Y LO PRESENTO MEDIANTEOFICIO  A LA OFICINA ASESORA DE PLANEACIÓN.</v>
          </cell>
          <cell r="AJ463" t="str">
            <v>EN PC CARPERTA PLANES, PLAN DE ACCION 2016,SEGUIMIENTO 1ER TRIMESTRE - AVANCE PROCESO CONTRACTUAL.</v>
          </cell>
          <cell r="AK463">
            <v>100</v>
          </cell>
          <cell r="AL463" t="str">
            <v>La subdirección de Gestión Contractual elaboró el manual de contratacion, fue aprobado mediante Resolución 003000 de julio 16 de 2016</v>
          </cell>
          <cell r="AM463" t="str">
            <v>http://www.inpec.gov.co/portal/page/portal/Inpec/SeccionContratacion/manualcontratacion</v>
          </cell>
        </row>
        <row r="464">
          <cell r="Z464">
            <v>745</v>
          </cell>
          <cell r="AA464" t="str">
            <v xml:space="preserve">2. Diseñar el  Programa de socialización manual de contratación INPEC a desarrollar. </v>
          </cell>
          <cell r="AB464" t="str">
            <v>NO</v>
          </cell>
          <cell r="AC464">
            <v>42370</v>
          </cell>
          <cell r="AD464">
            <v>42521</v>
          </cell>
          <cell r="AE464">
            <v>30</v>
          </cell>
          <cell r="AF464" t="str">
            <v>Alba Lucy Correa</v>
          </cell>
          <cell r="AG464" t="str">
            <v>Profesional Especializado</v>
          </cell>
          <cell r="AH464">
            <v>30</v>
          </cell>
          <cell r="AI464" t="str">
            <v>LA SUBDIRECCION DE GESTION CONTRACTUAL, DISEÑO ELPROGRAMA DE SOCIALIZACIÓN DELMANUAL DE CONTRATACIÓN.</v>
          </cell>
          <cell r="AJ464" t="str">
            <v>EN PC CARPETA PLANES,PLAN DE ACCION 2016,SEGUIMIENTO 1er TRIMESTRE AVANCE  SUBDIRECCION DE  GESTION CONTRACTUAL.</v>
          </cell>
          <cell r="AK464">
            <v>100</v>
          </cell>
          <cell r="AL464" t="str">
            <v xml:space="preserve">La Subdirección de Gestión Contractual  diseño el Programa de socialización del manual de contratación de Inpec y realizó una socialización </v>
          </cell>
          <cell r="AM464" t="str">
            <v>en PC DIGEC : Carpeta Planes: Carpeta PLAN DE ACCION 2016: Carpeta avance Plan acción 2o. Trimestre 2016</v>
          </cell>
        </row>
        <row r="465">
          <cell r="Z465">
            <v>746</v>
          </cell>
          <cell r="AA465" t="str">
            <v xml:space="preserve">3. Ejecutar el Programa </v>
          </cell>
          <cell r="AB465" t="str">
            <v>NO</v>
          </cell>
          <cell r="AC465">
            <v>42370</v>
          </cell>
          <cell r="AD465">
            <v>42735</v>
          </cell>
          <cell r="AE465">
            <v>30</v>
          </cell>
          <cell r="AF465" t="str">
            <v>Alba Lucy Correa</v>
          </cell>
          <cell r="AG465" t="str">
            <v>Profesional Especializado</v>
          </cell>
          <cell r="AH465">
            <v>15</v>
          </cell>
          <cell r="AI465" t="str">
            <v>LA SUBDIRECCION DE GESTION CONTRACTUAL, HA REALIZADO VIDEOCON FERENCIAS CON EL FIN DE SOCIALIZAR LOS TEMAS DE CONTRATACION CONTEMPLADOS EN EL MANUAL DE CONTRATACIÓN</v>
          </cell>
          <cell r="AJ465" t="str">
            <v>EN PC CARPETA PLANES,PLAN DE ACCION 2016,SEGUIMIENTO 1er TRIMESTRE AVANCE  SUBDIRECCION DE  GESTION CONTRACTUAL.</v>
          </cell>
          <cell r="AK465">
            <v>7</v>
          </cell>
          <cell r="AL465" t="str">
            <v xml:space="preserve">La ejecución de programa se realizara a traves de una socialización presencial en el auditoro del nivel central  y 12 video conferencias, que se realizaran 3 cada mes a las regionales y a los establecimentos. el 30 de junio realizó la socialización prescencial en el nivel central  </v>
          </cell>
          <cell r="AM465" t="str">
            <v>En PC:  DIGEC carpeta PLANES.PLAN ACCION 2016 Avance  Plan acción 2o. Trimestre de 2016 contractual</v>
          </cell>
        </row>
        <row r="466">
          <cell r="Z466">
            <v>747</v>
          </cell>
          <cell r="AA466" t="str">
            <v>Proyección ejecución PAC año 2016</v>
          </cell>
          <cell r="AB466" t="str">
            <v>NO</v>
          </cell>
          <cell r="AC466">
            <v>42370</v>
          </cell>
          <cell r="AD466">
            <v>42400</v>
          </cell>
          <cell r="AE466">
            <v>100</v>
          </cell>
          <cell r="AF466" t="str">
            <v>Sandra Ávila Moreno</v>
          </cell>
          <cell r="AG466" t="str">
            <v>Profesional Universitario</v>
          </cell>
          <cell r="AH466">
            <v>100</v>
          </cell>
          <cell r="AI466" t="str">
            <v>EL GRUPO DE TESORERIA ELABORO EL PLAN  MENSUALIZADO  DE CAJA PAC PARA  LA VIGENCIA FISCAL 2016</v>
          </cell>
          <cell r="AJ466" t="str">
            <v>EN PC CARPETA PLANES,PLAN ACCION 2016-SEGUIMIENTO 1ER TRIMESTRE- AVANCE PROCESO GESTION FINANCIERA</v>
          </cell>
          <cell r="AK466">
            <v>100</v>
          </cell>
          <cell r="AL466" t="str">
            <v>EL GRUPO DE TESORERIA ELABORO EL PLAN  MENSUALIZADO  DE CAJA PAC PARA  LA VIGENCIA FISCAL 2016</v>
          </cell>
          <cell r="AM466" t="str">
            <v>EN PC CARPETA PLANES,PLAN ACCION 2016-SEGUIMIENTO 1ER TRIMESTRE- AVANCE PROCESO GESTION FINANCIERA</v>
          </cell>
        </row>
        <row r="467">
          <cell r="Z467">
            <v>748</v>
          </cell>
          <cell r="AA467" t="str">
            <v>Plan Anual de Adquisiciones elaborado y aprobado</v>
          </cell>
          <cell r="AB467" t="str">
            <v>NO</v>
          </cell>
          <cell r="AC467">
            <v>42370</v>
          </cell>
          <cell r="AD467">
            <v>42400</v>
          </cell>
          <cell r="AE467">
            <v>50</v>
          </cell>
          <cell r="AF467" t="str">
            <v>Sandra Patricia Cárdenas Briceño</v>
          </cell>
          <cell r="AG467" t="str">
            <v>Subdirector Técnico</v>
          </cell>
          <cell r="AH467">
            <v>50</v>
          </cell>
          <cell r="AI467" t="str">
            <v>LA OFICINA DE PLANEACION,  ELABORO EL PLAN ANUAL DE ADQUISISICION.</v>
          </cell>
          <cell r="AJ467" t="str">
            <v>EN PC CARPETA PLANES,PLAN ACCION 2016-SEGUIMIENTO 1ER TRIMESTRE- AVANCE  PROCESO GESTION  FINANCIERA.</v>
          </cell>
        </row>
        <row r="468">
          <cell r="Z468">
            <v>749</v>
          </cell>
          <cell r="AA468" t="str">
            <v>Publicación en pagina WEB INPEC Plan Anual de adquisiciones aprobado</v>
          </cell>
          <cell r="AB468" t="str">
            <v>NO</v>
          </cell>
          <cell r="AC468">
            <v>42401</v>
          </cell>
          <cell r="AD468">
            <v>42735</v>
          </cell>
          <cell r="AE468">
            <v>50</v>
          </cell>
          <cell r="AF468" t="str">
            <v>Sandra Patricia Cárdenas Briceño</v>
          </cell>
          <cell r="AG468" t="str">
            <v>Subdirector Técnico</v>
          </cell>
          <cell r="AH468">
            <v>50</v>
          </cell>
          <cell r="AI468" t="str">
            <v>LA OFICINA DE PLANEACION,  PUBLICO EN PAGINA WEB INPEC PLAN ANUAL DE  ADQUISICIONES APROBADO.</v>
          </cell>
          <cell r="AJ468" t="str">
            <v>EN PC CARPETA PLANES,PLAN ACCION 2016- SEGUIMIENTO 1ER TRIMESTRE AVANCE  PROCESO GESTION FINANCIERA.</v>
          </cell>
          <cell r="AK468">
            <v>100</v>
          </cell>
          <cell r="AL468" t="str">
            <v>Se público el PAA el 26 de enero de 2016 cumplimiendo con la normatividad vigente. se encuentra en la ruta  http://www.inpec.gov.co/portal/page/portal/Inpec/Institucion/InformacionFinanciera/Desagregaci%F3n%20Presupuestal1/Plan%20Anual%20de%20adquisiciones</v>
          </cell>
          <cell r="AM468" t="str">
            <v>http://www.inpec.gov.co/portal/page/portal/Inpec/Institucion/InformacionFinanciera/Desagregaci%F3n%20Presupuestal1/Plan%20Anual%20de%20adquisiciones</v>
          </cell>
        </row>
        <row r="469">
          <cell r="Z469">
            <v>750</v>
          </cell>
          <cell r="AA469" t="str">
            <v>Adquirir herramientas tecnológicas (Compra de equipos)</v>
          </cell>
          <cell r="AB469" t="str">
            <v>NO</v>
          </cell>
          <cell r="AC469">
            <v>42428</v>
          </cell>
          <cell r="AD469">
            <v>42490</v>
          </cell>
          <cell r="AE469">
            <v>50</v>
          </cell>
          <cell r="AF469" t="str">
            <v>Luis Eduardo Prieto</v>
          </cell>
          <cell r="AG469" t="str">
            <v>Técnico Administrativo</v>
          </cell>
          <cell r="AH469">
            <v>10</v>
          </cell>
          <cell r="AI469" t="str">
            <v xml:space="preserve">EL GRUPO DE GESTION DOCUMENTAL  SOLICITO EL CDP Y EL CONCEPTO DE VIABILIDAD  JURIDICA PARA ADELANTAR  EL PROCESO  DE CONTRATACION PARA LA COMPRA DE EQUIPOS </v>
          </cell>
          <cell r="AJ469" t="str">
            <v>EN PC CARPETA PLANES,PLAN ACCION 2016-SEGUIMIENTO 1ER TRIMESTRE- AVANCE PROCESO GESTION DOCUMENTAL</v>
          </cell>
          <cell r="AK469">
            <v>30</v>
          </cell>
          <cell r="AL469" t="str">
            <v>No fue posible cumplir con las fechas establecidas, en razon a que por falta de personal y la ocupación del area en otras tareas como el trasalado a bodega,  no se lograron elaborar los soportes necesarios para la subasta. a a fecha el Grupo precontractual publicó en  en el SECOP, el proceso de subasta inversa  001 de 2016 Aquisición de computradores  de escritorios incluidas las herramientas tecnologicas que adquirirá  Gestión Documental. Se espera que para finales del mes de julio se adquieran las herramientas tecnológicas</v>
          </cell>
          <cell r="AM469" t="str">
            <v>En PC:  DIGEC carpeta PLANES.PLAN ACCION 2016 Avance  Plan acción 2o. Trimestre de 2016 Gdtal.</v>
          </cell>
        </row>
        <row r="470">
          <cell r="Z470">
            <v>751</v>
          </cell>
          <cell r="AA470" t="str">
            <v xml:space="preserve">Realizar capacitaciones a los establecimientos objetivo y a las regionales </v>
          </cell>
          <cell r="AB470" t="str">
            <v>NO</v>
          </cell>
          <cell r="AC470">
            <v>42522</v>
          </cell>
          <cell r="AD470">
            <v>42689</v>
          </cell>
          <cell r="AE470">
            <v>35</v>
          </cell>
          <cell r="AF470" t="str">
            <v>Luis Eduardo Prieto</v>
          </cell>
          <cell r="AG470" t="str">
            <v>Técnico Administrativo</v>
          </cell>
          <cell r="AI470" t="str">
            <v>Se realizaron las respectivas capacitaciones,  a los, Complejo Carcelario y Penitenciario Metropolitano de Bogotá La Picota, los días 01 y 02 de Diciembre de 2015. 08/02/16, Escuela de Formación Penitenciaria, los días 03 y 04 de Diciembre de 2015, y 15/02/2016,  Regional Central 15 de Enero de 2016,   01 / 02/04 del 02/2016, 17/02/16, Control Interno Disciplinario Enero 20 de 2016,  Bienestar Laboral 28 de Diciembre de 2016, Grupo de Seguridad Social 05/02/16, Asuntos Laborales 10/02/16, Asuntos Penitenciarios 12/02/16, Grupo de Prestaciones Sociales 16/02/16, Gestion Documental 16/02/16, Atendón y Tratamiento 17/02/16.</v>
          </cell>
          <cell r="AJ470" t="str">
            <v>Carpeta fisica Archivo de Gestión, y electronica  en el Computador de la Coordinacion de Gestion Documental, con los documentos del tramite respectivo.</v>
          </cell>
          <cell r="AK470">
            <v>50</v>
          </cell>
          <cell r="AL470" t="str">
            <v>Se Desarrollara el cronograma de capacitaciones, acorde con la Adquisición de equipos tecnológicos para el desarrollo de la Gestión Documental.</v>
          </cell>
          <cell r="AM470" t="str">
            <v>Carpeta fisica Archivo de Gestión, y electronica  en el Computador de la Coordinacion de Gestion Documental, con los documentos del tramite respectivo.</v>
          </cell>
        </row>
        <row r="471">
          <cell r="Z471">
            <v>752</v>
          </cell>
          <cell r="AA471" t="str">
            <v>Generar un (1) informe anual de solicitudes de acceso a información. (No. Solicitudes recibidas, trasladadas a otra institución, tiempos de respuesta y solicitudes a las que se les negó acceso a la información)</v>
          </cell>
          <cell r="AB471" t="str">
            <v>NO</v>
          </cell>
          <cell r="AC471">
            <v>42705</v>
          </cell>
          <cell r="AD471">
            <v>42719</v>
          </cell>
          <cell r="AE471">
            <v>15</v>
          </cell>
          <cell r="AF471" t="str">
            <v>Luis Eduardo Prieto</v>
          </cell>
          <cell r="AG471" t="str">
            <v>Técnico Administrativo</v>
          </cell>
        </row>
        <row r="472">
          <cell r="Z472">
            <v>753</v>
          </cell>
          <cell r="AA472" t="str">
            <v>Obtener las convalidación de las tablas de valoración en el archivo central.</v>
          </cell>
          <cell r="AB472" t="str">
            <v>NO</v>
          </cell>
          <cell r="AC472">
            <v>42370</v>
          </cell>
          <cell r="AD472">
            <v>42490</v>
          </cell>
          <cell r="AE472">
            <v>60</v>
          </cell>
          <cell r="AF472" t="str">
            <v>Luis Eduardo Prieto</v>
          </cell>
          <cell r="AG472" t="str">
            <v>Técnico Administrativo</v>
          </cell>
          <cell r="AK472">
            <v>30</v>
          </cell>
          <cell r="AL472" t="str">
            <v>El Grupo de Gestión documental , realizó ajustes a las TRD y TVD solicitadas por el Archivo General de la Nación. Se enviaron nuevamente  al AGN  para convalidación. No se cumplió con las fechas establcidas en razón a que fueron nuevamente devueltas por el AGN, actualmente se trabaja sobre las correciones solicitadas por el AGN:</v>
          </cell>
          <cell r="AM472" t="str">
            <v>En PC:  DIGEC carpeta PLANES.PLAN ACCION 2016 Avance  Plan acción 2o. Trimestre de 2016 Gdtal.</v>
          </cell>
        </row>
        <row r="473">
          <cell r="Z473">
            <v>754</v>
          </cell>
          <cell r="AA473" t="str">
            <v>Organizar el fondo acumulado, archivo central con la aplicación de tablas de valoración</v>
          </cell>
          <cell r="AB473" t="str">
            <v>NO</v>
          </cell>
          <cell r="AC473">
            <v>42491</v>
          </cell>
          <cell r="AD473">
            <v>42735</v>
          </cell>
          <cell r="AE473">
            <v>40</v>
          </cell>
          <cell r="AF473" t="str">
            <v>Luis Eduardo Prieto</v>
          </cell>
          <cell r="AG473" t="str">
            <v>Técnico Administrativo</v>
          </cell>
          <cell r="AK473">
            <v>0</v>
          </cell>
          <cell r="AL473" t="str">
            <v>Se expidió Cdp. No,33416 del 15/03/2016, Para el proceso de contratación, cuyo objeto es la Adquisición de equipos tecnológicos para el desarrollo de la Gestión Documental.</v>
          </cell>
          <cell r="AM473" t="str">
            <v>Carpeta física Archivo de Gestión, y electrónica  en el Computador de la Coordinación de Gestión Documental, con los documentos del tramite realizado en la Organización del Fondo Acumulado, Archivo Central y el desarrollo de las Tablas de Valoración Documental.</v>
          </cell>
        </row>
        <row r="474">
          <cell r="Z474">
            <v>755</v>
          </cell>
          <cell r="AA474" t="str">
            <v>Realizar 10 capacitaciones: frente al uso racional del papel  (Separación del papel  utilizado, Uso adecuado del GESDOC, Manejo de impresoras)</v>
          </cell>
          <cell r="AB474" t="str">
            <v>NO</v>
          </cell>
          <cell r="AC474">
            <v>42389</v>
          </cell>
          <cell r="AD474">
            <v>42719</v>
          </cell>
          <cell r="AE474">
            <v>60</v>
          </cell>
          <cell r="AF474" t="str">
            <v>Luis Eduardo Prieto</v>
          </cell>
          <cell r="AG474" t="str">
            <v>Técnico Administrativo</v>
          </cell>
          <cell r="AK474">
            <v>30</v>
          </cell>
          <cell r="AL474" t="str">
            <v xml:space="preserve">El Grupo de Gestión documental  realizó estadistica consumo papel en Regionales, ERON, Escuela de Formación, Sede Central, </v>
          </cell>
          <cell r="AM474" t="str">
            <v>en PC:  DIGEC carpeta PLANES.PLAN ACCION 2016 Avance  Plan acción 2o. Trimestre de 2016 Gdtal.</v>
          </cell>
        </row>
        <row r="475">
          <cell r="Z475">
            <v>756</v>
          </cell>
          <cell r="AA475" t="str">
            <v>Referenciar mediante Tips, las  buenas prácticas en los procesos, para reducir el consumo de papel.</v>
          </cell>
          <cell r="AB475" t="str">
            <v>NO</v>
          </cell>
          <cell r="AC475">
            <v>42401</v>
          </cell>
          <cell r="AD475">
            <v>42704</v>
          </cell>
          <cell r="AE475">
            <v>40</v>
          </cell>
          <cell r="AF475" t="str">
            <v>Luis Eduardo Prieto</v>
          </cell>
          <cell r="AG475" t="str">
            <v>Técnico Administrativo</v>
          </cell>
          <cell r="AK475">
            <v>0</v>
          </cell>
          <cell r="AL475" t="str">
            <v>Se presentara al Comité de Desarrollo Administrativo  la campaña para su aprobación.</v>
          </cell>
          <cell r="AM475" t="str">
            <v>Carpeta física Archivo de Gestión, y Electrónica en el Computador de la Coordinación de Gestión Documental, con los documentos referente a la campaña realizada.</v>
          </cell>
        </row>
        <row r="476">
          <cell r="Z476">
            <v>757</v>
          </cell>
          <cell r="AA476" t="str">
            <v>Realizar los ajustes al documento de acuerdo con las orientaciones u observaciones de Planeación</v>
          </cell>
          <cell r="AB476" t="str">
            <v>NO</v>
          </cell>
          <cell r="AC476">
            <v>42402</v>
          </cell>
          <cell r="AD476">
            <v>42459</v>
          </cell>
          <cell r="AE476">
            <v>20</v>
          </cell>
          <cell r="AF476" t="str">
            <v>Luis Eduardo Prieto</v>
          </cell>
          <cell r="AG476" t="str">
            <v>Técnico Administrativo</v>
          </cell>
          <cell r="AK476">
            <v>15</v>
          </cell>
          <cell r="AL476" t="str">
            <v xml:space="preserve">No se cumplió con las fechas estableciadas en razón a que el documento requeirió en mas de una oportunidad retroalimentacion por parte de la Oficina Asesora de Planeación . A la fecha el Grupo  de Gestión documental ya realizó los ajustes solicitados por la Oficina de Planeación y nuevamente  devolvio  el documento para aprobación. </v>
          </cell>
          <cell r="AM476" t="str">
            <v>en PC:  DIGEC carpeta PLANES.PLAN ACCION 2016 Avance  Plan acción 2o. Trimestre de 2016 Gdtal.</v>
          </cell>
        </row>
        <row r="477">
          <cell r="Z477">
            <v>758</v>
          </cell>
          <cell r="AA477" t="str">
            <v xml:space="preserve">Verificar que se incluya dentro del Programa de Gestión Documental los instrumentos de gestión de información (Registro inventario de activos; esquema de publicación de información; y el índice de información clasificada y reservada) </v>
          </cell>
          <cell r="AB477" t="str">
            <v>NO</v>
          </cell>
          <cell r="AC477">
            <v>42402</v>
          </cell>
          <cell r="AD477">
            <v>42459</v>
          </cell>
          <cell r="AE477">
            <v>20</v>
          </cell>
          <cell r="AF477" t="str">
            <v>Luis Eduardo Prieto</v>
          </cell>
          <cell r="AG477" t="str">
            <v>Técnico Administrativo</v>
          </cell>
          <cell r="AK477">
            <v>100</v>
          </cell>
          <cell r="AL477" t="str">
            <v xml:space="preserve">El Grupo de Gestión documental incluyó los instrumentos de gestión de Información  en  el Programa Integrado de Gestión Documental . </v>
          </cell>
          <cell r="AM477" t="str">
            <v>en PC:  DIGEC carpeta PLANES.PLAN ACCION 2016 Avance  Plan acción 2o. Trimestre de 2016 Gdtal.</v>
          </cell>
        </row>
        <row r="478">
          <cell r="Z478">
            <v>759</v>
          </cell>
          <cell r="AA478" t="str">
            <v xml:space="preserve">Presentar ante el comité para aprobación </v>
          </cell>
          <cell r="AB478" t="str">
            <v>NO</v>
          </cell>
          <cell r="AC478">
            <v>42462</v>
          </cell>
          <cell r="AD478">
            <v>42551</v>
          </cell>
          <cell r="AE478">
            <v>30</v>
          </cell>
          <cell r="AF478" t="str">
            <v>Luis Eduardo Prieto</v>
          </cell>
          <cell r="AG478" t="str">
            <v>Técnico Administrativo</v>
          </cell>
          <cell r="AK478">
            <v>0</v>
          </cell>
          <cell r="AL478" t="str">
            <v xml:space="preserve">No se logro cumplir con la fecha prevista en razon a que se le solicito a las areas de juridica y Tecnologia de la información una revión de los procesos normativos y tecnico para bases de datos, actualmente estan reaizando esta revisión. La presentación ante el comite se realizará cuando se tenga el documento avalado por planeación </v>
          </cell>
          <cell r="AM478" t="str">
            <v>en PC:  DIGEC carpeta PLANES.PLAN ACCION 2016 Avance  Plan acción 2o. Trimestre de 2016 Gdtal.</v>
          </cell>
        </row>
        <row r="479">
          <cell r="Z479">
            <v>760</v>
          </cell>
          <cell r="AA479" t="str">
            <v xml:space="preserve">Socializar en la Regionales el Programa  Integrado de Gestión Documental  Institucional </v>
          </cell>
          <cell r="AB479" t="str">
            <v>NO</v>
          </cell>
          <cell r="AC479">
            <v>42553</v>
          </cell>
          <cell r="AD479">
            <v>42719</v>
          </cell>
          <cell r="AE479">
            <v>30</v>
          </cell>
          <cell r="AF479" t="str">
            <v>Luis Eduardo Prieto</v>
          </cell>
          <cell r="AG479" t="str">
            <v>Técnico Administrativo</v>
          </cell>
          <cell r="AK479">
            <v>0</v>
          </cell>
          <cell r="AL479">
            <v>0</v>
          </cell>
          <cell r="AM479">
            <v>0</v>
          </cell>
        </row>
        <row r="480">
          <cell r="Z480">
            <v>761</v>
          </cell>
          <cell r="AA480" t="str">
            <v>Socialización del manual a nivel nacional.</v>
          </cell>
          <cell r="AB480" t="str">
            <v>NO</v>
          </cell>
          <cell r="AC480">
            <v>42370</v>
          </cell>
          <cell r="AD480">
            <v>42735</v>
          </cell>
          <cell r="AE480">
            <v>100</v>
          </cell>
          <cell r="AF480" t="str">
            <v>Cristina Díaz Martínez</v>
          </cell>
          <cell r="AG480" t="str">
            <v>Profesional Universitario</v>
          </cell>
        </row>
        <row r="481">
          <cell r="Z481">
            <v>762</v>
          </cell>
          <cell r="AA481" t="str">
            <v xml:space="preserve">Organizar y realizar el día de la transparencia </v>
          </cell>
          <cell r="AB481" t="str">
            <v>NO</v>
          </cell>
          <cell r="AC481">
            <v>42614</v>
          </cell>
          <cell r="AD481">
            <v>42734</v>
          </cell>
          <cell r="AE481">
            <v>100</v>
          </cell>
          <cell r="AF481" t="str">
            <v>Cristina Díaz Martínez</v>
          </cell>
          <cell r="AG481" t="str">
            <v>Profesional Universitario</v>
          </cell>
        </row>
        <row r="482">
          <cell r="Z482">
            <v>698</v>
          </cell>
          <cell r="AA482" t="str">
            <v>Planear el encuentro y cronograma a seguir</v>
          </cell>
          <cell r="AB482" t="str">
            <v>NO</v>
          </cell>
          <cell r="AC482">
            <v>42430</v>
          </cell>
          <cell r="AD482">
            <v>42490</v>
          </cell>
          <cell r="AE482">
            <v>20</v>
          </cell>
          <cell r="AF482" t="str">
            <v>Te. Wilson Suarez
In. Hernán Silva
Ds. Oscar Toro
Ds. Nelfi Ramírez
Dg. Yeimy Torres</v>
          </cell>
          <cell r="AG482" t="str">
            <v>Teniente de Prisiones</v>
          </cell>
          <cell r="AK482" t="str">
            <v>20</v>
          </cell>
          <cell r="AL482" t="str">
            <v>Mediante correo electronico se remite el cronograma de las actividades programadas para el encuentro de comandantes operativos, que se ralizo en el municipio de Silvania</v>
          </cell>
          <cell r="AM482" t="str">
            <v>C:\Users\YRODRIGUEZB\Desktop\Plan de Acción 2016\Seguimiento PA 2016\Seguimiento II Trimestre</v>
          </cell>
        </row>
        <row r="483">
          <cell r="Z483">
            <v>699</v>
          </cell>
          <cell r="AA483" t="str">
            <v xml:space="preserve">Elaborar Autos-comisorios </v>
          </cell>
          <cell r="AB483" t="str">
            <v>NO</v>
          </cell>
          <cell r="AC483">
            <v>42491</v>
          </cell>
          <cell r="AD483">
            <v>42520</v>
          </cell>
          <cell r="AE483">
            <v>20</v>
          </cell>
          <cell r="AF483" t="str">
            <v>Ds. Nelfi Ramírez</v>
          </cell>
          <cell r="AG483" t="str">
            <v>Dragoneante</v>
          </cell>
          <cell r="AK483" t="str">
            <v>20</v>
          </cell>
          <cell r="AL483" t="str">
            <v>Mediante Oficio 82102-SUCUC-GRUMI-000411 se remiten los autos comisorios emitidos para el encuentro. Se debe aclarar ue loa autos comisorios tiene fecha 08 de Junio, porque fueron cambiados en dos oportuidades a solicitud del Director de Gestión Corporativa</v>
          </cell>
          <cell r="AM483" t="str">
            <v>C:\Users\YRODRIGUEZB\Desktop\Plan de Acción 2016\Seguimiento PA 2016\Seguimiento II Trimestre</v>
          </cell>
        </row>
        <row r="484">
          <cell r="Z484">
            <v>700</v>
          </cell>
          <cell r="AA484" t="str">
            <v>Realizar del encuentro de Comandantes Operativos de centros de instrucción y participar activamente en las actividades programadas</v>
          </cell>
          <cell r="AB484" t="str">
            <v>NO</v>
          </cell>
          <cell r="AC484">
            <v>42522</v>
          </cell>
          <cell r="AD484">
            <v>42551</v>
          </cell>
          <cell r="AE484">
            <v>40</v>
          </cell>
          <cell r="AF484" t="str">
            <v>Te. Wilson Suarez
In. Hernán Silva
Ds. Oscar Toro
Ds. Nelfi Ramírez
Dg. Yeimy Torres</v>
          </cell>
          <cell r="AG484" t="str">
            <v>Teniente de Prisiones</v>
          </cell>
          <cell r="AK484" t="str">
            <v>40</v>
          </cell>
          <cell r="AL484" t="str">
            <v>Mediante actas 40, 41 y 42 se certifica la asistencia del personal al encuentro los días 15, 16 y 17 de Junio en el Club Campestre El Bosque en el Municipio de Silvania Cundinamarca</v>
          </cell>
          <cell r="AM484" t="str">
            <v>C:\Users\YRODRIGUEZB\Desktop\Plan de Acción 2016\Seguimiento PA 2016\Seguimiento II Trimestre</v>
          </cell>
        </row>
        <row r="485">
          <cell r="Z485">
            <v>701</v>
          </cell>
          <cell r="AA485" t="str">
            <v>Elaborar informe de cumplimiento de objetivos propuestos</v>
          </cell>
          <cell r="AB485" t="str">
            <v>NO</v>
          </cell>
          <cell r="AC485">
            <v>42614</v>
          </cell>
          <cell r="AD485">
            <v>42643</v>
          </cell>
          <cell r="AE485">
            <v>20</v>
          </cell>
          <cell r="AF485" t="str">
            <v>Te. Wilson Suarez</v>
          </cell>
          <cell r="AG485" t="str">
            <v>Teniente de Prisiones</v>
          </cell>
        </row>
        <row r="486">
          <cell r="Z486">
            <v>1156</v>
          </cell>
          <cell r="AA486" t="str">
            <v>Planear el encuentro y cronograma a seguir</v>
          </cell>
          <cell r="AB486" t="str">
            <v>No</v>
          </cell>
          <cell r="AC486">
            <v>42430</v>
          </cell>
          <cell r="AD486">
            <v>42490</v>
          </cell>
          <cell r="AE486">
            <v>20</v>
          </cell>
          <cell r="AF486" t="str">
            <v>Te. Wilson Suarez
In. Hernan Silva
Ds. Oscar Toro
Ds. Nelfi Ramirez
Dg. Yeimy Torres</v>
          </cell>
          <cell r="AG486" t="str">
            <v>Teniente de Prisiones</v>
          </cell>
          <cell r="AI486" t="str">
            <v>REPETIDO</v>
          </cell>
          <cell r="AL486" t="str">
            <v>ACTIVIDADES REPETIDAS</v>
          </cell>
        </row>
        <row r="487">
          <cell r="Z487">
            <v>1157</v>
          </cell>
          <cell r="AA487" t="str">
            <v xml:space="preserve">Elaborar Autos-comisorios </v>
          </cell>
          <cell r="AB487" t="str">
            <v>No</v>
          </cell>
          <cell r="AC487">
            <v>42491</v>
          </cell>
          <cell r="AD487">
            <v>42520</v>
          </cell>
          <cell r="AE487">
            <v>20</v>
          </cell>
          <cell r="AF487" t="str">
            <v>Ds. Nelfi Ramirez</v>
          </cell>
          <cell r="AG487" t="str">
            <v>Dragoneante</v>
          </cell>
          <cell r="AI487" t="str">
            <v>REPETIDO</v>
          </cell>
          <cell r="AL487" t="str">
            <v>ACTIVIDADES REPETIDAS</v>
          </cell>
        </row>
        <row r="488">
          <cell r="Z488">
            <v>1158</v>
          </cell>
          <cell r="AA488" t="str">
            <v>Realizar del encuentro de Comandantes Operativos de centros de instrucción y participar activamente en las actividades programadas</v>
          </cell>
          <cell r="AB488" t="str">
            <v>No</v>
          </cell>
          <cell r="AC488">
            <v>42522</v>
          </cell>
          <cell r="AD488">
            <v>42551</v>
          </cell>
          <cell r="AE488">
            <v>40</v>
          </cell>
          <cell r="AF488" t="str">
            <v>Te. Wilson Suarez
In. Hernan Silva
Ds. Oscar Toro
Ds. Nelfi Ramirez
Dg. Yeimy Torres</v>
          </cell>
          <cell r="AG488" t="str">
            <v>Teniente de Prisiones</v>
          </cell>
          <cell r="AI488" t="str">
            <v>REPETIDO</v>
          </cell>
          <cell r="AL488" t="str">
            <v>ACTIVIDADES REPETIDAS</v>
          </cell>
        </row>
        <row r="489">
          <cell r="Z489">
            <v>1159</v>
          </cell>
          <cell r="AA489" t="str">
            <v>Elaborar informe de cumplimiento de objetivos propuestos</v>
          </cell>
          <cell r="AB489" t="str">
            <v>No</v>
          </cell>
          <cell r="AC489">
            <v>42552</v>
          </cell>
          <cell r="AD489">
            <v>42581</v>
          </cell>
          <cell r="AE489">
            <v>20</v>
          </cell>
          <cell r="AF489" t="str">
            <v>Te. Wilson Suarez</v>
          </cell>
          <cell r="AG489" t="str">
            <v>Teniente de Prisiones</v>
          </cell>
          <cell r="AI489" t="str">
            <v>REPETIDO</v>
          </cell>
          <cell r="AL489" t="str">
            <v>ACTIVIDADES REPETIDAS</v>
          </cell>
        </row>
        <row r="490">
          <cell r="Z490">
            <v>702</v>
          </cell>
          <cell r="AA490" t="str">
            <v>Verificar el estado  y/o etapa en que se encuentran  los manuales remitidos a OFPLA por la Subdirección del Cuerpo de Custodia en el 2015.( Manual de traslados, Manual denominación clasificación y codificación de servicios CCV y Manual de administración del servicio militar)</v>
          </cell>
          <cell r="AB490" t="str">
            <v>NO</v>
          </cell>
          <cell r="AC490">
            <v>42370</v>
          </cell>
          <cell r="AD490">
            <v>42428</v>
          </cell>
          <cell r="AE490">
            <v>20</v>
          </cell>
          <cell r="AF490" t="str">
            <v>Te. John Rojas
Te. Wilson Suarez</v>
          </cell>
          <cell r="AG490" t="str">
            <v>Teniente de Prisiones</v>
          </cell>
          <cell r="AH490" t="str">
            <v>100</v>
          </cell>
          <cell r="AI490" t="str">
            <v>Mediante Oficio 8110-OFPLA-000041 de 26 de enero de 2016, informa que realizo revisión del Manual de Clasificación, denominación y codificacipon puestos de servicio a cargo del Cuerpo de Custodia y Vigilancia, efectuando ajustes y quedando atenta a la proxima revisión y a su aprobación. Mediante correo electrónicode 27 de enero de 2016, la oficina asesora de planeación envía acta y documento de compromisos para que se realice al manual de servicio militar de acuero a la guia para la elaboración de documentos Versión 02.                 De igual forma se remitio el manual de traslados para aprobacion de la Oficina Asesora de Planeación</v>
          </cell>
          <cell r="AJ490" t="str">
            <v>C:\Users\YRODRIGUEZB\Desktop\Plan de Acción 2016\Seguimiento PA 2016\Seguimiento I Trimestre\Evidencias</v>
          </cell>
          <cell r="AK490" t="str">
            <v>100</v>
          </cell>
          <cell r="AL490" t="str">
            <v>Mediante Oficio 8110-OFPLA-000041 de 26 de enero de 2016, informa que realizo revisión del Manual de Clasificación, denominación y codificacipon puestos de servicio a cargo del Cuerpo de Custodia y Vigilancia, efectuando ajustes y quedando atenta a la proxima revisión y a su aprobación. Mediante correo electrónicode 27 de enero de 2016, la oficina asesora de planeación envía acta y documento de compromisos para que se realice al manual de servicio militar de acuero a la guia para la elaboración de documentos Versión 02.                 De igual forma se remitio el manual de traslados para aprobacion de la Oficina Asesora de Planeación</v>
          </cell>
          <cell r="AM490" t="str">
            <v>C:\Users\YRODRIGUEZB\Desktop\Plan de Acción 2016\Seguimiento PA 2016\Seguimiento I Trimestre\Evidencias</v>
          </cell>
        </row>
        <row r="491">
          <cell r="Z491">
            <v>703</v>
          </cell>
          <cell r="AA491" t="str">
            <v>Ajustar y remitir a la oficina asesora de planeación los manuales de acuerdo a las observaciones realizadas por dicha dependencia.</v>
          </cell>
          <cell r="AB491" t="str">
            <v>NO</v>
          </cell>
          <cell r="AC491">
            <v>42430</v>
          </cell>
          <cell r="AD491">
            <v>42551</v>
          </cell>
          <cell r="AE491">
            <v>30</v>
          </cell>
          <cell r="AF491" t="str">
            <v>Te. John Rojas
Te. Wilson Suarez</v>
          </cell>
          <cell r="AG491" t="str">
            <v>Teniente de Prisiones</v>
          </cell>
          <cell r="AH491">
            <v>10</v>
          </cell>
          <cell r="AI491" t="str">
            <v>Mediante Oficio 8510-SUTAH-15335 de febrero 18 de 2016 se remite a la oficina asesora de planeación el proyecto de manual de traslado para los servidores publicos del INPEC para revisión de acuero alas sugerencias puestan en consideración.                                                 Mediante Resolución 1159 de Marzo 15 se aprueba el manual de traslados.</v>
          </cell>
          <cell r="AJ491" t="str">
            <v>C:\Users\YRODRIGUEZB\Desktop\Plan de Acción 2016\Seguimiento PA 2016\Seguimiento I Trimestre\Evidencias</v>
          </cell>
          <cell r="AK491" t="str">
            <v>20</v>
          </cell>
          <cell r="AL491" t="str">
            <v>El manual de traslados fue corregido y remitido a la Oficina Asesora de Planeación, donde fue aprobado mediante Resolución 1159 de 15 de Marzo</v>
          </cell>
          <cell r="AM491" t="str">
            <v>C:\Users\YRODRIGUEZB\Desktop\Plan de Acción 2016\Seguimiento PA 2016\Seguimiento II Trimestre</v>
          </cell>
        </row>
        <row r="492">
          <cell r="Z492">
            <v>704</v>
          </cell>
          <cell r="AA492" t="str">
            <v>Proyectar y presentar para su respectiva revisión a la oficina asesora de planeación el Manual de estudio de seguridad para aspirantes de empleos del INSTITUTO.</v>
          </cell>
          <cell r="AB492" t="str">
            <v>NO</v>
          </cell>
          <cell r="AC492">
            <v>42370</v>
          </cell>
          <cell r="AD492">
            <v>42459</v>
          </cell>
          <cell r="AE492">
            <v>35</v>
          </cell>
          <cell r="AF492" t="str">
            <v>Te. John Rojas
Dg. Martha Aguirre</v>
          </cell>
          <cell r="AG492" t="str">
            <v>Teniente de Prisiones</v>
          </cell>
          <cell r="AH492" t="str">
            <v>100</v>
          </cell>
          <cell r="AI492" t="str">
            <v>Medainte Oficio 8210-SUCUC-GRUCU-0006380 se remite el Proyecto de Manual de Estudio de Seguridad para revision y aprobación</v>
          </cell>
          <cell r="AJ492" t="str">
            <v>C:\Users\YRODRIGUEZB\Desktop\Plan de Acción 2016\Seguimiento PA 2016\Seguimiento I Trimestre\Evidencias</v>
          </cell>
          <cell r="AK492" t="str">
            <v>100</v>
          </cell>
          <cell r="AL492" t="str">
            <v>Medainte Oficio 8210-SUCUC-GRUCU-0006380 se remite el Proyecto de Manual de Estudio de Seguridad para revision y aprobación</v>
          </cell>
          <cell r="AM492" t="str">
            <v>C:\Users\YRODRIGUEZB\Desktop\Plan de Acción 2016\Seguimiento PA 2016\Seguimiento I Trimestre\Evidencias</v>
          </cell>
        </row>
        <row r="493">
          <cell r="Z493">
            <v>705</v>
          </cell>
          <cell r="AA493" t="str">
            <v>Ajustar y remitir a la oficina asesora de planeación los manual de estudio de seguridad de acuerdo a las observaciones realizadas por dicha dependencia.</v>
          </cell>
          <cell r="AB493" t="str">
            <v>NO</v>
          </cell>
          <cell r="AC493">
            <v>42401</v>
          </cell>
          <cell r="AD493">
            <v>42735</v>
          </cell>
          <cell r="AE493">
            <v>15</v>
          </cell>
          <cell r="AF493" t="str">
            <v>Te. John Rojas
Te. Wilson Suarez</v>
          </cell>
          <cell r="AG493" t="str">
            <v>Teniente de Prisiones</v>
          </cell>
          <cell r="AL493" t="str">
            <v>A la fecha la oficina Asesora de Planeación no ha enviado las observaciones del manual</v>
          </cell>
        </row>
        <row r="494">
          <cell r="Z494">
            <v>706</v>
          </cell>
          <cell r="AA494" t="str">
            <v>Realizar mesas de trabajo con la CNSC.</v>
          </cell>
          <cell r="AB494" t="str">
            <v>SI</v>
          </cell>
          <cell r="AC494">
            <v>42370</v>
          </cell>
          <cell r="AD494">
            <v>42735</v>
          </cell>
          <cell r="AE494">
            <v>35</v>
          </cell>
          <cell r="AF494" t="str">
            <v>Jhon Rojas</v>
          </cell>
          <cell r="AG494" t="str">
            <v>Teniente de Prisiones</v>
          </cell>
          <cell r="AL494" t="str">
            <v>A la fecha la Comisión Nacional de Servicio Civil no ha convocado mesas de trabajo</v>
          </cell>
        </row>
        <row r="495">
          <cell r="Z495">
            <v>707</v>
          </cell>
          <cell r="AA495" t="str">
            <v>Elaborar estudios de seguridad para los aspirantes a dragoneante.</v>
          </cell>
          <cell r="AB495" t="str">
            <v>SI</v>
          </cell>
          <cell r="AC495">
            <v>42614</v>
          </cell>
          <cell r="AD495">
            <v>42735</v>
          </cell>
          <cell r="AE495">
            <v>35</v>
          </cell>
          <cell r="AF495" t="str">
            <v>Jhon Rojas</v>
          </cell>
          <cell r="AG495" t="str">
            <v>Teniente de Prisiones</v>
          </cell>
        </row>
        <row r="496">
          <cell r="Z496">
            <v>708</v>
          </cell>
          <cell r="AA496" t="str">
            <v>Suministrar a la  Subdirección de Talento Humano la información relacionada con: experiencia (antigüedad), estímulos y condecoraciones otorgadas al personal del CCV, los cuales son requisitos para asensos.</v>
          </cell>
          <cell r="AB496" t="str">
            <v>NO</v>
          </cell>
          <cell r="AC496">
            <v>42370</v>
          </cell>
          <cell r="AD496">
            <v>42612</v>
          </cell>
          <cell r="AE496">
            <v>30</v>
          </cell>
          <cell r="AF496" t="str">
            <v>Jhon Rojas</v>
          </cell>
          <cell r="AG496" t="str">
            <v>Teniente de Prisiones</v>
          </cell>
          <cell r="AH496">
            <v>2</v>
          </cell>
          <cell r="AI496" t="str">
            <v>Mediante Oficio 8210-SUCUC-0032 de enero 18 de 2016, se remite a la Coordinación Grupo de Hojas de Vida las Resoluciones por medio de las cuales se actualiza los distintivos de conducta del personal del CCV.</v>
          </cell>
          <cell r="AJ496" t="str">
            <v>C:\Users\YRODRIGUEZB\Desktop\Plan de Acción 2016\Seguimiento PA 2016\Seguimiento I Trimestre\Evidencias</v>
          </cell>
        </row>
        <row r="497">
          <cell r="Z497">
            <v>709</v>
          </cell>
          <cell r="AA497" t="str">
            <v>Recepcionar y radicar las solicitudes de traslado de los funcionarios del CCV.</v>
          </cell>
          <cell r="AB497" t="str">
            <v>SI</v>
          </cell>
          <cell r="AC497">
            <v>42370</v>
          </cell>
          <cell r="AD497">
            <v>42675</v>
          </cell>
          <cell r="AE497">
            <v>20</v>
          </cell>
          <cell r="AF497" t="str">
            <v>Andrés Espitia</v>
          </cell>
          <cell r="AG497" t="str">
            <v>Dragoneante</v>
          </cell>
          <cell r="AH497">
            <v>5</v>
          </cell>
          <cell r="AI497" t="str">
            <v>Mediante correo electrónico de 28 de marzo de 2016 se recibe dato estadistico de las solicitudes de traslado radicadas desde el día 01 de enero de hasta 15 de marzo.</v>
          </cell>
          <cell r="AJ497" t="str">
            <v>C:\Users\YRODRIGUEZB\Desktop\Plan de Acción 2016\Seguimiento PA 2016\Seguimiento I Trimestre\Evidencias</v>
          </cell>
          <cell r="AK497" t="str">
            <v>5</v>
          </cell>
          <cell r="AL497" t="str">
            <v>Mediante correo electrónico de 08 de julio de 2016 se recibe dato estadistico de las solicitudes de traslado radicadas desde el día 15 de marzo de hasta 30 de junio.</v>
          </cell>
          <cell r="AM497" t="str">
            <v>C:\Users\YRODRIGUEZB\Desktop\Plan de Acción 2016\Seguimiento PA 2016\Seguimiento II Trimestre</v>
          </cell>
        </row>
        <row r="498">
          <cell r="Z498">
            <v>710</v>
          </cell>
          <cell r="AA498" t="str">
            <v>Elaborar trimestralmente parte numérico del CCV, donde se especifique la relación Interno/Guardia en cada uno de los Establecimientos de Reclusión del Orden Nacional.</v>
          </cell>
          <cell r="AB498" t="str">
            <v>NO</v>
          </cell>
          <cell r="AC498">
            <v>42430</v>
          </cell>
          <cell r="AD498">
            <v>42735</v>
          </cell>
          <cell r="AE498">
            <v>20</v>
          </cell>
          <cell r="AF498" t="str">
            <v>Andrés Espitia</v>
          </cell>
          <cell r="AG498" t="str">
            <v>Dragoneante</v>
          </cell>
          <cell r="AH498">
            <v>5</v>
          </cell>
          <cell r="AI498" t="str">
            <v>Mediante correo electrónico de 28 de marzo de 2016 se recibe parte numerico del personal de Cuerpo de Custodia a nivel nacional.</v>
          </cell>
          <cell r="AJ498" t="str">
            <v>C:\Users\YRODRIGUEZB\Desktop\Plan de Acción 2016\Seguimiento PA 2016\Seguimiento I Trimestre\Evidencias</v>
          </cell>
          <cell r="AK498" t="str">
            <v>5</v>
          </cell>
          <cell r="AL498" t="str">
            <v>Mediante correo electrónico de 07 de Julio de 2016 se recibe parte numerico del personal de Cuerpo de Custodia a nivel nacional.</v>
          </cell>
          <cell r="AM498" t="str">
            <v>C:\Users\YRODRIGUEZB\Desktop\Plan de Acción 2016\Seguimiento PA 2016\Seguimiento II Trimestre</v>
          </cell>
        </row>
        <row r="499">
          <cell r="Z499">
            <v>711</v>
          </cell>
          <cell r="AA499" t="str">
            <v>Participar en el comité de traslados ordinario y extraordinario,  para sugerir y recomendar la viabilidad de los traslados por solicitud propia y por necesidades del servicio, con el fin de  mantener un  equilibrio en la distribución y reubicación de  la planta del personal del CCV.</v>
          </cell>
          <cell r="AB499" t="str">
            <v>SI</v>
          </cell>
          <cell r="AC499">
            <v>42370</v>
          </cell>
          <cell r="AD499">
            <v>42735</v>
          </cell>
          <cell r="AE499">
            <v>40</v>
          </cell>
          <cell r="AF499" t="str">
            <v>Csp. Elver rosas                     Te. Johm Rojas</v>
          </cell>
          <cell r="AG499" t="str">
            <v>Subdirector Técnico</v>
          </cell>
          <cell r="AH499">
            <v>10</v>
          </cell>
          <cell r="AI499" t="str">
            <v>Mediante correo electrónico de 28 de marzo de 2016 se recibe informacion de los traslados reaizados de manera extraordinaria ordenados por la dirección general</v>
          </cell>
          <cell r="AJ499" t="str">
            <v>C:\Users\YRODRIGUEZB\Desktop\Plan de Acción 2016\Seguimiento PA 2016\Seguimiento I Trimestre\Evidencias</v>
          </cell>
          <cell r="AK499" t="str">
            <v>10</v>
          </cell>
          <cell r="AL499" t="str">
            <v>Mediante correo electrónico de 07 de julio de 2016 se recibe informacion de los traslados reaizados de manera extraordinaria ordenados por la dirección general</v>
          </cell>
          <cell r="AM499" t="str">
            <v>C:\Users\YRODRIGUEZB\Desktop\Plan de Acción 2016\Seguimiento PA 2016\Seguimiento II Trimestre</v>
          </cell>
        </row>
        <row r="500">
          <cell r="Z500">
            <v>712</v>
          </cell>
          <cell r="AA500" t="str">
            <v>Presentar un informe a la Dirección de Custodia y Vigilancia donde se evidencie el cumplimiento de incluir 1  ERON que no cumpliera con la proporción de Relación Interno/guardia de 1/3 a 1/10.</v>
          </cell>
          <cell r="AB500" t="str">
            <v>NO</v>
          </cell>
          <cell r="AC500">
            <v>42705</v>
          </cell>
          <cell r="AD500">
            <v>42735</v>
          </cell>
          <cell r="AE500">
            <v>20</v>
          </cell>
          <cell r="AF500" t="str">
            <v>Jhon Rojas</v>
          </cell>
          <cell r="AG500" t="str">
            <v>Teniente de Prisiones</v>
          </cell>
        </row>
        <row r="501">
          <cell r="Z501">
            <v>713</v>
          </cell>
          <cell r="AA501" t="str">
            <v xml:space="preserve">Consolidar mensualmente la información de los operativos realizados por los ERON </v>
          </cell>
          <cell r="AB501" t="str">
            <v>NO</v>
          </cell>
          <cell r="AC501">
            <v>42370</v>
          </cell>
          <cell r="AD501">
            <v>42735</v>
          </cell>
          <cell r="AE501">
            <v>50</v>
          </cell>
          <cell r="AF501" t="str">
            <v>Alexander Ballesteros</v>
          </cell>
          <cell r="AG501" t="str">
            <v>Teniente de Prisiones</v>
          </cell>
          <cell r="AH501">
            <v>12</v>
          </cell>
          <cell r="AI501" t="str">
            <v xml:space="preserve">Mediante correo electronico de 29 de Marzo de remite el consolidado de los operativos de los ERON a nivel nacional. </v>
          </cell>
          <cell r="AJ501" t="str">
            <v>:\Users\YRODRIGUEZB\Desktop\Plan de Acción 2016\Seguimiento PA 2016\Seguimiento I Trimestre\Evidencias</v>
          </cell>
          <cell r="AK501" t="str">
            <v>15</v>
          </cell>
          <cell r="AL501" t="str">
            <v xml:space="preserve">Mediante correo electronico de 06 de Julio  se remite el consolidado de los operativos de los ERON a nivel nacional. </v>
          </cell>
          <cell r="AM501" t="str">
            <v>C:\Users\YRODRIGUEZB\Desktop\Plan de Acción 2016\Seguimiento PA 2016\Seguimiento II Trimestre</v>
          </cell>
        </row>
        <row r="502">
          <cell r="Z502">
            <v>714</v>
          </cell>
          <cell r="AA502" t="str">
            <v>Realizar análisis trimestrales de los informes de seguridad consolidados e impartir instrucciones a las Direcciones Regionales y a los ERON</v>
          </cell>
          <cell r="AB502" t="str">
            <v>NO</v>
          </cell>
          <cell r="AC502">
            <v>42430</v>
          </cell>
          <cell r="AD502">
            <v>42735</v>
          </cell>
          <cell r="AE502">
            <v>50</v>
          </cell>
          <cell r="AF502" t="str">
            <v>Efren Vargas</v>
          </cell>
          <cell r="AG502" t="str">
            <v>Teniente de Prisiones</v>
          </cell>
          <cell r="AK502" t="str">
            <v>30</v>
          </cell>
          <cell r="AL502" t="str">
            <v>Se realiza el analisis de seguridad del primer trimestre y se imparten intrucciones a los ERON</v>
          </cell>
          <cell r="AM502" t="str">
            <v>C:\Users\YRODRIGUEZB\Desktop\Plan de Acción 2016\Seguimiento PA 2016\Seguimiento II Trimestre</v>
          </cell>
        </row>
        <row r="503">
          <cell r="Z503">
            <v>715</v>
          </cell>
          <cell r="AA503" t="str">
            <v>Proyectar un documento para presentar a la Oficina Asesora de Planeación en atención a normatividad jurídica y actos administrativos sobre las actuaciones de Policía Judicial en los ERON.</v>
          </cell>
          <cell r="AB503" t="str">
            <v>NO</v>
          </cell>
          <cell r="AC503">
            <v>42370</v>
          </cell>
          <cell r="AD503">
            <v>42520</v>
          </cell>
          <cell r="AE503">
            <v>30</v>
          </cell>
          <cell r="AF503" t="str">
            <v>Dg. Milton Díaz
Dg. Mirley Murcia
Dg. Sergio Hernández</v>
          </cell>
          <cell r="AG503" t="str">
            <v>Dragoneante</v>
          </cell>
          <cell r="AH503">
            <v>7</v>
          </cell>
          <cell r="AI503" t="str">
            <v>Mediante Ofico 82202-SUSEV-GRUJU-0404 se recibe informe de policia judicial en donde se mencionan las acciones adelantadas respecto a las actividades del plan de acción.</v>
          </cell>
          <cell r="AJ503" t="str">
            <v>C:\Users\YRODRIGUEZB\Desktop\Plan de Acción 2016\Seguimiento PA 2016\Seguimiento I Trimestre\Evidencias</v>
          </cell>
          <cell r="AK503" t="str">
            <v>23</v>
          </cell>
          <cell r="AL503" t="str">
            <v>Mediante Ofico 82202-SUSEV-GRUJU-1195 se recibe informe de policia judicial en donde se mencionan las acciones adelantadas respecto a las actividades del plan de acción.</v>
          </cell>
          <cell r="AM503" t="str">
            <v>C:\Users\YRODRIGUEZB\Desktop\Plan de Acción 2016\Seguimiento PA 2016\Seguimiento II Trimestre</v>
          </cell>
        </row>
        <row r="504">
          <cell r="Z504">
            <v>716</v>
          </cell>
          <cell r="AA504" t="str">
            <v xml:space="preserve">Proyectar, programar y solicitar a la Escuela Penitenciaria Nacional la realización de 3 Actualizaciones de la función de Policía Judicial. </v>
          </cell>
          <cell r="AB504" t="str">
            <v>NO</v>
          </cell>
          <cell r="AC504">
            <v>42370</v>
          </cell>
          <cell r="AD504">
            <v>42719</v>
          </cell>
          <cell r="AE504">
            <v>15</v>
          </cell>
          <cell r="AF504" t="str">
            <v>Dg. Sergio Hernández
Dg. Gabriel Flores</v>
          </cell>
          <cell r="AG504" t="str">
            <v>Dragoneante</v>
          </cell>
          <cell r="AH504">
            <v>4</v>
          </cell>
          <cell r="AI504" t="str">
            <v>Mediante Ofico 82202-SUSEV-GRUJU-0404 se recibe informe de policia judicial en donde se mencionan las acciones adelantadas respecto a las actividades del plan de acción.</v>
          </cell>
          <cell r="AJ504" t="str">
            <v>C:\Users\YRODRIGUEZB\Desktop\Plan de Acción 2016\Seguimiento PA 2016\Seguimiento I Trimestre\Evidencias</v>
          </cell>
          <cell r="AK504" t="str">
            <v>6</v>
          </cell>
          <cell r="AL504" t="str">
            <v>Mediante Ofico 82202-SUSEV-GRUJU-1195 se recibe informe de policia judicial en donde se mencionan las acciones adelantadas respecto a las actividades del plan de acción.</v>
          </cell>
          <cell r="AM504" t="str">
            <v>C:\Users\YRODRIGUEZB\Desktop\Plan de Acción 2016\Seguimiento PA 2016\Seguimiento II Trimestre</v>
          </cell>
        </row>
        <row r="505">
          <cell r="Z505">
            <v>717</v>
          </cell>
          <cell r="AA505" t="str">
            <v>Verificar las noticias criminales creadas por los servidores del CCV adscritos al Grupo de Policía Judicial en los ERON en el aplicativo SPOA.</v>
          </cell>
          <cell r="AB505" t="str">
            <v>SI</v>
          </cell>
          <cell r="AC505">
            <v>42370</v>
          </cell>
          <cell r="AD505">
            <v>42719</v>
          </cell>
          <cell r="AE505">
            <v>30</v>
          </cell>
          <cell r="AF505" t="str">
            <v>Dg. Sergio Hernández</v>
          </cell>
          <cell r="AG505" t="str">
            <v>Dragoneante</v>
          </cell>
          <cell r="AH505">
            <v>7</v>
          </cell>
          <cell r="AI505" t="str">
            <v>Mediante Ofico 82202-SUSEV-GRUJU-0404 se recibe informe de policia judicial en donde se mencionan las acciones adelantadas respecto a las actividades del plan de acción.</v>
          </cell>
          <cell r="AJ505" t="str">
            <v>C:\Users\YRODRIGUEZB\Desktop\Plan de Acción 2016\Seguimiento PA 2016\Seguimiento I Trimestre\Evidencias</v>
          </cell>
          <cell r="AK505" t="str">
            <v>9</v>
          </cell>
          <cell r="AL505" t="str">
            <v>Mediante Ofico 82202-SUSEV-GRUJU-1195 se recibe informe de policia judicial en donde se mencionan las acciones adelantadas respecto a las actividades del plan de acción.</v>
          </cell>
          <cell r="AM505" t="str">
            <v>C:\Users\YRODRIGUEZB\Desktop\Plan de Acción 2016\Seguimiento PA 2016\Seguimiento II Trimestre</v>
          </cell>
        </row>
        <row r="506">
          <cell r="Z506">
            <v>718</v>
          </cell>
          <cell r="AA506" t="str">
            <v>Impartir instrucciones a los servidores del CCV adscritos al Grupo de Policía Judicial en los ERON sobre el diligenciamiento del reporte de actividades semanal</v>
          </cell>
          <cell r="AB506" t="str">
            <v>SI</v>
          </cell>
          <cell r="AC506">
            <v>42370</v>
          </cell>
          <cell r="AD506">
            <v>42719</v>
          </cell>
          <cell r="AE506">
            <v>25</v>
          </cell>
          <cell r="AF506" t="str">
            <v>Dg. Dorelly Leguizamón
Dg. German Acosta
Dg. Wilmar Fernández
Dg. Mirley Murcia
Dg. Yazmin Castro
Dg. Milton Díaz
(demanda)</v>
          </cell>
          <cell r="AG506" t="str">
            <v>Dragoneante</v>
          </cell>
          <cell r="AK506" t="str">
            <v>10</v>
          </cell>
          <cell r="AL506" t="str">
            <v>Mediante Ofico 82202-SUSEV-GRUJU-1195 se recibe informe de policia judicial en donde se mencionan las acciones adelantadas respecto a las actividades del plan de acción.</v>
          </cell>
          <cell r="AM506" t="str">
            <v>C:\Users\YRODRIGUEZB\Desktop\Plan de Acción 2016\Seguimiento PA 2016\Seguimiento II Trimestre</v>
          </cell>
        </row>
        <row r="507">
          <cell r="Z507">
            <v>719</v>
          </cell>
          <cell r="AA507" t="str">
            <v>Revisar documental y de antecedentes de la clasificación de los ERON.</v>
          </cell>
          <cell r="AB507" t="str">
            <v>NO</v>
          </cell>
          <cell r="AC507">
            <v>42370</v>
          </cell>
          <cell r="AD507">
            <v>42459</v>
          </cell>
          <cell r="AE507">
            <v>15</v>
          </cell>
          <cell r="AF507" t="str">
            <v>Te. Sandra Calderón
Dg. Yoan Rodríguez 
Dg. Mauricio Quiebraolla</v>
          </cell>
          <cell r="AG507" t="str">
            <v>Teniente de Prisiones</v>
          </cell>
          <cell r="AH507" t="str">
            <v>100</v>
          </cell>
          <cell r="AI507" t="str">
            <v>Mediante Oficio 8200 DICUV 0434 de 03 de marzo, se solicita a cada una de las regionales una propuesta de clasificación de los ERON adcritos, para evaluar las propuestas y hacer los lineamientos de acuerdo a la existencia y a lo ordenado por la Ley 1709.</v>
          </cell>
          <cell r="AJ507" t="str">
            <v>C:\Users\YRODRIGUEZB\Desktop\Plan de Acción 2016\Seguimiento PA 2016\Seguimiento I Trimestre\Evidencias</v>
          </cell>
          <cell r="AK507" t="str">
            <v>100</v>
          </cell>
          <cell r="AL507" t="str">
            <v>Mediante Oficio 8200 DICUV 0434 de 03 de marzo, se solicita a cada una de las regionales una propuesta de clasificación de los ERON adcritos, para evaluar las propuestas y hacer los lineamientos de acuerdo a la existencia y a lo ordenado por la Ley 1709.</v>
          </cell>
          <cell r="AM507" t="str">
            <v>C:\Users\YRODRIGUEZB\Desktop\Plan de Acción 2016\Seguimiento PA 2016\Seguimiento I Trimestre\Evidencias</v>
          </cell>
        </row>
        <row r="508">
          <cell r="Z508">
            <v>720</v>
          </cell>
          <cell r="AA508" t="str">
            <v>Realizar mesas de trabajo institucional con las dependencias involucradas en la clasificación de los ERON.</v>
          </cell>
          <cell r="AB508" t="str">
            <v>NO</v>
          </cell>
          <cell r="AC508">
            <v>42461</v>
          </cell>
          <cell r="AD508">
            <v>42704</v>
          </cell>
          <cell r="AE508">
            <v>15</v>
          </cell>
          <cell r="AF508" t="str">
            <v>Te. Sandra Calderón
Dg. Yoan Rodríguez 
Dg. Mauricio Quiebraolla</v>
          </cell>
          <cell r="AG508" t="str">
            <v>Teniente de Prisiones</v>
          </cell>
          <cell r="AL508" t="str">
            <v>A la fecha no se han convocado mesas de trabajo, teniendo en cuenta que se esta revisando el material enviado por cada una de las regionales, según la porpuesta de clasificación.</v>
          </cell>
        </row>
        <row r="509">
          <cell r="Z509">
            <v>721</v>
          </cell>
          <cell r="AA509" t="str">
            <v>Identificar los pabellones de alta seguridad, los de funcionarios públicos y los de justicia y paz.</v>
          </cell>
          <cell r="AB509" t="str">
            <v>NO</v>
          </cell>
          <cell r="AC509">
            <v>42461</v>
          </cell>
          <cell r="AD509">
            <v>42551</v>
          </cell>
          <cell r="AE509">
            <v>25</v>
          </cell>
          <cell r="AF509" t="str">
            <v>Te. Sandra Calderón
Dg. Yoan Rodríguez 
Dg. Mauricio Quiebraolla</v>
          </cell>
          <cell r="AG509" t="str">
            <v>Teniente de Prisiones</v>
          </cell>
          <cell r="AK509" t="str">
            <v>25</v>
          </cell>
          <cell r="AL509" t="str">
            <v>De acuerdo al información suministrado por el CEDIP y la Ofiicina de Justicia y Paz del GOSEG, se identificarón los establecimientos con pabellones de alta seguridad, de los funcionarios públicos y los de justicia y paz</v>
          </cell>
          <cell r="AM509" t="str">
            <v>C:\Users\YRODRIGUEZB\Desktop\Plan de Acción 2016\Seguimiento PA 2016\Seguimiento II Trimestre</v>
          </cell>
        </row>
        <row r="510">
          <cell r="Z510">
            <v>722</v>
          </cell>
          <cell r="AA510" t="str">
            <v>Definir los niveles de seguridad de acuerdo a la Ley 1709/2014.</v>
          </cell>
          <cell r="AB510" t="str">
            <v>NO</v>
          </cell>
          <cell r="AC510">
            <v>42552</v>
          </cell>
          <cell r="AD510">
            <v>42643</v>
          </cell>
          <cell r="AE510">
            <v>25</v>
          </cell>
          <cell r="AF510" t="str">
            <v>Te. Sandra Calderón
Dg. Yoan Rodríguez 
Dg. Mauricio Quiebraolla</v>
          </cell>
          <cell r="AG510" t="str">
            <v>Teniente de Prisiones</v>
          </cell>
        </row>
        <row r="511">
          <cell r="Z511">
            <v>723</v>
          </cell>
          <cell r="AA511" t="str">
            <v>Definir estándares específicos de operación(unidades de guardia, armamento, vehículos, etc.)para 5 ERON.</v>
          </cell>
          <cell r="AB511" t="str">
            <v>NO</v>
          </cell>
          <cell r="AC511">
            <v>42644</v>
          </cell>
          <cell r="AD511">
            <v>42719</v>
          </cell>
          <cell r="AE511">
            <v>20</v>
          </cell>
          <cell r="AF511" t="str">
            <v>Te. Sandra Calderón
Dg. Yoan Rodríguez 
Dg. Mauricio Quiebraolla</v>
          </cell>
          <cell r="AG511" t="str">
            <v>Teniente de Prisiones</v>
          </cell>
        </row>
        <row r="512">
          <cell r="AA512" t="str">
            <v>Elaborar Directiva Transitoria, con el objeto de disponer la realización del 2do Encuentro de comandantes de vigilancia 2016.</v>
          </cell>
          <cell r="AB512" t="str">
            <v>NO</v>
          </cell>
          <cell r="AC512">
            <v>42370</v>
          </cell>
          <cell r="AD512">
            <v>42428</v>
          </cell>
          <cell r="AF512" t="str">
            <v>Eulices Sogamoso</v>
          </cell>
          <cell r="AG512" t="str">
            <v>Dragoneante</v>
          </cell>
        </row>
        <row r="513">
          <cell r="AA513" t="str">
            <v>Apoyar la elaboración de los autos comisorios de los funcionarios asistentes al evento.</v>
          </cell>
          <cell r="AB513" t="str">
            <v>NO</v>
          </cell>
          <cell r="AC513">
            <v>42430</v>
          </cell>
          <cell r="AD513">
            <v>42459</v>
          </cell>
          <cell r="AF513" t="str">
            <v>Eulices Sogamoso</v>
          </cell>
          <cell r="AG513" t="str">
            <v>Dragoneante</v>
          </cell>
        </row>
        <row r="514">
          <cell r="AA514" t="str">
            <v>Coordinar el suministro de pasajes terrestres y aéreos de los funcionarios asistentes al 
encuentro.</v>
          </cell>
          <cell r="AB514" t="str">
            <v>NO</v>
          </cell>
          <cell r="AC514">
            <v>42430</v>
          </cell>
          <cell r="AD514">
            <v>42490</v>
          </cell>
          <cell r="AF514" t="str">
            <v>Eulices Sogamoso</v>
          </cell>
          <cell r="AG514" t="str">
            <v>Dragoneante</v>
          </cell>
        </row>
        <row r="515">
          <cell r="AA515" t="str">
            <v>Coordinar el desarrollo de la agenda y realizar el encuentro.</v>
          </cell>
          <cell r="AB515" t="str">
            <v>NO</v>
          </cell>
          <cell r="AC515">
            <v>42430</v>
          </cell>
          <cell r="AD515">
            <v>42551</v>
          </cell>
          <cell r="AF515" t="str">
            <v>John Fredy Rojas Sutta</v>
          </cell>
          <cell r="AG515" t="str">
            <v>Teniente de Prisiones</v>
          </cell>
        </row>
        <row r="516">
          <cell r="Z516">
            <v>728</v>
          </cell>
          <cell r="AA516" t="str">
            <v>Realizar una mesa de trabajo con la Subdirección de Talento Humano para determinar requisitos para los asistentes</v>
          </cell>
          <cell r="AB516" t="str">
            <v>NO</v>
          </cell>
          <cell r="AC516">
            <v>42370</v>
          </cell>
          <cell r="AD516">
            <v>42460</v>
          </cell>
          <cell r="AE516">
            <v>25</v>
          </cell>
          <cell r="AF516" t="str">
            <v>Wilson Arias</v>
          </cell>
          <cell r="AG516" t="str">
            <v>Inspector</v>
          </cell>
          <cell r="AH516" t="str">
            <v>100</v>
          </cell>
          <cell r="AI516" t="str">
            <v>Mediante Oficio 82201-GROPE-SGC-0004001 de 29 de febrero se hace la solicitud a la Subdirección de Talento Humano.</v>
          </cell>
          <cell r="AJ516" t="str">
            <v>C:\Users\YRODRIGUEZB\Desktop\Plan de Acción 2016\Seguimiento PA 2016\Seguimiento I Trimestre\Evidencias</v>
          </cell>
          <cell r="AK516" t="str">
            <v>100</v>
          </cell>
          <cell r="AL516" t="str">
            <v>Mediante Oficio 82201-GROPE-SGC-0004001 de 29 de febrero se hace la solicitud a la Subdirección de Talento Humano.</v>
          </cell>
          <cell r="AM516" t="str">
            <v>C:\Users\YRODRIGUEZB\Desktop\Plan de Acción 2016\Seguimiento PA 2016\Seguimiento I Trimestre\Evidencias</v>
          </cell>
        </row>
        <row r="517">
          <cell r="Z517">
            <v>729</v>
          </cell>
          <cell r="AA517" t="str">
            <v>Invitar a los servidores del CCV con función especializada de guía canino interesados en   el participar en el seminario de reentrenamiento.</v>
          </cell>
          <cell r="AB517" t="str">
            <v>NO</v>
          </cell>
          <cell r="AC517">
            <v>42370</v>
          </cell>
          <cell r="AD517">
            <v>42460</v>
          </cell>
          <cell r="AE517">
            <v>25</v>
          </cell>
          <cell r="AF517" t="str">
            <v>Wilson Arias</v>
          </cell>
          <cell r="AG517" t="str">
            <v>Inspector</v>
          </cell>
          <cell r="AH517" t="str">
            <v>100</v>
          </cell>
          <cell r="AI517" t="str">
            <v>Mediante orden de Servicios No. 000004 de Febrero 29, se establecen los lineamientos y la finalidad del seminario, su ejecución, coordinación y administración.</v>
          </cell>
          <cell r="AJ517" t="str">
            <v>C:\Users\YRODRIGUEZB\Desktop\Plan de Acción 2016\Seguimiento PA 2016\Seguimiento I Trimestre\Evidencias</v>
          </cell>
          <cell r="AK517" t="str">
            <v>100</v>
          </cell>
          <cell r="AL517" t="str">
            <v>Mediante orden de Servicios No. 000004 de Febrero 29, se establecen los lineamientos y la finalidad del seminario, su ejecución, coordinación y administración.</v>
          </cell>
          <cell r="AM517" t="str">
            <v>C:\Users\YRODRIGUEZB\Desktop\Plan de Acción 2016\Seguimiento PA 2016\Seguimiento I Trimestre\Evidencias</v>
          </cell>
        </row>
        <row r="518">
          <cell r="Z518">
            <v>730</v>
          </cell>
          <cell r="AA518" t="str">
            <v>Recepcionar y selección de las Hojas de vida de los aspirantes en compañía de la Subdirección de Talento Humano.</v>
          </cell>
          <cell r="AB518" t="str">
            <v>NO</v>
          </cell>
          <cell r="AC518">
            <v>42370</v>
          </cell>
          <cell r="AD518">
            <v>42460</v>
          </cell>
          <cell r="AE518">
            <v>25</v>
          </cell>
          <cell r="AF518" t="str">
            <v>Wilson Arias</v>
          </cell>
          <cell r="AG518" t="str">
            <v>Inspector</v>
          </cell>
          <cell r="AH518" t="str">
            <v>100</v>
          </cell>
          <cell r="AI518" t="str">
            <v>La seleccion del personal se comunica mediante Oficio 8210-SUCUC-GROPE sin numero, firmado por el Comandante Superior Elver Gerardo Rosas Suarez, quien autorizas el desplazamiento del personal. La selección es efectuada por el Coordinador d Servicio de Guías Caninos.</v>
          </cell>
          <cell r="AJ518" t="str">
            <v>C:\Users\YRODRIGUEZB\Desktop\Plan de Acción 2016\Seguimiento PA 2016\Seguimiento I Trimestre\Evidencias</v>
          </cell>
          <cell r="AK518" t="str">
            <v>100</v>
          </cell>
          <cell r="AL518" t="str">
            <v>La seleccion del personal se comunica mediante Oficio 8210-SUCUC-GROPE sin numero, firmado por el Comandante Superior Elver Gerardo Rosas Suarez, quien autorizas el desplazamiento del personal. La selección es efectuada por el Coordinador d Servicio de Guías Caninos.</v>
          </cell>
          <cell r="AM518" t="str">
            <v>C:\Users\YRODRIGUEZB\Desktop\Plan de Acción 2016\Seguimiento PA 2016\Seguimiento I Trimestre\Evidencias</v>
          </cell>
        </row>
        <row r="519">
          <cell r="Z519">
            <v>731</v>
          </cell>
          <cell r="AA519" t="str">
            <v>Comunicar a los Servidores del CCV con función especializada de guía canino interesados y a la Escuela Penitenciaria Nacional las personas admitidas para participar en el seminario.</v>
          </cell>
          <cell r="AB519" t="str">
            <v>NO</v>
          </cell>
          <cell r="AC519">
            <v>42370</v>
          </cell>
          <cell r="AD519">
            <v>42460</v>
          </cell>
          <cell r="AE519">
            <v>25</v>
          </cell>
          <cell r="AF519" t="str">
            <v>Wilson Arias</v>
          </cell>
          <cell r="AG519" t="str">
            <v>Inspector</v>
          </cell>
          <cell r="AH519" t="str">
            <v>100</v>
          </cell>
          <cell r="AI519" t="str">
            <v>Mediante Oficio 8210-SUCUC-GROPE sin número se autoriza el desplazamiento delos funcionarios del Personal de Cuerpo de Custodia y Vigilancia a la Escuela Peniteniciaria para la realización del seminario, que se realizará del 07 al 19 de Marzo.</v>
          </cell>
          <cell r="AJ519" t="str">
            <v>C:\Users\YRODRIGUEZB\Desktop\Plan de Acción 2016\Seguimiento PA 2016\Seguimiento I Trimestre\Evidencias</v>
          </cell>
          <cell r="AK519" t="str">
            <v>100</v>
          </cell>
          <cell r="AL519" t="str">
            <v>Mediante Oficio 8210-SUCUC-GROPE sin número se autoriza el desplazamiento delos funcionarios del Personal de Cuerpo de Custodia y Vigilancia a la Escuela Peniteniciaria para la realización del seminario, que se realizará del 07 al 19 de Marzo.</v>
          </cell>
          <cell r="AM519" t="str">
            <v>C:\Users\YRODRIGUEZB\Desktop\Plan de Acción 2016\Seguimiento PA 2016\Seguimiento I Trimestre\Evidencias</v>
          </cell>
        </row>
        <row r="520">
          <cell r="Z520">
            <v>732</v>
          </cell>
          <cell r="AA520" t="str">
            <v>Realizar una mesa de trabajo con la Subdirección de Talento Humano para determinar requisitos para los asistentes</v>
          </cell>
          <cell r="AB520" t="str">
            <v>NO</v>
          </cell>
          <cell r="AC520">
            <v>42522</v>
          </cell>
          <cell r="AD520">
            <v>42643</v>
          </cell>
          <cell r="AE520">
            <v>20</v>
          </cell>
          <cell r="AF520" t="str">
            <v>Wilson Arias</v>
          </cell>
          <cell r="AG520" t="str">
            <v>Inspector</v>
          </cell>
          <cell r="AK520" t="str">
            <v>20</v>
          </cell>
          <cell r="AL520" t="str">
            <v>Mediante correo electrónico de 07 de julio de 2016 se recibe la invitación para el Quinto Curso Técnico Laboral en el Manejo y Adistramiento Canino</v>
          </cell>
          <cell r="AM520" t="str">
            <v>C:\Users\YRODRIGUEZB\Desktop\Plan de Acción 2016\Seguimiento PA 2016\Seguimiento II Trimestre</v>
          </cell>
        </row>
        <row r="521">
          <cell r="Z521">
            <v>733</v>
          </cell>
          <cell r="AA521" t="str">
            <v>Invitar a los servidores del CCV interesados en  adelantar el curso.</v>
          </cell>
          <cell r="AB521" t="str">
            <v>NO</v>
          </cell>
          <cell r="AC521">
            <v>42522</v>
          </cell>
          <cell r="AD521">
            <v>42643</v>
          </cell>
          <cell r="AE521">
            <v>20</v>
          </cell>
          <cell r="AF521" t="str">
            <v>Wilson Arias</v>
          </cell>
          <cell r="AG521" t="str">
            <v>Inspector</v>
          </cell>
          <cell r="AK521" t="str">
            <v>20</v>
          </cell>
          <cell r="AL521" t="str">
            <v>Mediante correo electrónico de 07 de julio de 2016 se recibe la invitación para el Quinto Curso Técnico Laboral en el Manejo y Adistramiento Canino</v>
          </cell>
          <cell r="AM521" t="str">
            <v>C:\Users\YRODRIGUEZB\Desktop\Plan de Acción 2016\Seguimiento PA 2016\Seguimiento II Trimestre</v>
          </cell>
        </row>
        <row r="522">
          <cell r="Z522">
            <v>734</v>
          </cell>
          <cell r="AA522" t="str">
            <v>Recepcionar y seleccionar de las Hojas de vida de los aspirantes en compañía de la Subdirección de Talento Humano.</v>
          </cell>
          <cell r="AB522" t="str">
            <v>NO</v>
          </cell>
          <cell r="AC522">
            <v>42552</v>
          </cell>
          <cell r="AD522">
            <v>42643</v>
          </cell>
          <cell r="AE522">
            <v>20</v>
          </cell>
          <cell r="AF522" t="str">
            <v>Wilson Arias</v>
          </cell>
          <cell r="AG522" t="str">
            <v>Inspector</v>
          </cell>
        </row>
        <row r="523">
          <cell r="Z523">
            <v>735</v>
          </cell>
          <cell r="AA523" t="str">
            <v>Citar a pruebas al personal del CCV seleccionado.</v>
          </cell>
          <cell r="AB523" t="str">
            <v>NO</v>
          </cell>
          <cell r="AC523">
            <v>42552</v>
          </cell>
          <cell r="AD523">
            <v>42643</v>
          </cell>
          <cell r="AE523">
            <v>20</v>
          </cell>
          <cell r="AF523" t="str">
            <v>Wilson Arias</v>
          </cell>
          <cell r="AG523" t="str">
            <v>Inspector</v>
          </cell>
        </row>
        <row r="524">
          <cell r="Z524">
            <v>736</v>
          </cell>
          <cell r="AA524" t="str">
            <v>Comunicar a los Servidores del CCV interesados y a la Escuela Penitenciaria Nacional las personas admitidas para adelantar el curso.</v>
          </cell>
          <cell r="AB524" t="str">
            <v>NO</v>
          </cell>
          <cell r="AC524">
            <v>42552</v>
          </cell>
          <cell r="AD524">
            <v>42643</v>
          </cell>
          <cell r="AE524">
            <v>20</v>
          </cell>
          <cell r="AF524" t="str">
            <v>Wilson Arias</v>
          </cell>
          <cell r="AG524" t="str">
            <v>Inspector</v>
          </cell>
        </row>
        <row r="525">
          <cell r="Z525">
            <v>737</v>
          </cell>
          <cell r="AA525" t="str">
            <v>Asistir a las reuniones programadas por el Ministerio de Justicia y del Derecho y por la Unidad Nacional de Gestión de Riesgo.</v>
          </cell>
          <cell r="AB525" t="str">
            <v>NO</v>
          </cell>
          <cell r="AC525">
            <v>42401</v>
          </cell>
          <cell r="AD525">
            <v>42735</v>
          </cell>
          <cell r="AE525">
            <v>25</v>
          </cell>
          <cell r="AF525" t="str">
            <v>Carlos Melo Bonilla</v>
          </cell>
          <cell r="AG525" t="str">
            <v>Dragoneante</v>
          </cell>
          <cell r="AH525" t="str">
            <v>7</v>
          </cell>
          <cell r="AI525" t="str">
            <v xml:space="preserve">Mediante Acta 04 se efectua reunion en el Ministerio de Justicia donde se hace la modificación del Plan e acción y donde se estabelcen algunos compromisos. </v>
          </cell>
          <cell r="AJ525" t="str">
            <v>C:\Users\YRODRIGUEZB\Desktop\Plan de Acción 2016\Seguimiento PA 2016\Seguimiento I Trimestre\Evidencias</v>
          </cell>
          <cell r="AK525" t="str">
            <v>7</v>
          </cell>
          <cell r="AL525" t="str">
            <v>Mediante correo electrónico se remite por parte de gestion del riesgo la confirmacion de las reuniones que se han venido adelatando de acuerdo a los compromisos establecidos.</v>
          </cell>
          <cell r="AM525" t="str">
            <v>C:\Users\YRODRIGUEZB\Desktop\Plan de Acción 2016\Seguimiento PA 2016\Seguimiento II Trimestre</v>
          </cell>
        </row>
        <row r="526">
          <cell r="Z526">
            <v>738</v>
          </cell>
          <cell r="AA526" t="str">
            <v>Asistir a las reuniones programadas por el Ministerio de Justicia y del Derecho y por la Unidad Nacional de Gestión de Riesgo.</v>
          </cell>
          <cell r="AB526" t="str">
            <v>NO</v>
          </cell>
          <cell r="AC526">
            <v>42401</v>
          </cell>
          <cell r="AD526">
            <v>42735</v>
          </cell>
          <cell r="AE526">
            <v>25</v>
          </cell>
          <cell r="AF526" t="str">
            <v>Carlos Melo Bonilla</v>
          </cell>
          <cell r="AG526" t="str">
            <v>Dragoneante</v>
          </cell>
          <cell r="AI526" t="str">
            <v>Esta actividad esta repetida</v>
          </cell>
        </row>
        <row r="527">
          <cell r="AA527" t="str">
            <v>Definir lineamientos de la política para la gestión del riesgo.</v>
          </cell>
          <cell r="AB527" t="str">
            <v>NO</v>
          </cell>
          <cell r="AC527">
            <v>42430</v>
          </cell>
          <cell r="AD527">
            <v>42551</v>
          </cell>
          <cell r="AE527">
            <v>25</v>
          </cell>
          <cell r="AF527" t="str">
            <v>Carlos Melo Bonilla</v>
          </cell>
          <cell r="AG527" t="str">
            <v>Dragoneante</v>
          </cell>
          <cell r="AI527" t="str">
            <v>Actividad eliminada</v>
          </cell>
        </row>
        <row r="528">
          <cell r="AA528" t="str">
            <v>Proyectar el documento y remitir a la Oficina Asesora de Planeación para su revisión.</v>
          </cell>
          <cell r="AB528" t="str">
            <v>NO</v>
          </cell>
          <cell r="AC528">
            <v>42522</v>
          </cell>
          <cell r="AD528">
            <v>42643</v>
          </cell>
          <cell r="AE528">
            <v>25</v>
          </cell>
          <cell r="AF528" t="str">
            <v>Carlos Melo Bonilla</v>
          </cell>
          <cell r="AG528" t="str">
            <v>Dragoneante</v>
          </cell>
          <cell r="AI528" t="str">
            <v>Actividad eliminada</v>
          </cell>
        </row>
        <row r="529">
          <cell r="Z529">
            <v>1160</v>
          </cell>
          <cell r="AA529" t="str">
            <v xml:space="preserve">Realizar cuadro de necesidades de personal y recursos. </v>
          </cell>
          <cell r="AB529" t="str">
            <v>No</v>
          </cell>
          <cell r="AC529">
            <v>42370</v>
          </cell>
          <cell r="AD529">
            <v>42430</v>
          </cell>
          <cell r="AE529">
            <v>20</v>
          </cell>
          <cell r="AF529" t="str">
            <v xml:space="preserve">Juan Pablo Herrera </v>
          </cell>
          <cell r="AG529" t="str">
            <v>Distinguido</v>
          </cell>
          <cell r="AH529" t="str">
            <v>100</v>
          </cell>
          <cell r="AI529" t="str">
            <v>Mediante Oficio Dde 18 de enero se remite a la Dirección de Custodia Cuadro de necesidades para tener en funcinamiento todas las oficins del CERVI</v>
          </cell>
          <cell r="AJ529" t="str">
            <v>C:\Users\YRODRIGUEZB\Desktop\Plan de Acción 2016\Seguimiento PA 2016\Seguimiento I Trimestre\Evidencias</v>
          </cell>
          <cell r="AK529" t="str">
            <v>100</v>
          </cell>
          <cell r="AL529" t="str">
            <v>Mediante Oficio Dde 18 de enero se remite a la Dirección de Custodia Cuadro de necesidades para tener en funcinamiento todas las oficins del CERVI</v>
          </cell>
          <cell r="AM529" t="str">
            <v>C:\Users\YRODRIGUEZB\Desktop\Plan de Acción 2016\Seguimiento PA 2016\Seguimiento I Trimestre\Evidencias</v>
          </cell>
        </row>
        <row r="530">
          <cell r="Z530">
            <v>1161</v>
          </cell>
          <cell r="AA530" t="str">
            <v>Elevar solicitud de personal administrativo a la Dirección de Gestión corporativa y Subdirección de Talento Humano.</v>
          </cell>
          <cell r="AB530" t="str">
            <v>No</v>
          </cell>
          <cell r="AC530">
            <v>42370</v>
          </cell>
          <cell r="AD530">
            <v>42430</v>
          </cell>
          <cell r="AE530">
            <v>20</v>
          </cell>
          <cell r="AF530" t="str">
            <v xml:space="preserve">Juan Pablo Herrera </v>
          </cell>
          <cell r="AG530" t="str">
            <v>Distinguido</v>
          </cell>
          <cell r="AH530" t="str">
            <v>100</v>
          </cell>
          <cell r="AI530" t="str">
            <v>Mediante Oficio CERVI/ARVIE/0109 de 19 de enero, se solicita a la Subdirectora de talento humano personal administrativo para el cumplimiento de las metas.</v>
          </cell>
          <cell r="AJ530" t="str">
            <v>C:\Users\YRODRIGUEZB\Desktop\Plan de Acción 2016\Seguimiento PA 2016\Seguimiento I Trimestre\Evidencias</v>
          </cell>
          <cell r="AK530" t="str">
            <v>100</v>
          </cell>
          <cell r="AL530" t="str">
            <v>Mediante Oficio CERVI/ARVIE/0109 de 19 de enero, se solicita a la Subdirectora de talento humano personal administrativo para el cumplimiento de las metas.</v>
          </cell>
          <cell r="AM530" t="str">
            <v>C:\Users\YRODRIGUEZB\Desktop\Plan de Acción 2016\Seguimiento PA 2016\Seguimiento I Trimestre\Evidencias</v>
          </cell>
        </row>
        <row r="531">
          <cell r="Z531">
            <v>1162</v>
          </cell>
          <cell r="AA531" t="str">
            <v>Elevar solicitud de personal uniformado a la Subdirección de Cuerpo de Custodia.</v>
          </cell>
          <cell r="AB531" t="str">
            <v>No</v>
          </cell>
          <cell r="AC531">
            <v>42370</v>
          </cell>
          <cell r="AD531">
            <v>42430</v>
          </cell>
          <cell r="AE531">
            <v>20</v>
          </cell>
          <cell r="AF531" t="str">
            <v xml:space="preserve">Juan Pablo Herrera </v>
          </cell>
          <cell r="AG531" t="str">
            <v>Distinguido</v>
          </cell>
          <cell r="AH531" t="str">
            <v>100</v>
          </cell>
          <cell r="AI531" t="str">
            <v>Mediante Oficio CERVI/ARVIE/0335 de 09 de febrero, se solicita a la Subdirección Cuerpo de Custodia personal del CCV para dar cumplimiento a las metas institucionales. De igua forma se solicita asignación de Auxiliares bachilleres para que apoen el proceso.</v>
          </cell>
          <cell r="AJ531" t="str">
            <v>C:\Users\YRODRIGUEZB\Desktop\Plan de Acción 2016\Seguimiento PA 2016\Seguimiento I Trimestre\Evidencias</v>
          </cell>
          <cell r="AK531" t="str">
            <v>100</v>
          </cell>
          <cell r="AL531" t="str">
            <v>Mediante Oficio CERVI/ARVIE/0335 de 09 de febrero, se solicita a la Subdirección Cuerpo de Custodia personal del CCV para dar cumplimiento a las metas institucionales. De igua forma se solicita asignación de Auxiliares bachilleres para que apoen el proceso.</v>
          </cell>
          <cell r="AM531" t="str">
            <v>C:\Users\YRODRIGUEZB\Desktop\Plan de Acción 2016\Seguimiento PA 2016\Seguimiento I Trimestre\Evidencias</v>
          </cell>
        </row>
        <row r="532">
          <cell r="Z532">
            <v>1163</v>
          </cell>
          <cell r="AA532" t="str">
            <v>Asignar funciones de las diferentes áreas mediante expedición  de resolución interna de la Dirección del CERVI.</v>
          </cell>
          <cell r="AB532" t="str">
            <v>No</v>
          </cell>
          <cell r="AC532">
            <v>42401</v>
          </cell>
          <cell r="AD532">
            <v>42430</v>
          </cell>
          <cell r="AE532">
            <v>40</v>
          </cell>
          <cell r="AF532" t="str">
            <v xml:space="preserve">Juan Pablo Herrera </v>
          </cell>
          <cell r="AG532" t="str">
            <v>Dragoneante</v>
          </cell>
          <cell r="AH532" t="str">
            <v>100</v>
          </cell>
          <cell r="AI532" t="str">
            <v xml:space="preserve">Se rpoyectaron dos Resoluciones por medio de las cuales se asignan funciones a las dependencias de planeación y sistemas  que han sido creadas en el CERVI; Resolucion 007 y Resolución 008 de 01 de febrero de 2016. </v>
          </cell>
          <cell r="AJ532" t="str">
            <v>C:\Users\YRODRIGUEZB\Desktop\Plan de Acción 2016\Seguimiento PA 2016\Seguimiento I Trimestre\Evidencias</v>
          </cell>
          <cell r="AK532" t="str">
            <v>100</v>
          </cell>
          <cell r="AL532" t="str">
            <v xml:space="preserve">Se rpoyectaron dos Resoluciones por medio de las cuales se asignan funciones a las dependencias de planeación y sistemas  que han sido creadas en el CERVI; Resolucion 007 y Resolución 008 de 01 de febrero de 2016. </v>
          </cell>
          <cell r="AM532" t="str">
            <v>C:\Users\YRODRIGUEZB\Desktop\Plan de Acción 2016\Seguimiento PA 2016\Seguimiento I Trimestre\Evidencias</v>
          </cell>
        </row>
        <row r="533">
          <cell r="Z533">
            <v>1164</v>
          </cell>
          <cell r="AA533" t="str">
            <v>Identificar funcionarios del Cuerpo de Custodia y Vigilancia  capacitados o que ejerzan funciones de Vigilancia Electrónica en los ERON.</v>
          </cell>
          <cell r="AB533" t="str">
            <v>No</v>
          </cell>
          <cell r="AC533">
            <v>42401</v>
          </cell>
          <cell r="AD533">
            <v>42430</v>
          </cell>
          <cell r="AE533">
            <v>20</v>
          </cell>
          <cell r="AF533" t="str">
            <v>Miguel Fernando Florez</v>
          </cell>
          <cell r="AG533" t="str">
            <v>Dragoneante</v>
          </cell>
          <cell r="AH533" t="str">
            <v>100</v>
          </cell>
          <cell r="AI533" t="str">
            <v xml:space="preserve">Mediante Oficio del 26 de febrero se identifica el personal que ha realizado el curso y no labora en en el CERVI y se informa a la Dirección de Custodia </v>
          </cell>
          <cell r="AJ533" t="str">
            <v>C:\Users\YRODRIGUEZB\Desktop\Plan de Acción 2016\Seguimiento PA 2016\Seguimiento I Trimestre\Evidencias</v>
          </cell>
          <cell r="AK533" t="str">
            <v>100</v>
          </cell>
          <cell r="AL533" t="str">
            <v xml:space="preserve">Mediante Oficio del 26 de febrero se identifica el personal que ha realizado el curso y no labora en en el CERVI y se informa a la Dirección de Custodia </v>
          </cell>
          <cell r="AM533" t="str">
            <v>C:\Users\YRODRIGUEZB\Desktop\Plan de Acción 2016\Seguimiento PA 2016\Seguimiento I Trimestre\Evidencias</v>
          </cell>
        </row>
        <row r="534">
          <cell r="Z534">
            <v>1165</v>
          </cell>
          <cell r="AA534" t="str">
            <v>Presentar propuesta a la Dirección de Custodia y Vigilancia para aprobación de la asignación de funciones al personal identificado.</v>
          </cell>
          <cell r="AB534" t="str">
            <v>No</v>
          </cell>
          <cell r="AC534">
            <v>42430</v>
          </cell>
          <cell r="AD534">
            <v>42444</v>
          </cell>
          <cell r="AE534">
            <v>20</v>
          </cell>
          <cell r="AF534" t="str">
            <v>Miguel Fernando Florez</v>
          </cell>
          <cell r="AG534" t="str">
            <v>Dragoneante</v>
          </cell>
          <cell r="AH534" t="str">
            <v>100</v>
          </cell>
          <cell r="AI534" t="str">
            <v>Se tiene proyectada la Resolución de asignación de funciones a un persnal del CCV a nivel nacional, está a la espera de la aprobación por parte de la Dirección General.</v>
          </cell>
          <cell r="AJ534" t="str">
            <v>C:\Users\YRODRIGUEZB\Desktop\Plan de Acción 2016\Seguimiento PA 2016\Seguimiento I Trimestre\Evidencias</v>
          </cell>
          <cell r="AK534" t="str">
            <v>100</v>
          </cell>
          <cell r="AL534" t="str">
            <v>Se tiene proyectada la Resolución de asignación de funciones a un persnal del CCV a nivel nacional, está a la espera de la aprobación por parte de la Dirección General.</v>
          </cell>
          <cell r="AM534" t="str">
            <v>C:\Users\YRODRIGUEZB\Desktop\Plan de Acción 2016\Seguimiento PA 2016\Seguimiento I Trimestre\Evidencias</v>
          </cell>
        </row>
        <row r="535">
          <cell r="Z535">
            <v>1166</v>
          </cell>
          <cell r="AA535" t="str">
            <v>Proyectar resoluciones de funciones para ser expedida por la Dirección de Custodia y Vigilancia.</v>
          </cell>
          <cell r="AB535" t="str">
            <v>No</v>
          </cell>
          <cell r="AC535">
            <v>42444</v>
          </cell>
          <cell r="AD535">
            <v>42461</v>
          </cell>
          <cell r="AE535">
            <v>20</v>
          </cell>
          <cell r="AF535" t="str">
            <v>Miguel Fernando Florez</v>
          </cell>
          <cell r="AG535" t="str">
            <v>Dragoneante</v>
          </cell>
          <cell r="AH535" t="str">
            <v>100</v>
          </cell>
          <cell r="AI535" t="str">
            <v>Se tiene proyectada la Resolución de asignación de funciones a un persnal del CCV a nivel nacional, está a la espera de la aprobación por parte de la Dirección General.</v>
          </cell>
          <cell r="AJ535" t="str">
            <v>C:\Users\YRODRIGUEZB\Desktop\Plan de Acción 2016\Seguimiento PA 2016\Seguimiento I Trimestre\Evidencias</v>
          </cell>
          <cell r="AK535" t="str">
            <v>100</v>
          </cell>
          <cell r="AL535" t="str">
            <v>Se tiene proyectada la Resolución de asignación de funciones a un persnal del CCV a nivel nacional, está a la espera de la aprobación por parte de la Dirección General.</v>
          </cell>
          <cell r="AM535" t="str">
            <v>C:\Users\YRODRIGUEZB\Desktop\Plan de Acción 2016\Seguimiento PA 2016\Seguimiento I Trimestre\Evidencias</v>
          </cell>
        </row>
        <row r="536">
          <cell r="Z536">
            <v>1167</v>
          </cell>
          <cell r="AA536" t="str">
            <v>Comunicar acto administrativo a los ERON para cumplimiento.</v>
          </cell>
          <cell r="AB536" t="str">
            <v>No</v>
          </cell>
          <cell r="AC536">
            <v>42444</v>
          </cell>
          <cell r="AD536">
            <v>42461</v>
          </cell>
          <cell r="AE536">
            <v>40</v>
          </cell>
          <cell r="AF536" t="str">
            <v>Miguel Fernando Florez</v>
          </cell>
          <cell r="AG536" t="str">
            <v>Dragoneante</v>
          </cell>
          <cell r="AK536" t="str">
            <v>40</v>
          </cell>
          <cell r="AL536" t="str">
            <v>Se proyecto nuevamente la resolución de asignación de funciones para poderla a consideración del nuevo director de custodia y vigilancia.</v>
          </cell>
        </row>
        <row r="537">
          <cell r="Z537">
            <v>1168</v>
          </cell>
          <cell r="AA537" t="str">
            <v>Depurar del listado general de internos con prisión y detención domiciliaria sin vigilancia electrónica  de acuerdo a condena y fecha de captura.</v>
          </cell>
          <cell r="AB537" t="str">
            <v>Si</v>
          </cell>
          <cell r="AC537">
            <v>42401</v>
          </cell>
          <cell r="AD537">
            <v>42551</v>
          </cell>
          <cell r="AE537">
            <v>30</v>
          </cell>
          <cell r="AF537" t="str">
            <v>Encargados oficinas Domiciliarias ERONES  Bogota</v>
          </cell>
          <cell r="AK537" t="str">
            <v>30</v>
          </cell>
          <cell r="AL537" t="str">
            <v>Mediante correo electrónico de 07 de Julio de 2016 se remite la depuración realizada al personal de internos</v>
          </cell>
          <cell r="AM537" t="str">
            <v>C:\Users\YRODRIGUEZB\Desktop\Plan de Acción 2016\Seguimiento PA 2016\Seguimiento II Trimestre\Evidencias</v>
          </cell>
        </row>
        <row r="538">
          <cell r="Z538">
            <v>1169</v>
          </cell>
          <cell r="AA538" t="str">
            <v>Citar al personal de internos con prisión y detención domiciliaria sin vigilancia electrónica por parte del ERON a cargo para su reseña e identificación informando previamente a la autoridad judicial competente, para que autorice o conozca del desplazamiento.</v>
          </cell>
          <cell r="AB538" t="str">
            <v>Si</v>
          </cell>
          <cell r="AC538">
            <v>42461</v>
          </cell>
          <cell r="AD538">
            <v>42674</v>
          </cell>
          <cell r="AE538">
            <v>30</v>
          </cell>
          <cell r="AF538" t="str">
            <v>Encargados oficinas Domiciliarias ERONES  bogota</v>
          </cell>
        </row>
        <row r="539">
          <cell r="Z539">
            <v>1170</v>
          </cell>
          <cell r="AA539" t="str">
            <v>Realizar procedimiento de reseña e identificación de internos por parte de los ERON a cargo.</v>
          </cell>
          <cell r="AB539" t="str">
            <v>Si</v>
          </cell>
          <cell r="AC539">
            <v>42461</v>
          </cell>
          <cell r="AD539">
            <v>42674</v>
          </cell>
          <cell r="AE539">
            <v>25</v>
          </cell>
          <cell r="AF539" t="str">
            <v>Encargados oficinas Dactiloscopia ERONES  bogota</v>
          </cell>
        </row>
        <row r="540">
          <cell r="Z540">
            <v>1171</v>
          </cell>
          <cell r="AA540" t="str">
            <v>Consolidar registros de internos reseñados e identificados y novedades documentadas (defunciones y denuncias por fuga de presos).</v>
          </cell>
          <cell r="AB540" t="str">
            <v>Si</v>
          </cell>
          <cell r="AC540">
            <v>42674</v>
          </cell>
          <cell r="AD540">
            <v>42719</v>
          </cell>
          <cell r="AE540">
            <v>15</v>
          </cell>
          <cell r="AF540" t="str">
            <v xml:space="preserve">Juan Pablo Herrera </v>
          </cell>
          <cell r="AG540" t="str">
            <v>Distinguido</v>
          </cell>
        </row>
        <row r="541">
          <cell r="Z541">
            <v>741</v>
          </cell>
          <cell r="AA541" t="str">
            <v>Definir variables para valorar el nivel de riesgo de cada ERON.</v>
          </cell>
          <cell r="AB541" t="str">
            <v>NO</v>
          </cell>
          <cell r="AC541">
            <v>42522</v>
          </cell>
          <cell r="AD541">
            <v>42551</v>
          </cell>
          <cell r="AE541">
            <v>30</v>
          </cell>
          <cell r="AF541" t="str">
            <v>Carlos Melo Bonilla</v>
          </cell>
          <cell r="AG541" t="str">
            <v>Dragoneante</v>
          </cell>
          <cell r="AK541" t="str">
            <v>30</v>
          </cell>
          <cell r="AL541" t="str">
            <v>Mediante correo electronico de 07 dejulio se remite la matriz trabajada con el ministerio de justicia.</v>
          </cell>
          <cell r="AM541" t="str">
            <v>C:\Users\YRODRIGUEZB\Desktop\Plan de Acción 2016\Seguimiento PA 2016\Seguimiento II Trimestre\Evidencias</v>
          </cell>
        </row>
        <row r="542">
          <cell r="Z542">
            <v>742</v>
          </cell>
          <cell r="AA542" t="str">
            <v>Clasificar los ERON de acuerdo al tipo de construcción; primera, segunda y tercera generación.</v>
          </cell>
          <cell r="AB542" t="str">
            <v>NO</v>
          </cell>
          <cell r="AC542">
            <v>42552</v>
          </cell>
          <cell r="AD542">
            <v>42582</v>
          </cell>
          <cell r="AE542">
            <v>30</v>
          </cell>
          <cell r="AF542" t="str">
            <v>Carlos Melo Bonilla</v>
          </cell>
          <cell r="AG542" t="str">
            <v>Dragoneante</v>
          </cell>
        </row>
        <row r="543">
          <cell r="Z543">
            <v>743</v>
          </cell>
          <cell r="AA543" t="str">
            <v>Diseñar y validar matriz de riesgos de desastres.</v>
          </cell>
          <cell r="AB543" t="str">
            <v>NO</v>
          </cell>
          <cell r="AC543">
            <v>42583</v>
          </cell>
          <cell r="AD543">
            <v>42735</v>
          </cell>
          <cell r="AE543">
            <v>40</v>
          </cell>
          <cell r="AF543" t="str">
            <v>Carlos Melo Bonilla</v>
          </cell>
          <cell r="AG543" t="str">
            <v>Dragoneante</v>
          </cell>
        </row>
        <row r="544">
          <cell r="Z544">
            <v>939</v>
          </cell>
          <cell r="AA544" t="str">
            <v>Realizar contactos con posibles entidades cooperantes para el intercambio de experiencias y capacidades en el marco del Sistema Penitenciario</v>
          </cell>
          <cell r="AB544" t="str">
            <v>SI</v>
          </cell>
          <cell r="AC544">
            <v>42414</v>
          </cell>
          <cell r="AD544">
            <v>42643</v>
          </cell>
          <cell r="AE544">
            <v>20</v>
          </cell>
          <cell r="AF544" t="str">
            <v xml:space="preserve">OSCAR ARIAS </v>
          </cell>
          <cell r="AG544" t="str">
            <v>Dragoneante</v>
          </cell>
          <cell r="AH544">
            <v>33</v>
          </cell>
          <cell r="AI544" t="str">
            <v>Se estableció contacto con el Ministerio de Justicia y Derechos Humanos de la República de Perú para el intercambio de experiencias y capacidades en el marco del sistema penitenciario. El porcentaje de avance se calculo considerando la meta que es 3, un contacto, correspondería al 33%</v>
          </cell>
          <cell r="AJ544" t="str">
            <v>Directiva Transitoria 06 de 2016 C:\Users\OARIAS\Desktop\P9 Alianzas estratégicas gestionadas</v>
          </cell>
          <cell r="AK544" t="str">
            <v>66</v>
          </cell>
          <cell r="AL544" t="str">
            <v>Mediante Nota 223 del 09/06/16 la Direccion de la Escuerla penitenciaria DR. JUAN JOSE O¨CONNOR realiza la invitación a funcionarios del CCV del INPEC para adelantar estudios de licenciatura en tratamiento penitenciario, Comisión tramitada y aprobada por presidencia.                                Mediante oficio 16-0007739-OAI-1100 se programa visita de delegación del INPE PERU con el objetivo de intercambio de experiencias en temas como: alianzas publico-privadas, resocialización, trabajo y capacitación técnica productiva. Se atendio visita los dias 7 y 8 de abril de 2016
Se retomo comunicación con francia para coordinar tramite de convenio para el intercambio de experiencias y capacidades en el marco del Sistema Penitenciario.</v>
          </cell>
          <cell r="AM544" t="str">
            <v>C:\SOPORTES PLAN DE GESTION\ SOPORTE COMISION ARGENTINA     C:\SOPORTES PLAN DE GESTION\SOPORTE VISITA PERU     C:\SOPORTES PLAN DE GESTION\Correo de Instituto Nacional Penitenciario y Carcelario - Fwd_ RV_ Solicitud coordinación interintitucional.html</v>
          </cell>
        </row>
        <row r="545">
          <cell r="Z545">
            <v>940</v>
          </cell>
          <cell r="AA545" t="str">
            <v>Coordinar reuniones y/o eventos con entidades gubernamentales y/o no gubernamentales de índole nacional e internacional para el intercambio de experiencias y capacidades en materia penitenciaria y carcelaria.</v>
          </cell>
          <cell r="AB545" t="str">
            <v>SI</v>
          </cell>
          <cell r="AC545">
            <v>42425</v>
          </cell>
          <cell r="AD545">
            <v>42716</v>
          </cell>
          <cell r="AE545">
            <v>40</v>
          </cell>
          <cell r="AF545" t="str">
            <v xml:space="preserve">OSCAR ARIAS </v>
          </cell>
          <cell r="AG545" t="str">
            <v>Dragoneante</v>
          </cell>
          <cell r="AH545">
            <v>33</v>
          </cell>
          <cell r="AI545" t="str">
            <v>Se coordinó la reunión con el Ministerio de Justicia y Derechos Humanos de la República de Perú para el intercambio de experiencias y capacidades en el marco del sistema penitenciario. El porcentaje de avance se calculo considerando la meta que es 3, un contacto, correspondería al 33%</v>
          </cell>
          <cell r="AJ545" t="str">
            <v>Directiva Transitoria 06 de 2016 C:\Users\OARIAS\Desktop\P9 Alianzas estratégicas gestionadas</v>
          </cell>
          <cell r="AK545" t="str">
            <v>66</v>
          </cell>
          <cell r="AL545" t="str">
            <v>Con oficio 05 de mayo de 2016 se oficio a la agencia presidencial de cooperación internacional la desiganción de persona encragda desde el INPEC para coordinar las capacitación en metodologia de proyectos. Se esta coordinando la fecha de la actividad.Invitación de la empresa 3M para capacitación a un entrenamiento en el centro de excelencia de monitoreo electronico en 3M israel. Se tramito comisión y fue negada por presidencia</v>
          </cell>
          <cell r="AM545" t="str">
            <v>C:\SOPORTES PLAN DE GESTION\OFICIO DE PRESENTACION APC</v>
          </cell>
        </row>
        <row r="546">
          <cell r="Z546">
            <v>941</v>
          </cell>
          <cell r="AA546" t="str">
            <v>Apoyar la suscripción de tres acuerdos de cooperación con entidades gubernamentales y/o no gubernamentales de índole internacional.</v>
          </cell>
          <cell r="AB546" t="str">
            <v>NO</v>
          </cell>
          <cell r="AC546">
            <v>42558</v>
          </cell>
          <cell r="AD546">
            <v>42716</v>
          </cell>
          <cell r="AE546">
            <v>20</v>
          </cell>
          <cell r="AF546" t="str">
            <v xml:space="preserve">OSCAR ARIAS </v>
          </cell>
          <cell r="AG546" t="str">
            <v>Dragoneante</v>
          </cell>
        </row>
        <row r="547">
          <cell r="Z547">
            <v>942</v>
          </cell>
          <cell r="AA547" t="str">
            <v>Utilizar los mecanismos de comunicación disponibles para la divulgación socialización de las actividades realizadas por el Grupo de Relaciones Internacionales.</v>
          </cell>
          <cell r="AB547" t="str">
            <v>SI</v>
          </cell>
          <cell r="AC547">
            <v>42432</v>
          </cell>
          <cell r="AD547">
            <v>42716</v>
          </cell>
          <cell r="AE547">
            <v>10</v>
          </cell>
          <cell r="AF547" t="str">
            <v xml:space="preserve">OSCAR ARIAS </v>
          </cell>
          <cell r="AG547" t="str">
            <v>Dragoneante</v>
          </cell>
          <cell r="AH547" t="str">
            <v>33</v>
          </cell>
          <cell r="AI547" t="str">
            <v>Se divulgó en la ruta virtual de la entidad la Directiva 6 del 2016, que contenia las directrices de la reunión con el Ministerio de Justicia y Derechos Humanos de la República de Perú para el intercambio de experiencias y capacidades en el marco del sistema penitenciario. El porcentaje de avance se calculo considerando la meta que es 3, un contacto, correspondería al 33%</v>
          </cell>
          <cell r="AJ547" t="str">
            <v>Directiva Transitoria 06 de 2016 C:\Users\OARIAS\Desktop\P9 Alianzas estratégicas gestionadas</v>
          </cell>
          <cell r="AK547" t="str">
            <v>33</v>
          </cell>
          <cell r="AL547" t="str">
            <v>Debido a que desde el mes de febrero no se cuenta con coordinador del Grupo de relaciones Internacionales se ha dificultado las diferentes actividades y en especial la coordinación de divulgación de medios de comunicación.</v>
          </cell>
        </row>
        <row r="548">
          <cell r="Z548">
            <v>943</v>
          </cell>
          <cell r="AA548" t="str">
            <v>Coordinar el seguimiento a las alianzas establecidas</v>
          </cell>
          <cell r="AB548" t="str">
            <v>NO</v>
          </cell>
          <cell r="AC548">
            <v>42650</v>
          </cell>
          <cell r="AD548">
            <v>42702</v>
          </cell>
          <cell r="AE548">
            <v>5</v>
          </cell>
          <cell r="AF548" t="str">
            <v xml:space="preserve">OSCAR ARIAS </v>
          </cell>
          <cell r="AG548" t="str">
            <v>Dragoneante</v>
          </cell>
        </row>
        <row r="549">
          <cell r="Z549">
            <v>944</v>
          </cell>
          <cell r="AA549" t="str">
            <v>Presentar informe de resultados a la Dirección General del Instituto</v>
          </cell>
          <cell r="AB549" t="str">
            <v>NO</v>
          </cell>
          <cell r="AC549">
            <v>42708</v>
          </cell>
          <cell r="AD549">
            <v>42730</v>
          </cell>
          <cell r="AE549">
            <v>5</v>
          </cell>
          <cell r="AF549" t="str">
            <v xml:space="preserve">OSCAR ARIAS </v>
          </cell>
          <cell r="AG549" t="str">
            <v>Dragoneante</v>
          </cell>
        </row>
        <row r="550">
          <cell r="Z550">
            <v>918</v>
          </cell>
          <cell r="AA550" t="str">
            <v xml:space="preserve">Revisar estudiar y elaboración de ficha de las  conciliaciones y sentencias que serán presentadas al comité </v>
          </cell>
          <cell r="AB550" t="str">
            <v>SI</v>
          </cell>
          <cell r="AC550">
            <v>42370</v>
          </cell>
          <cell r="AD550">
            <v>42735</v>
          </cell>
          <cell r="AE550">
            <v>60</v>
          </cell>
          <cell r="AF550" t="str">
            <v xml:space="preserve">ABOGADOS GUPOR DEMANDAS Y CONCILIACIONES </v>
          </cell>
          <cell r="AG550" t="str">
            <v>Profesional Universitario</v>
          </cell>
          <cell r="AH550">
            <v>100</v>
          </cell>
          <cell r="AI550" t="str">
            <v>Se recibieronla solicitudes de conciliacion que son asignadas a los abogados de grupo de demandas para su estudio y presentacion ante el comite  desde el 15 de diciembre de 2015 hasta el 31 de marzo de 2016, se recibieron 266 solicitudes de conciliación del mes de diciembre de 2015.   43 son  del I trimestre del 2016 para un total de 223 se revisaron y se asignaron a los abogados la totalidad de las solicitudes de conciliación</v>
          </cell>
          <cell r="AJ550" t="str">
            <v>Archivo compartido DRIVE( EVIDENCIAS OFAJU) P84_ACT918</v>
          </cell>
          <cell r="AK550" t="str">
            <v>100</v>
          </cell>
          <cell r="AL550" t="str">
            <v>Se presentaron 200 solicitudes de conciliación a las cuales se les realizo la ficha las cuales fueron presentadas al comite mediante los ordenes de dia correspondientes a los comites del segundo trimestre</v>
          </cell>
          <cell r="AM550" t="str">
            <v>Archivo compartido DRIVE(  EVIDENCIAS OFAJU II TRIM) P84_ACT918</v>
          </cell>
        </row>
        <row r="551">
          <cell r="Z551">
            <v>919</v>
          </cell>
          <cell r="AA551" t="str">
            <v xml:space="preserve">Presentar  al Comité de conciliaciones los casos para su decisión </v>
          </cell>
          <cell r="AB551" t="str">
            <v>SI</v>
          </cell>
          <cell r="AC551">
            <v>42382</v>
          </cell>
          <cell r="AD551">
            <v>42718</v>
          </cell>
          <cell r="AE551">
            <v>40</v>
          </cell>
          <cell r="AF551" t="str">
            <v xml:space="preserve">ABOGADOS GUPOR DEMANDAS Y CONCILIACIONES </v>
          </cell>
          <cell r="AG551" t="str">
            <v>Profesional Universitario</v>
          </cell>
          <cell r="AH551">
            <v>75</v>
          </cell>
          <cell r="AI551" t="str">
            <v>de las 90 solicitudes de conciliacion del año anterior y de las del I trimestre 2016 se estudiaron y presentaron al comite 281 quedando pendiente 71 conciliaciones para el siguiente trimestre .</v>
          </cell>
          <cell r="AJ551" t="str">
            <v>Archivo compartido DRIVE( EVIDENCIAS OFAJU) P84_ACT919</v>
          </cell>
          <cell r="AK551" t="str">
            <v>100</v>
          </cell>
          <cell r="AL551" t="str">
            <v>Se presentaron 200 solicitudes de conciliación en las que se incluyen las 71 pendientes en el reporte anterior, realizando las ficha acada una de estas y  las cuales fueron presentadas al comite mediante los ordenes de dia correspondientes a los comites del segundo trimestre</v>
          </cell>
          <cell r="AM551" t="str">
            <v>Archivo compartido DRIVE(  EVIDENCIAS OFAJU II TRIM) P84_ACT919</v>
          </cell>
        </row>
        <row r="552">
          <cell r="Z552">
            <v>920</v>
          </cell>
          <cell r="AA552" t="str">
            <v>Alimentar el aplicativo EKOGUI con la información y las actuaciones relevantes del proceso judicial.</v>
          </cell>
          <cell r="AB552" t="str">
            <v>SI</v>
          </cell>
          <cell r="AC552">
            <v>42370</v>
          </cell>
          <cell r="AD552">
            <v>42734</v>
          </cell>
          <cell r="AE552">
            <v>100</v>
          </cell>
          <cell r="AF552" t="str">
            <v>Abogados y apoderados</v>
          </cell>
          <cell r="AG552" t="str">
            <v>Profesional Universitario</v>
          </cell>
          <cell r="AH552">
            <v>0</v>
          </cell>
          <cell r="AI552" t="str">
            <v>consiste en el reporte trimestral del aplicativo EKOGUI donde se evidencia los cambios en cuanto procesos nuevo o terminados. Pendiente por definir cambio de actividad</v>
          </cell>
          <cell r="AJ552" t="str">
            <v>Archivo compartido DRIVE( EVIDENCIAS OFAJU) P192_ACT920</v>
          </cell>
          <cell r="AK552" t="str">
            <v>100</v>
          </cell>
          <cell r="AL552" t="str">
            <v>correponde a la descarga del aplicativo EKOGUI del dia 1 de julio Y archivo comparativo con la descarga del 30 marzo, donde se evidencia el registro de los procesos nuevos realizado por los funcionarios a cargo.</v>
          </cell>
          <cell r="AM552" t="str">
            <v>Archivo compartido DRIVE(  EVIDENCIAS OFAJU II TRIM) P192_ACT920</v>
          </cell>
        </row>
        <row r="553">
          <cell r="Z553">
            <v>921</v>
          </cell>
          <cell r="AA553" t="str">
            <v>Recibir y clasificar las acciones de tutela notificadas en la OFAJU a través de los diferentes medios (correo electrónico, correspondencia y fax).</v>
          </cell>
          <cell r="AB553" t="str">
            <v>SI</v>
          </cell>
          <cell r="AC553">
            <v>42370</v>
          </cell>
          <cell r="AD553">
            <v>42735</v>
          </cell>
          <cell r="AE553">
            <v>10</v>
          </cell>
          <cell r="AF553" t="str">
            <v xml:space="preserve">Funcionarios designados </v>
          </cell>
          <cell r="AG553" t="str">
            <v>Técnico Administrativo</v>
          </cell>
          <cell r="AH553">
            <v>100</v>
          </cell>
          <cell r="AI553" t="str">
            <v>Corresponde acciones de tutela notificadas a la sede central tanto en medio fisico como magnetico durante el periodo comprendido entre el 01 de enero y el 31 de marzo hogaño. Fuente base de datos control TUTELAS 2016</v>
          </cell>
          <cell r="AJ553" t="str">
            <v>Archivo compartido DRIVE( EVIDENCIAS OFAJU) P219_ACT921</v>
          </cell>
          <cell r="AK553" t="str">
            <v>100</v>
          </cell>
          <cell r="AL553" t="str">
            <v>Corresponde a 2454 acciones de tutela notificadas a la sede central tanto en medio fisico como magnetico durante el periodo comprendido entre el 01 de Abril y el 30 de junio hogaño. Fuente base de datos excel inplementada en el grupo de tutelas denominada; TUTELAS 2016</v>
          </cell>
          <cell r="AM553" t="str">
            <v>Archivo compartido DRIVE(  EVIDENCIAS OFAJU II TRIM) P219_ACT921</v>
          </cell>
        </row>
        <row r="554">
          <cell r="Z554">
            <v>922</v>
          </cell>
          <cell r="AA554" t="str">
            <v>registrar en el aplicativo SIJUR las acciones de tutela notificadas en la OFAJU a través de los diferentes medios (correo electrónico, correspondencia y fax).</v>
          </cell>
          <cell r="AB554" t="str">
            <v>SI</v>
          </cell>
          <cell r="AC554">
            <v>42370</v>
          </cell>
          <cell r="AD554">
            <v>42735</v>
          </cell>
          <cell r="AE554">
            <v>10</v>
          </cell>
          <cell r="AF554" t="str">
            <v xml:space="preserve">Funcionarios designados </v>
          </cell>
          <cell r="AG554" t="str">
            <v>Profesional Universitario</v>
          </cell>
          <cell r="AH554">
            <v>100</v>
          </cell>
          <cell r="AI554" t="str">
            <v>Corresponde acciones de tutela notificadas a la sede central durante el periodo comprendido entre el 01 de enero y el 31 de marzo hogaño. Según reporte 6 de Abril 2016 SIJUR</v>
          </cell>
          <cell r="AJ554" t="str">
            <v>Archivo compartido DRIVE( EVIDENCIAS OFAJU) P219_ACT922</v>
          </cell>
          <cell r="AK554" t="str">
            <v>100</v>
          </cell>
          <cell r="AL554" t="str">
            <v>Corresponde acciones de tutela notificadas a la sede central durante el periodo comprendido entre el 01 de Abril y el 30 de junio hogaño. Según reporte de SIJUR remitido por la oficina de Sistemas de Información a traves de correo electronico, en formato Excel de fecha 6 de Julio de 2016 SIJUR</v>
          </cell>
          <cell r="AM554" t="str">
            <v>Archivo compartido DRIVE(  EVIDENCIAS OFAJU II TRIM) P219_ACT922</v>
          </cell>
        </row>
        <row r="555">
          <cell r="Z555">
            <v>923</v>
          </cell>
          <cell r="AA555" t="str">
            <v>Asignar a los funcionarios las acciones de tutela notificadas en la OFAJU a través de los diferentes medios (correo electrónico, correspondencia y fax), para el respectivo trámite de respuesta.</v>
          </cell>
          <cell r="AB555" t="str">
            <v>SI</v>
          </cell>
          <cell r="AC555">
            <v>42370</v>
          </cell>
          <cell r="AD555">
            <v>42735</v>
          </cell>
          <cell r="AE555">
            <v>10</v>
          </cell>
          <cell r="AF555" t="str">
            <v xml:space="preserve">Funcionarios designados </v>
          </cell>
          <cell r="AG555" t="str">
            <v>Profesional Universitario</v>
          </cell>
          <cell r="AH555">
            <v>100</v>
          </cell>
          <cell r="AI555" t="str">
            <v>Corresponde a la asignación de tutelas para dar respuesta por parte de los profesionales , para lo cual se lleva un registro de planillas por cada abogado en su respectiva carpeta.</v>
          </cell>
          <cell r="AJ555" t="str">
            <v>Carpetas asignación de tutelas por abogado, Ubicado en el archivo de la dependencia.</v>
          </cell>
          <cell r="AK555" t="str">
            <v>100</v>
          </cell>
          <cell r="AL555" t="str">
            <v>Corresponde a la asignación de tutelas para dar respuesta por parte de los profesionales , para lo cual se alimenta una base en excel denominada TUTELAS 2016,  donde se registra los datos de la admición de la tutela y asignación al funcionario responsable de dar respueta, soportada por planillas en medio fisico donde se registra la carpeta de tutela, fecha y hora de entrega y firma de quien recibe; la planilla denominada Asignación de tutelas reposa en la carpeta de cada funcionario.</v>
          </cell>
          <cell r="AM555" t="str">
            <v>Archivo compartido DRIVE(  EVIDENCIAS OFAJU II TRIM) P219_ACT923 y carpetas fisicas en archivo del grupo de Tutelas</v>
          </cell>
        </row>
        <row r="556">
          <cell r="Z556">
            <v>924</v>
          </cell>
          <cell r="AA556" t="str">
            <v>Elaborar escrito dando contestación  a las acciones de tutela  y remitir a la Autoridad Judicial correspondiente a traves de los diferente medios (correo electrónico, correspondencia y fax).</v>
          </cell>
          <cell r="AB556" t="str">
            <v>SI</v>
          </cell>
          <cell r="AC556">
            <v>42370</v>
          </cell>
          <cell r="AD556">
            <v>42735</v>
          </cell>
          <cell r="AE556">
            <v>70</v>
          </cell>
          <cell r="AF556" t="str">
            <v xml:space="preserve">Funcionarios designados </v>
          </cell>
          <cell r="AG556" t="str">
            <v>Técnico Administrativo</v>
          </cell>
          <cell r="AH556">
            <v>100</v>
          </cell>
          <cell r="AI556" t="str">
            <v>Oficio de respuesta debidamente enviado archivado en cada una de las carpetas de tutelas.</v>
          </cell>
          <cell r="AJ556" t="str">
            <v>Archivo fisico de tutelas ubicado en la dependencia.</v>
          </cell>
          <cell r="AK556" t="str">
            <v>100</v>
          </cell>
          <cell r="AL556" t="str">
            <v>Corresponde al Oficio que da tramite de respuesta debidamente enviado y archivado en las las carpetas de las tutelas del numero; 1706/2016 a la 4159/2016.</v>
          </cell>
          <cell r="AM556" t="str">
            <v>carpetas de la N° 1706 a la 4159 del 2016, ubicadas en el archivo fisico de tutelas ubicado en la dependencia.</v>
          </cell>
        </row>
        <row r="557">
          <cell r="Z557">
            <v>925</v>
          </cell>
          <cell r="AA557" t="str">
            <v xml:space="preserve">Registrar en la base de datos las solicitudes de conceptos jurídicos y aplicación de las normas  de acuerdo a orden de llegada. </v>
          </cell>
          <cell r="AB557" t="str">
            <v>SI</v>
          </cell>
          <cell r="AC557">
            <v>42370</v>
          </cell>
          <cell r="AD557">
            <v>42734</v>
          </cell>
          <cell r="AE557">
            <v>20</v>
          </cell>
          <cell r="AF557" t="str">
            <v>Técnico Administrativo</v>
          </cell>
          <cell r="AG557" t="str">
            <v>Técnico Administrativo</v>
          </cell>
          <cell r="AH557">
            <v>100</v>
          </cell>
          <cell r="AI557" t="str">
            <v>Se recibieron 48 conceptos y se registradon 48 en la base de datos requerimientos de conceptos.</v>
          </cell>
          <cell r="AJ557" t="str">
            <v>Base de datos y/o archivo físico</v>
          </cell>
          <cell r="AK557" t="str">
            <v>100</v>
          </cell>
          <cell r="AL557" t="str">
            <v>Se recibieron 118 conceptos y los cuales se registraron en la base de datos implementada en el GRECO, archivo excel "RELACIÓN CONCEPTOS POR MES 2016"</v>
          </cell>
          <cell r="AM557" t="str">
            <v>Archivo compartido DRIVE( EVIDENCIAS OFAJU II TRIM) P139_ACT925-926, tomado del archivo excel "RELACIÓN CONCEPTOS POR MES 2016" de la dependencia.</v>
          </cell>
        </row>
        <row r="558">
          <cell r="Z558">
            <v>926</v>
          </cell>
          <cell r="AA558" t="str">
            <v xml:space="preserve">Asignar los conceptos jurídicos por parte del coordinador a los profesionales del grupo de acuerdo a la temática a tratar </v>
          </cell>
          <cell r="AB558" t="str">
            <v>SI</v>
          </cell>
          <cell r="AC558">
            <v>42370</v>
          </cell>
          <cell r="AD558">
            <v>42734</v>
          </cell>
          <cell r="AE558">
            <v>20</v>
          </cell>
          <cell r="AF558" t="str">
            <v>Profesional Universitario</v>
          </cell>
          <cell r="AG558" t="str">
            <v>Profesional Universitario</v>
          </cell>
          <cell r="AH558">
            <v>100</v>
          </cell>
          <cell r="AI558" t="str">
            <v>Se recibieron 48 solicitudes de conceptos y se asignaron 48 solicitudes de conceptos.</v>
          </cell>
          <cell r="AJ558" t="str">
            <v>Base de datos y/o archivo físico</v>
          </cell>
          <cell r="AK558" t="str">
            <v>100</v>
          </cell>
          <cell r="AL558" t="str">
            <v>Se recibieron 118 conceptos y los cuales se asigno a los diferentes Abogados de la dependencia para el respectivo tramite, se realizo el  registro en la base de datos implementada en el GRECO, archivo excel "RELACIÓN CONCEPTOS POR MES 2016"</v>
          </cell>
          <cell r="AM558" t="str">
            <v>Archivo compartido DRIVE( EVIDENCIAS OFAJU II TRIM ) P139_ACT925-926, tomado del archivo excel "RELACIÓN CONCEPTOS POR MES 2016" de la dependencia.</v>
          </cell>
        </row>
        <row r="559">
          <cell r="Z559">
            <v>927</v>
          </cell>
          <cell r="AA559" t="str">
            <v>Realizar los conceptos jurídicos de apoyo y orientación solicitados por las diferentes áreas que lo requieran</v>
          </cell>
          <cell r="AB559" t="str">
            <v>SI</v>
          </cell>
          <cell r="AC559">
            <v>42370</v>
          </cell>
          <cell r="AD559">
            <v>42734</v>
          </cell>
          <cell r="AE559">
            <v>60</v>
          </cell>
          <cell r="AF559" t="str">
            <v>Profesional Universitario</v>
          </cell>
          <cell r="AG559" t="str">
            <v>Profesional Universitario</v>
          </cell>
          <cell r="AH559">
            <v>58</v>
          </cell>
          <cell r="AI559" t="str">
            <v>Se recibieron 48 solicitudes de conceptos. Se finalizaron 28 solicitudes.</v>
          </cell>
          <cell r="AJ559" t="str">
            <v>Base de datos y/o archivo físico</v>
          </cell>
          <cell r="AK559" t="str">
            <v>29</v>
          </cell>
          <cell r="AL559" t="str">
            <v>Se tenian pendientes 49 conceptos del 2015, en el primer trimestre se recibieron 53 conceptos de los cuales se resalizaron 34, quedando pendientes 68 conceptos ( se debe corregir reporte primer trimestre). Para el segundo trimestre se recibieron 118 conceptos, para un total de 186 ,se respondieron 54, quedando  pendientes 132 conceptos.</v>
          </cell>
          <cell r="AM559" t="str">
            <v>Archivo compartido DRIVE (EVIDENCIAS OFAJU II TRIM)P139_ACT927,tomado del archivo excel "RELACIÓN CONCEPTOS POR MES 2016" de la dependencia.</v>
          </cell>
        </row>
        <row r="560">
          <cell r="Z560">
            <v>928</v>
          </cell>
          <cell r="AA560" t="str">
            <v xml:space="preserve">Revisar los procesos adeudados al INPEC y  clasificar cada uno de los procesos. </v>
          </cell>
          <cell r="AB560" t="str">
            <v>NO</v>
          </cell>
          <cell r="AC560">
            <v>42370</v>
          </cell>
          <cell r="AD560">
            <v>42734</v>
          </cell>
          <cell r="AE560">
            <v>40</v>
          </cell>
          <cell r="AF560" t="str">
            <v>Profesional Asignado</v>
          </cell>
          <cell r="AG560" t="str">
            <v>Profesional Universitario</v>
          </cell>
          <cell r="AH560">
            <v>100</v>
          </cell>
          <cell r="AI560" t="str">
            <v>se asigno funcionaria a Alejandra Patricia Restrepo Martines desde el dia 12 de enero de 2016 CON EL FIN DE DESARROLLAR LA ACTIVIDAD , copia archivo 8 de Abril/16</v>
          </cell>
          <cell r="AJ560" t="str">
            <v>Archivo compartido DRIVE( EVIDENCIAS OFAJU) P221_ACT928-929</v>
          </cell>
          <cell r="AK560">
            <v>100</v>
          </cell>
          <cell r="AL560" t="str">
            <v>Corresponde a la verificación de procesos revisado por la funcionaria designada en el primer trimestre, deacuerdo al comparativo de las observaciones realizadas, las cuales se hacen de acuerdo al avance que tiene cada uno de los procesos, archivo "INFORME PROCESOS COACTIVOS INPEC".</v>
          </cell>
          <cell r="AM560" t="str">
            <v>Archivo compartido DRIVE( EVIDENCIAS OFAJU II ) P221_ACT928</v>
          </cell>
        </row>
        <row r="561">
          <cell r="AA561" t="str">
            <v xml:space="preserve">Realizar una clasificación de cada uno de los procesos. </v>
          </cell>
          <cell r="AB561" t="str">
            <v>NO</v>
          </cell>
          <cell r="AC561">
            <v>42370</v>
          </cell>
          <cell r="AD561">
            <v>42734</v>
          </cell>
          <cell r="AE561">
            <v>40</v>
          </cell>
          <cell r="AF561" t="str">
            <v>Profesional Asignado</v>
          </cell>
          <cell r="AG561" t="str">
            <v>Profesional Universitario</v>
          </cell>
          <cell r="AH561">
            <v>100</v>
          </cell>
          <cell r="AI561" t="str">
            <v>Se levanto el inventario total de procesos y se determino el tramite a seguir con cada uno de ellos. 
 Se levanto la informacion de actos administrativos pendientes por cobro persuacivo o apertura de cobro coactivo.
 Se hizo solicitud de documentacion para la conformacion del titulo que presta merito ejecutivo.
 Se libro mandamiento de pago dentro del proceso coactivo 086 del 2005. 
 Se celebro acuerdo de pago y se recupero la cartera completa del proceso.
 Se inicio cobro persuacivo a la deudora Marlen Claro Duran con quien se esta en tramite para celebracion de acuerdo de pago
 Se arch8ivaron dos procesos por perdida de fuerza ejecutoria del acto administrativo del año 2004.
 Se ha avanzado en un 15%.</v>
          </cell>
          <cell r="AJ561" t="str">
            <v>Archivo compartido DRIVE( EVIDENCIAS OFAJU) P221_ACT928-929</v>
          </cell>
        </row>
        <row r="562">
          <cell r="Z562">
            <v>930</v>
          </cell>
          <cell r="AA562" t="str">
            <v>culminar la elaboración de procedimiento de cobro coactivo</v>
          </cell>
          <cell r="AB562" t="str">
            <v>NO</v>
          </cell>
          <cell r="AC562">
            <v>42370</v>
          </cell>
          <cell r="AD562">
            <v>42735</v>
          </cell>
          <cell r="AE562">
            <v>20</v>
          </cell>
          <cell r="AF562" t="str">
            <v>Profesional Asignado</v>
          </cell>
          <cell r="AG562" t="str">
            <v>Profesional asignado</v>
          </cell>
          <cell r="AH562" t="str">
            <v>75</v>
          </cell>
          <cell r="AI562" t="str">
            <v>se ha revisado las normas que regulan el procedimiento del cobro coactivo y se ha avanzado en un 75%, Avance enviado 7 de abril de 2016, 16:5, Ingeniera Angelica Maria Patiño Garcia, Oficina Asesora de Planeación</v>
          </cell>
          <cell r="AJ562" t="str">
            <v>Archivo compartido DRIVE( EVIDENCIAS OFAJU) P230_ACT930</v>
          </cell>
          <cell r="AK562" t="str">
            <v>0</v>
          </cell>
          <cell r="AL562" t="str">
            <v>Debido a cargas laborales no se tuvo avance en este trimestre en esta actividad</v>
          </cell>
          <cell r="AM562" t="str">
            <v>N.A</v>
          </cell>
        </row>
        <row r="563">
          <cell r="Z563">
            <v>931</v>
          </cell>
          <cell r="AA563" t="str">
            <v xml:space="preserve">Realizar las mesas de trabajo mensuales levantando las respectiva acta como soporte de registro de calidad </v>
          </cell>
          <cell r="AB563" t="str">
            <v>NO</v>
          </cell>
          <cell r="AC563">
            <v>42370</v>
          </cell>
          <cell r="AD563">
            <v>42734</v>
          </cell>
          <cell r="AE563">
            <v>50</v>
          </cell>
          <cell r="AF563" t="str">
            <v>Profesional Asignado</v>
          </cell>
          <cell r="AG563" t="str">
            <v>Profesional Universitario</v>
          </cell>
          <cell r="AH563">
            <v>100</v>
          </cell>
          <cell r="AI563" t="str">
            <v>Se realizaron 3 mesas de trabajo.</v>
          </cell>
          <cell r="AJ563" t="str">
            <v>Archivo físico</v>
          </cell>
          <cell r="AK563" t="str">
            <v>100</v>
          </cell>
          <cell r="AL563" t="str">
            <v>se desarrollaron 5 mesas de trabajo donde se evaluo el avance y las complejidades presentadas en el estudio de los procesos disciplinarios.</v>
          </cell>
          <cell r="AM563" t="str">
            <v>Archivo compartido DRIVE (EVIDENCIAS OFAJU II TRIM)P93_ACT931-932, actas de reunion escaneadas archivo fisico en la dependencia.</v>
          </cell>
        </row>
        <row r="564">
          <cell r="Z564">
            <v>932</v>
          </cell>
          <cell r="AA564" t="str">
            <v>Recopilar la normatividad vigente como sustento jurídico de las discusiones de casos especiales dentro de los procesos disciplinarios</v>
          </cell>
          <cell r="AB564" t="str">
            <v>NO</v>
          </cell>
          <cell r="AC564">
            <v>42370</v>
          </cell>
          <cell r="AD564">
            <v>42734</v>
          </cell>
          <cell r="AE564">
            <v>50</v>
          </cell>
          <cell r="AF564" t="str">
            <v>Profesional Asignado</v>
          </cell>
          <cell r="AG564" t="str">
            <v>Profesional Universitario</v>
          </cell>
          <cell r="AH564">
            <v>100</v>
          </cell>
          <cell r="AI564" t="str">
            <v>Se realizaron 3 mesas de trabajo.</v>
          </cell>
          <cell r="AJ564" t="str">
            <v>Archivo físico</v>
          </cell>
          <cell r="AK564" t="str">
            <v>100</v>
          </cell>
          <cell r="AL564" t="str">
            <v>se desarrollaron 5 mesas de trabajo donde se evaluo el avance y las complejidades presentadas en el estudio de los procesos disciplinarios.</v>
          </cell>
          <cell r="AM564" t="str">
            <v>Archivo compartido DRIVE (EVIDENCIAS OFAJU II TRIM)P93_ACT931-932, actas de reunion escaneadas archivo fisico en la dependencia.</v>
          </cell>
        </row>
        <row r="565">
          <cell r="Z565">
            <v>933</v>
          </cell>
          <cell r="AA565" t="str">
            <v>Mantener actualizada la base de datos que permita dar alerta de los términos en los procesos disciplinarios que cursan en segunda instancia</v>
          </cell>
          <cell r="AB565" t="str">
            <v>NO</v>
          </cell>
          <cell r="AC565">
            <v>42370</v>
          </cell>
          <cell r="AD565">
            <v>42735</v>
          </cell>
          <cell r="AE565">
            <v>100</v>
          </cell>
          <cell r="AF565" t="str">
            <v>Secretaria Grupo Recursos y Conceptos</v>
          </cell>
          <cell r="AG565" t="str">
            <v>Técnico Administrativo</v>
          </cell>
          <cell r="AH565">
            <v>100</v>
          </cell>
          <cell r="AI565" t="str">
            <v>Se registraron los 22 procesos disciplinarios llegados al grupo para fallo segunda instancia, en la base de datos de seguimiento de términos.</v>
          </cell>
          <cell r="AJ565" t="str">
            <v>Base de datos digital</v>
          </cell>
          <cell r="AK565">
            <v>100</v>
          </cell>
          <cell r="AL565" t="str">
            <v>Se registraron los 30 procesos disciplinarios llegados al grupo para fallo segunda instancia, en la base de datos excel "PROCESOS DISCIPLINARIOS 2016-ACTUAL"</v>
          </cell>
          <cell r="AM565" t="str">
            <v>Archivo compartido DRIVE (EVIDENCIAS OFAJU II TRIM)P88_ACT933,tomado del archivo excel "PROCESOS DISCIPLINARIOS 2016-ACTUAL" de la dependencia.</v>
          </cell>
        </row>
        <row r="566">
          <cell r="Z566">
            <v>934</v>
          </cell>
          <cell r="AA566" t="str">
            <v>Registrar en la base de datos los expedientes de los procesos disciplinarios de acuerdo a orden de llegada y asignación a los abogados del grupo</v>
          </cell>
          <cell r="AB566" t="str">
            <v>SI</v>
          </cell>
          <cell r="AC566">
            <v>42370</v>
          </cell>
          <cell r="AD566">
            <v>42735</v>
          </cell>
          <cell r="AE566">
            <v>20</v>
          </cell>
          <cell r="AF566" t="str">
            <v>Técnico Administrativo</v>
          </cell>
          <cell r="AG566" t="str">
            <v>Técnico Administrativo</v>
          </cell>
          <cell r="AH566">
            <v>100</v>
          </cell>
          <cell r="AI566" t="str">
            <v>Se registraron los 22 procesos disciplinarios llegados al grupo para fallo segunda instancia, y se asignaron a los abogados</v>
          </cell>
          <cell r="AJ566" t="str">
            <v>Base de datos digital</v>
          </cell>
          <cell r="AK566" t="str">
            <v>100</v>
          </cell>
          <cell r="AL566" t="str">
            <v xml:space="preserve"> Para el segundo trimestre se recibieron 30 fallos de segunda instancia,los cuales se registraron en la base de datos junto con la asignación de cada uno de estos a los Abogados responsables.</v>
          </cell>
          <cell r="AM566" t="str">
            <v>Archivo compartido DRIVE (EVIDENCIAS OFAJU II TRIM)P39_ACT934-935,tomado del archivo excel "PROCESOS DISCIPLINARIOS 2016-ACTUAL" de la dependencia.</v>
          </cell>
        </row>
        <row r="567">
          <cell r="Z567">
            <v>935</v>
          </cell>
          <cell r="AA567" t="str">
            <v>Estudiar los procesos disciplinarios de conocimiento de la segunda instancia del Instituto</v>
          </cell>
          <cell r="AB567" t="str">
            <v>SI</v>
          </cell>
          <cell r="AC567">
            <v>42370</v>
          </cell>
          <cell r="AD567">
            <v>42735</v>
          </cell>
          <cell r="AE567">
            <v>40</v>
          </cell>
          <cell r="AF567" t="str">
            <v>Abogados Grupo Recursos y Conceptos</v>
          </cell>
          <cell r="AG567" t="str">
            <v>Profesional Universitario</v>
          </cell>
          <cell r="AH567">
            <v>59</v>
          </cell>
          <cell r="AI567" t="str">
            <v>Del año 2015, quedaron 41 procesos pendientes por finalizar, sumado a los 22 procesos recibidos en el año 2016, para un total de 63 procesos en estudio. 
 De los 63 procesos se han estudiado 37 procesos.</v>
          </cell>
          <cell r="AJ567" t="str">
            <v>Base de datos y/o archivo físico</v>
          </cell>
          <cell r="AK567" t="str">
            <v>55.71</v>
          </cell>
          <cell r="AL567" t="str">
            <v>Se tenian pendientes 44 conceptos del 2015, en el primer trimestre se recibieron 25 fallos de segunda instancia de los cuales se terminaron 29, quedando pendientes 40 conceptos (se debe corregir reporte primer trimestre). Para el segundo trimestre se recibieron 30 fallos de segunda instancia, se tramitaron 31, quedan  pendientes 39 conceptos.</v>
          </cell>
          <cell r="AM567" t="str">
            <v>Archivo compartido DRIVE (EVIDENCIAS OFAJU II TRIM)P39_ACT934-935,tomado del archivo excel "PROCESOS DISCIPLINARIOS 2016-ACTUAL" de la dependencia.</v>
          </cell>
        </row>
        <row r="568">
          <cell r="Z568">
            <v>936</v>
          </cell>
          <cell r="AA568" t="str">
            <v>Proyectar de fallos de Segunda Instancia y envío para revisión y firma de la dirección general.</v>
          </cell>
          <cell r="AB568" t="str">
            <v>SI</v>
          </cell>
          <cell r="AC568">
            <v>42370</v>
          </cell>
          <cell r="AD568">
            <v>42735</v>
          </cell>
          <cell r="AE568">
            <v>40</v>
          </cell>
          <cell r="AF568" t="str">
            <v>Abogados Grupo Recursos y Conceptos</v>
          </cell>
          <cell r="AG568" t="str">
            <v>Profesional Universitario</v>
          </cell>
          <cell r="AH568">
            <v>59</v>
          </cell>
          <cell r="AI568" t="str">
            <v>De los 63 procesos en estudio se han finalizado (firma Dirección General) 37 procesos.</v>
          </cell>
          <cell r="AJ568" t="str">
            <v>Base de datos y/o archivo físico</v>
          </cell>
          <cell r="AK568" t="str">
            <v>55.71</v>
          </cell>
          <cell r="AL568" t="str">
            <v>Se tenian pendientes 44 conceptos del 2015, en el primer trimestre se recibieron 25 fallos de segunda instancia de los cuales se terminaron 29, quedando pendientes 40 conceptos (se debe corregir reporte primer trimestre). Para el segundo trimestre se recibieron 30 fallos de segunda instancia, se tramitaron 31, quedan  pendientes 39 conceptos.</v>
          </cell>
          <cell r="AM568" t="str">
            <v>Archivo compartido DRIVE (EVIDENCIAS OFAJU II TRIM)P39_ACT936,tomado del archivo excel "PROCESOS DISCIPLINARIOS 2016-ACTUAL" de la dependencia.</v>
          </cell>
        </row>
        <row r="569">
          <cell r="Z569">
            <v>937</v>
          </cell>
          <cell r="AA569" t="str">
            <v>Registrar las solicitudes de control de legalidad a proyectos de acuerdo y resoluciones</v>
          </cell>
          <cell r="AB569" t="str">
            <v>SI</v>
          </cell>
          <cell r="AC569">
            <v>42370</v>
          </cell>
          <cell r="AD569">
            <v>42734</v>
          </cell>
          <cell r="AE569">
            <v>20</v>
          </cell>
          <cell r="AF569" t="str">
            <v>Profesional Asignado</v>
          </cell>
          <cell r="AG569" t="str">
            <v>Profesional Universitario</v>
          </cell>
          <cell r="AH569">
            <v>100</v>
          </cell>
          <cell r="AI569" t="str">
            <v>Se registraron 176 controles de legalidad y/o proyectos de resoluciones</v>
          </cell>
          <cell r="AJ569" t="str">
            <v>Base de datos/ Planilla de Radicación Documentos</v>
          </cell>
          <cell r="AK569" t="str">
            <v>100</v>
          </cell>
          <cell r="AL569" t="str">
            <v>Se registraron 251 controles de legalidad y/0 proyectos de resoluciones</v>
          </cell>
          <cell r="AM569" t="str">
            <v>Archivo compartido DRIVE (EVIDENCIAS OFAJU II TRIM)P222_ACT937-938, planillas de registro escaneadas  "PLANILLA CONTROLES DE LEGALIDAD 2016" archivo fisico de la dependencia.</v>
          </cell>
        </row>
        <row r="570">
          <cell r="Z570">
            <v>938</v>
          </cell>
          <cell r="AA570" t="str">
            <v xml:space="preserve">Realizar la revisión y control de los proyectos de acuerdo y actos administrativos </v>
          </cell>
          <cell r="AB570" t="str">
            <v>SI</v>
          </cell>
          <cell r="AC570">
            <v>42370</v>
          </cell>
          <cell r="AD570">
            <v>42734</v>
          </cell>
          <cell r="AE570">
            <v>80</v>
          </cell>
          <cell r="AF570" t="str">
            <v>Profesional Asignado</v>
          </cell>
          <cell r="AG570" t="str">
            <v>Profesional Universitario</v>
          </cell>
          <cell r="AH570">
            <v>100</v>
          </cell>
          <cell r="AI570" t="str">
            <v>Se revisaron 176 controles de legalidad y/o proyectos de resoluciones</v>
          </cell>
          <cell r="AJ570" t="str">
            <v>Base de datos/ Planilla de Radicación Documentos</v>
          </cell>
          <cell r="AK570" t="str">
            <v>100</v>
          </cell>
          <cell r="AL570" t="str">
            <v>se revisaron 251 controles de legalidad y/o proyectos de resoluciones</v>
          </cell>
          <cell r="AM570" t="str">
            <v>Archivo compartido DRIVE (EVIDENCIAS OFAJU II TRIM)P222_ACT937-938, planillas de registro escaneadas  "PLANILLA CONTROLES DE LEGALIDAD 2016" archivo fisico de la dependencia.</v>
          </cell>
        </row>
      </sheetData>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NEAMIENTOS DNP"/>
      <sheetName val="OBJETIVOS DNP"/>
      <sheetName val="RESUL - PRIO - INST"/>
      <sheetName val="FOCALIZACIÓN DNP"/>
      <sheetName val="FORMATO PLAN ACCIÓN"/>
      <sheetName val="Act Prioritarias Proyectos"/>
    </sheetNames>
    <sheetDataSet>
      <sheetData sheetId="0"/>
      <sheetData sheetId="1"/>
      <sheetData sheetId="2">
        <row r="3">
          <cell r="A3" t="str">
            <v>OTRO</v>
          </cell>
        </row>
        <row r="4">
          <cell r="A4" t="str">
            <v>REESTRUCTURACIÓN DNP</v>
          </cell>
        </row>
        <row r="5">
          <cell r="A5" t="str">
            <v>MOJANA</v>
          </cell>
        </row>
        <row r="6">
          <cell r="A6" t="str">
            <v>ALTILLANURA</v>
          </cell>
        </row>
        <row r="7">
          <cell r="A7" t="str">
            <v>CAMBIO CLIMATICO</v>
          </cell>
        </row>
        <row r="8">
          <cell r="A8" t="str">
            <v>INNOVACIÓN</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lación de Usuarios"/>
      <sheetName val="Usuarios-Rol"/>
      <sheetName val="1,Cod Lineamientos"/>
      <sheetName val="Cod resul_institucio"/>
      <sheetName val="2, cod Objetivos "/>
      <sheetName val="3, Lineamientos -Objetivos"/>
      <sheetName val="4, INDICADORES"/>
      <sheetName val="5,Resul_ins"/>
      <sheetName val="Cod Dependencias"/>
      <sheetName val="6, Res inst-dep. "/>
      <sheetName val="6, Participante  result inst"/>
      <sheetName val="6, Responsables resulta Ins"/>
      <sheetName val="8.Cod Proyecto"/>
      <sheetName val="9.Cod Proyecto-actividades"/>
      <sheetName val="cod Proceso"/>
      <sheetName val="Hoja4"/>
      <sheetName val="11. Actividad_respo_ponderad"/>
      <sheetName val="12. Actividad- Colab_pnderad"/>
      <sheetName val="Cod Clasificadores"/>
      <sheetName val="Hoja2"/>
      <sheetName val="11. Actividad (fechas ajustadas"/>
      <sheetName val="11. Actividad"/>
      <sheetName val="Verificación SISGESTION"/>
      <sheetName val="Hoja6"/>
      <sheetName val="Hoja1"/>
      <sheetName val="Hoja3"/>
      <sheetName val="7, CodFocos"/>
      <sheetName val="10,CodResultados PA"/>
      <sheetName val="total funcionarios "/>
      <sheetName val="Cod funcionarios"/>
      <sheetName val="11. Actividad_respo_colab"/>
      <sheetName val="Todos Planes de Acción "/>
      <sheetName val="13, Activ_clasificador"/>
      <sheetName val="Colaboradores"/>
      <sheetName val="Seguimiento actividades"/>
      <sheetName val="Segui activ (ultima ajustada)"/>
      <sheetName val="Hoja5"/>
      <sheetName val="Roles"/>
      <sheetName val="Hoja8"/>
      <sheetName val="Hoja7"/>
    </sheetNames>
    <sheetDataSet>
      <sheetData sheetId="0"/>
      <sheetData sheetId="1"/>
      <sheetData sheetId="2"/>
      <sheetData sheetId="3"/>
      <sheetData sheetId="4"/>
      <sheetData sheetId="5"/>
      <sheetData sheetId="6">
        <row r="3">
          <cell r="A3" t="str">
            <v>SRH - SUBDIR RECURSOS HUMANOS</v>
          </cell>
        </row>
      </sheetData>
      <sheetData sheetId="7"/>
      <sheetData sheetId="8">
        <row r="3">
          <cell r="A3" t="str">
            <v>SRH - SUBDIR RECURSOS HUMANOS</v>
          </cell>
        </row>
      </sheetData>
      <sheetData sheetId="9">
        <row r="3">
          <cell r="A3" t="str">
            <v>SRH - SUBDIR RECURSOS HUMANOS</v>
          </cell>
        </row>
      </sheetData>
      <sheetData sheetId="10"/>
      <sheetData sheetId="11"/>
      <sheetData sheetId="12"/>
      <sheetData sheetId="13"/>
      <sheetData sheetId="14"/>
      <sheetData sheetId="15"/>
      <sheetData sheetId="16"/>
      <sheetData sheetId="17"/>
      <sheetData sheetId="18">
        <row r="3">
          <cell r="D3">
            <v>12563413</v>
          </cell>
        </row>
      </sheetData>
      <sheetData sheetId="19"/>
      <sheetData sheetId="20">
        <row r="3">
          <cell r="D3">
            <v>79134421</v>
          </cell>
        </row>
      </sheetData>
      <sheetData sheetId="21"/>
      <sheetData sheetId="22"/>
      <sheetData sheetId="23"/>
      <sheetData sheetId="24"/>
      <sheetData sheetId="25"/>
      <sheetData sheetId="26"/>
      <sheetData sheetId="27"/>
      <sheetData sheetId="28"/>
      <sheetData sheetId="29">
        <row r="3">
          <cell r="AD3">
            <v>1</v>
          </cell>
        </row>
      </sheetData>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s de Costos"/>
      <sheetName val="PLAN DE ACCIÓN"/>
      <sheetName val="Costos "/>
      <sheetName val="Hoja2"/>
    </sheetNames>
    <sheetDataSet>
      <sheetData sheetId="0" refreshError="1"/>
      <sheetData sheetId="1" refreshError="1"/>
      <sheetData sheetId="2" refreshError="1"/>
      <sheetData sheetId="3">
        <row r="15">
          <cell r="B15" t="str">
            <v>Si</v>
          </cell>
        </row>
        <row r="16">
          <cell r="B16" t="str">
            <v>No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INDICATIVO ORIGINAL"/>
      <sheetName val="PLAN ESTRATEGICO "/>
      <sheetName val="BATERIA DE INDICADORES"/>
      <sheetName val="CONTENIDO"/>
      <sheetName val="GATEC"/>
      <sheetName val="listas"/>
      <sheetName val="GODHU"/>
      <sheetName val="DIRES"/>
      <sheetName val="PA CONSOLIDADO III"/>
      <sheetName val="DICUV"/>
      <sheetName val="OFICO"/>
      <sheetName val="OFICI"/>
      <sheetName val="OFIDI"/>
      <sheetName val="DIRAT"/>
      <sheetName val="OFISI"/>
      <sheetName val="PA Seguimiento EFICACIA"/>
      <sheetName val="GRURI"/>
      <sheetName val="GAPOE"/>
      <sheetName val="GREPU"/>
      <sheetName val="GASUP"/>
      <sheetName val="control Seg III trimestre "/>
      <sheetName val="PARA PUBLICAR"/>
      <sheetName val="PA Gobenlinea"/>
      <sheetName val="SUTAH"/>
      <sheetName val="DIGEC"/>
      <sheetName val="OFPLA"/>
      <sheetName val="PA CONS (Seg Activ anual)"/>
      <sheetName val="OFAJU"/>
      <sheetName val="IND II TRIM DEPEND"/>
      <sheetName val="PA CONS (Seg ActivIItrimestre)"/>
      <sheetName val="Calculo Eficiencia II tri proce"/>
      <sheetName val="IND II TRIM PROCESO"/>
      <sheetName val="Inventarios"/>
      <sheetName val="INESTABILIDAD"/>
      <sheetName val="Ficha DICUV"/>
      <sheetName val="Ficha DIGEC"/>
      <sheetName val="Ficha DIRAT"/>
      <sheetName val="Ficha DIRES"/>
      <sheetName val="Ficha GAPOE"/>
      <sheetName val="Ficha GASUP "/>
      <sheetName val="Ficha GATEC"/>
      <sheetName val="Ficha GODHU"/>
      <sheetName val="Ficha GREPU"/>
      <sheetName val="Ficha GRURI"/>
      <sheetName val="Ficha OFAJU"/>
      <sheetName val="Ficha OFICI"/>
      <sheetName val="Calculo Eficiencia II trimestre"/>
      <sheetName val="Ficha OFICO"/>
      <sheetName val="Ficha OFIDI"/>
      <sheetName val="Ficha OFISI"/>
      <sheetName val="Ficha OFPLA"/>
      <sheetName val="Ficha SUTAH"/>
    </sheetNames>
    <sheetDataSet>
      <sheetData sheetId="0"/>
      <sheetData sheetId="1">
        <row r="5">
          <cell r="I5" t="str">
            <v>I2</v>
          </cell>
        </row>
      </sheetData>
      <sheetData sheetId="2"/>
      <sheetData sheetId="3" refreshError="1"/>
      <sheetData sheetId="4" refreshError="1"/>
      <sheetData sheetId="5">
        <row r="2">
          <cell r="BE2" t="str">
            <v>Asesor</v>
          </cell>
          <cell r="BG2" t="str">
            <v>Director General de Entidad descentralizada</v>
          </cell>
        </row>
        <row r="3">
          <cell r="BE3" t="str">
            <v>Auxiliar Administrativo</v>
          </cell>
          <cell r="BG3" t="str">
            <v>Asesor</v>
          </cell>
        </row>
        <row r="4">
          <cell r="BE4" t="str">
            <v>Capitan de Prisiones</v>
          </cell>
          <cell r="BG4" t="str">
            <v>Auxiliar Administrativo</v>
          </cell>
        </row>
        <row r="5">
          <cell r="BE5" t="str">
            <v>Comandante Superior de Prisiones</v>
          </cell>
          <cell r="BG5" t="str">
            <v>Capitan de Prisiones</v>
          </cell>
        </row>
        <row r="6">
          <cell r="BE6" t="str">
            <v>Coordinador de Grupo</v>
          </cell>
          <cell r="BG6" t="str">
            <v>Comandante Superior de Prisiones</v>
          </cell>
        </row>
        <row r="7">
          <cell r="BE7" t="str">
            <v>Director Administrativo y financiero</v>
          </cell>
          <cell r="BG7" t="str">
            <v>Contratista</v>
          </cell>
        </row>
      </sheetData>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ow r="5">
          <cell r="B5" t="str">
            <v xml:space="preserve">DIRECCIÓN DE ATENCIÓN Y TRATAMIENTO </v>
          </cell>
        </row>
        <row r="6">
          <cell r="B6" t="str">
            <v xml:space="preserve">DIRECCIÓN DE CUSTODIA Y VIGILANCIA </v>
          </cell>
        </row>
        <row r="7">
          <cell r="B7" t="str">
            <v xml:space="preserve">DIRECCIÓN DE GESTIÓN CORPORATIVA </v>
          </cell>
        </row>
        <row r="8">
          <cell r="B8" t="str">
            <v>DIRECCION ESCUELA DE FORMACIÓN</v>
          </cell>
        </row>
        <row r="9">
          <cell r="B9" t="str">
            <v>GRUPO DE APOYO ESPIRITUAL</v>
          </cell>
        </row>
        <row r="10">
          <cell r="B10" t="str">
            <v xml:space="preserve">GRUPO DE ASUNTOS PENITENCIARIOS </v>
          </cell>
        </row>
        <row r="11">
          <cell r="B11" t="str">
            <v xml:space="preserve">GRUPO DE ATENCIÓN AL CIUDADANO </v>
          </cell>
        </row>
        <row r="12">
          <cell r="B12" t="str">
            <v xml:space="preserve">GRUPO DE DERECHOS HUMANOS </v>
          </cell>
        </row>
        <row r="13">
          <cell r="B13" t="str">
            <v xml:space="preserve">GRUPO DE RELACIONES INTERNACIONALES </v>
          </cell>
        </row>
        <row r="14">
          <cell r="B14" t="str">
            <v>GRUPO DE RELACIONES PÚBLICAS Y PROTOCOLO</v>
          </cell>
        </row>
        <row r="15">
          <cell r="B15" t="str">
            <v>OFICINA ASESORA DE COMUNICACIONES</v>
          </cell>
        </row>
        <row r="16">
          <cell r="B16" t="str">
            <v xml:space="preserve">OFICINA ASESORA DE PLANEACIÓN </v>
          </cell>
        </row>
        <row r="17">
          <cell r="B17" t="str">
            <v xml:space="preserve">OFICINA ASESORA JURÍDICA </v>
          </cell>
        </row>
        <row r="18">
          <cell r="B18" t="str">
            <v xml:space="preserve">OFICINA DE CONTROL INTERNO </v>
          </cell>
        </row>
        <row r="19">
          <cell r="B19" t="str">
            <v xml:space="preserve">OFICINA DE CONTROL INTERNO DISCIPLINARIO </v>
          </cell>
        </row>
        <row r="20">
          <cell r="B20" t="str">
            <v xml:space="preserve">OFICINA DE SISTEMAS DE INFORMACIÓN </v>
          </cell>
        </row>
        <row r="21">
          <cell r="B21" t="str">
            <v xml:space="preserve">SUBDIRECCIÓN DE TALENTO HUMANO </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IDO"/>
      <sheetName val="listas"/>
      <sheetName val="PLAN INDICATIVO ORIGINAL"/>
      <sheetName val="PLAN ESTRATEGICO "/>
      <sheetName val="BATERIA DE INDICADORES"/>
      <sheetName val="GODHU"/>
      <sheetName val="DIRES"/>
      <sheetName val="OFPLA"/>
      <sheetName val="DIGEC"/>
      <sheetName val="SUTAH"/>
      <sheetName val="GAPOE"/>
      <sheetName val="OFAJU"/>
      <sheetName val="DICUV"/>
      <sheetName val="OFICO"/>
      <sheetName val="OFICI"/>
      <sheetName val="OFIDI"/>
      <sheetName val="DIRAT"/>
      <sheetName val="GATEC"/>
      <sheetName val="OFISI"/>
      <sheetName val="GRURI"/>
      <sheetName val="GREPU"/>
      <sheetName val="GASUP"/>
      <sheetName val="PA CONSOLIDADO III"/>
      <sheetName val="PA CONS (Seg Activ anual)"/>
      <sheetName val="PA CONS (Seg ActivIItrimestre)"/>
      <sheetName val="PA Seguimiento EFICACIA"/>
      <sheetName val="Calculo Eficiencia III trim"/>
      <sheetName val="IND II TRIM DEPEND"/>
      <sheetName val="control Seg III trimestre "/>
      <sheetName val="PA Gobenlinea"/>
      <sheetName val="PARA PUBLICAR"/>
      <sheetName val="Calculo Eficiencia II tri proce"/>
      <sheetName val="IND II TRIM PROCESO"/>
      <sheetName val="Inventarios"/>
      <sheetName val="INESTABILIDAD"/>
      <sheetName val="Ficha DICUV"/>
      <sheetName val="Ficha DIGEC"/>
      <sheetName val="Ficha DIRAT"/>
      <sheetName val="Ficha DIRES"/>
      <sheetName val="Ficha GAPOE"/>
      <sheetName val="Ficha GASUP "/>
      <sheetName val="Ficha GATEC"/>
      <sheetName val="Ficha GODHU"/>
      <sheetName val="Ficha GREPU"/>
      <sheetName val="Ficha GRURI"/>
      <sheetName val="Ficha OFAJU"/>
      <sheetName val="Ficha OFICI"/>
      <sheetName val="Ficha OFICO"/>
      <sheetName val="Ficha OFIDI"/>
      <sheetName val="Ficha OFISI"/>
      <sheetName val="Ficha OFPLA"/>
      <sheetName val="Ficha SUTAH"/>
      <sheetName val="Hoja1"/>
      <sheetName val="Calculo Eficiencia II trimestre"/>
    </sheetNames>
    <sheetDataSet>
      <sheetData sheetId="0"/>
      <sheetData sheetId="1">
        <row r="2">
          <cell r="BE2" t="str">
            <v>Asesor</v>
          </cell>
          <cell r="BG2" t="str">
            <v>Director General de Entidad descentralizada</v>
          </cell>
        </row>
        <row r="3">
          <cell r="BE3" t="str">
            <v>Auxiliar Administrativo</v>
          </cell>
          <cell r="BG3" t="str">
            <v>Asesor</v>
          </cell>
        </row>
        <row r="4">
          <cell r="BE4" t="str">
            <v>Capitan de Prisiones</v>
          </cell>
          <cell r="BG4" t="str">
            <v>Auxiliar Administrativo</v>
          </cell>
        </row>
        <row r="5">
          <cell r="BE5" t="str">
            <v>Comandante Superior de Prisiones</v>
          </cell>
          <cell r="BG5" t="str">
            <v>Capitan de Prisiones</v>
          </cell>
        </row>
        <row r="6">
          <cell r="BE6" t="str">
            <v>Coordinador de Grupo</v>
          </cell>
          <cell r="BG6" t="str">
            <v>Comandante Superior de Prisiones</v>
          </cell>
        </row>
        <row r="7">
          <cell r="BE7" t="str">
            <v>Director Administrativo y financiero</v>
          </cell>
          <cell r="BG7" t="str">
            <v>Contratista</v>
          </cell>
        </row>
        <row r="8">
          <cell r="BE8">
            <v>0</v>
          </cell>
          <cell r="BG8">
            <v>0</v>
          </cell>
        </row>
        <row r="9">
          <cell r="BE9">
            <v>0</v>
          </cell>
          <cell r="BG9">
            <v>0</v>
          </cell>
        </row>
        <row r="10">
          <cell r="BE10">
            <v>0</v>
          </cell>
          <cell r="BG10">
            <v>0</v>
          </cell>
        </row>
        <row r="11">
          <cell r="BE11">
            <v>0</v>
          </cell>
          <cell r="BG11">
            <v>0</v>
          </cell>
        </row>
        <row r="12">
          <cell r="BE12">
            <v>0</v>
          </cell>
          <cell r="BG12">
            <v>0</v>
          </cell>
        </row>
        <row r="13">
          <cell r="BE13">
            <v>0</v>
          </cell>
          <cell r="BG13">
            <v>0</v>
          </cell>
        </row>
        <row r="14">
          <cell r="BE14">
            <v>0</v>
          </cell>
          <cell r="BG14">
            <v>0</v>
          </cell>
        </row>
        <row r="15">
          <cell r="BE15">
            <v>0</v>
          </cell>
          <cell r="BG15">
            <v>0</v>
          </cell>
        </row>
        <row r="16">
          <cell r="BE16">
            <v>0</v>
          </cell>
          <cell r="BG16">
            <v>0</v>
          </cell>
        </row>
        <row r="17">
          <cell r="BE17">
            <v>0</v>
          </cell>
          <cell r="BG17">
            <v>0</v>
          </cell>
        </row>
        <row r="18">
          <cell r="BE18">
            <v>0</v>
          </cell>
          <cell r="BG18">
            <v>0</v>
          </cell>
        </row>
        <row r="19">
          <cell r="BE19">
            <v>0</v>
          </cell>
          <cell r="BG19">
            <v>0</v>
          </cell>
        </row>
        <row r="20">
          <cell r="BE20">
            <v>0</v>
          </cell>
          <cell r="BG20">
            <v>0</v>
          </cell>
        </row>
        <row r="21">
          <cell r="BE21">
            <v>0</v>
          </cell>
          <cell r="BG21">
            <v>0</v>
          </cell>
        </row>
        <row r="22">
          <cell r="BE22">
            <v>0</v>
          </cell>
          <cell r="BG22">
            <v>0</v>
          </cell>
        </row>
        <row r="23">
          <cell r="BE23">
            <v>0</v>
          </cell>
          <cell r="BG23">
            <v>0</v>
          </cell>
        </row>
        <row r="24">
          <cell r="BE24">
            <v>0</v>
          </cell>
          <cell r="BG24">
            <v>0</v>
          </cell>
        </row>
        <row r="25">
          <cell r="BE25">
            <v>0</v>
          </cell>
          <cell r="BG25">
            <v>0</v>
          </cell>
        </row>
        <row r="26">
          <cell r="BE26">
            <v>0</v>
          </cell>
          <cell r="BG26">
            <v>0</v>
          </cell>
        </row>
        <row r="27">
          <cell r="BE27">
            <v>0</v>
          </cell>
          <cell r="BG27">
            <v>0</v>
          </cell>
        </row>
        <row r="28">
          <cell r="BE28">
            <v>0</v>
          </cell>
          <cell r="BG28">
            <v>0</v>
          </cell>
        </row>
        <row r="29">
          <cell r="BE29">
            <v>0</v>
          </cell>
          <cell r="BG29">
            <v>0</v>
          </cell>
        </row>
        <row r="30">
          <cell r="BE30">
            <v>0</v>
          </cell>
          <cell r="BG30">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5">
          <cell r="B5" t="str">
            <v xml:space="preserve">DIRECCIÓN DE ATENCIÓN Y TRATAMIENTO </v>
          </cell>
        </row>
        <row r="6">
          <cell r="B6" t="str">
            <v xml:space="preserve">DIRECCIÓN DE CUSTODIA Y VIGILANCIA </v>
          </cell>
        </row>
        <row r="7">
          <cell r="B7" t="str">
            <v xml:space="preserve">DIRECCIÓN DE GESTIÓN CORPORATIVA </v>
          </cell>
        </row>
        <row r="8">
          <cell r="B8" t="str">
            <v>DIRECCION ESCUELA DE FORMACIÓN</v>
          </cell>
        </row>
        <row r="9">
          <cell r="B9" t="str">
            <v>GRUPO DE APOYO ESPIRITUAL</v>
          </cell>
        </row>
        <row r="10">
          <cell r="B10" t="str">
            <v xml:space="preserve">GRUPO DE ASUNTOS PENITENCIARIOS </v>
          </cell>
        </row>
        <row r="11">
          <cell r="B11" t="str">
            <v xml:space="preserve">GRUPO DE ATENCIÓN AL CIUDADANO </v>
          </cell>
        </row>
        <row r="12">
          <cell r="B12" t="str">
            <v xml:space="preserve">GRUPO DE DERECHOS HUMANOS </v>
          </cell>
        </row>
        <row r="13">
          <cell r="B13" t="str">
            <v xml:space="preserve">GRUPO DE RELACIONES INTERNACIONALES </v>
          </cell>
        </row>
        <row r="14">
          <cell r="B14" t="str">
            <v>GRUPO DE RELACIONES PÚBLICAS Y PROTOCOLO</v>
          </cell>
        </row>
        <row r="15">
          <cell r="B15" t="str">
            <v>OFICINA ASESORA DE COMUNICACIONES</v>
          </cell>
        </row>
        <row r="16">
          <cell r="B16" t="str">
            <v xml:space="preserve">OFICINA ASESORA DE PLANEACIÓN </v>
          </cell>
        </row>
        <row r="17">
          <cell r="B17" t="str">
            <v xml:space="preserve">OFICINA ASESORA JURÍDICA </v>
          </cell>
        </row>
        <row r="18">
          <cell r="B18" t="str">
            <v xml:space="preserve">OFICINA DE CONTROL INTERNO </v>
          </cell>
        </row>
        <row r="19">
          <cell r="B19" t="str">
            <v xml:space="preserve">OFICINA DE CONTROL INTERNO DISCIPLINARIO </v>
          </cell>
        </row>
        <row r="20">
          <cell r="B20" t="str">
            <v xml:space="preserve">OFICINA DE SISTEMAS DE INFORMACIÓN </v>
          </cell>
        </row>
        <row r="21">
          <cell r="B21" t="str">
            <v xml:space="preserve">SUBDIRECCIÓN DE TALENTO HUMANO </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CION 2014"/>
      <sheetName val="INTRUCCIONES "/>
      <sheetName val="PA."/>
      <sheetName val="PROY POR DEP"/>
      <sheetName val="dep produc"/>
      <sheetName val="base proyectos actividades"/>
      <sheetName val="proy.obj.produc"/>
      <sheetName val="obj-produc"/>
      <sheetName val="proy-obje"/>
      <sheetName val="Listas"/>
      <sheetName val="OBJE EST-FOCO ESTR"/>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ow r="3">
          <cell r="C3" t="str">
            <v xml:space="preserve">Adelantar ejercicios de prospectiva que orienten el diseño de las políticas públicas.   </v>
          </cell>
          <cell r="W3" t="str">
            <v>Atención a Víctimas</v>
          </cell>
          <cell r="AE3" t="str">
            <v>Profesionales</v>
          </cell>
        </row>
        <row r="4">
          <cell r="C4" t="str">
            <v>Articular  la oferta y demanda de información como insumo del centro de pensamiento</v>
          </cell>
          <cell r="W4" t="str">
            <v>Desplazados</v>
          </cell>
          <cell r="AE4" t="str">
            <v>Firma consultora - externa</v>
          </cell>
        </row>
        <row r="5">
          <cell r="C5" t="str">
            <v>Articular las diferentes fuentes de financiación de la Inversión Pública</v>
          </cell>
          <cell r="W5" t="str">
            <v>Eficiencia administrativa y cero papel</v>
          </cell>
          <cell r="AE5" t="str">
            <v xml:space="preserve">Técnicos - Tecnólogos </v>
          </cell>
        </row>
        <row r="6">
          <cell r="C6" t="str">
            <v xml:space="preserve">Consolidar la política y la institucionalidad para el ordenamiento territorial.   </v>
          </cell>
          <cell r="W6" t="str">
            <v>Gobierno en Línea</v>
          </cell>
        </row>
        <row r="7">
          <cell r="C7" t="str">
            <v xml:space="preserve">Consolidar la política y la institucionalidad para el ordenamiento territorial.   </v>
          </cell>
          <cell r="W7" t="str">
            <v>Plan de Desarrollo Administrativo</v>
          </cell>
        </row>
        <row r="8">
          <cell r="C8" t="str">
            <v xml:space="preserve">Crear espacios para coordinar la planeación, las gestiones y las decisiones al interior del DNP. </v>
          </cell>
          <cell r="W8" t="str">
            <v>SISMEG</v>
          </cell>
        </row>
        <row r="9">
          <cell r="C9" t="str">
            <v xml:space="preserve">Definir roles y alcances  internos para hacer efectiva la gestión pública.   </v>
          </cell>
          <cell r="W9" t="str">
            <v>Tecnología de Información y Comunicación (TIC)</v>
          </cell>
        </row>
        <row r="10">
          <cell r="C10" t="str">
            <v>Definir y poner en marcha  espacios e instrumentos de articulación institucional  de políticas y proyectos de los diferentes entidades públicas a nivel nacional y territorial</v>
          </cell>
          <cell r="W10" t="str">
            <v>Actividades de Ciencia y Tecnología e innovación - ACTI</v>
          </cell>
        </row>
        <row r="11">
          <cell r="C11" t="str">
            <v>Diseñar y ejecutar una estrategia de comunicación de alto impacto orientada a nuestros principales grupos de interés.</v>
          </cell>
          <cell r="W11" t="str">
            <v>NA</v>
          </cell>
        </row>
        <row r="12">
          <cell r="C12" t="str">
            <v>Formular y acompañar el trámite del Plan Nacional del Desarrollo.</v>
          </cell>
        </row>
        <row r="13">
          <cell r="C13" t="str">
            <v>Fortalecer las capacidades institucionales  de las entidades territoriales en la gestión de la política pública.</v>
          </cell>
        </row>
        <row r="14">
          <cell r="C14" t="str">
            <v>Fortalecer los procesos internos para facilitar el cumplimiento de los objetivos del DNP</v>
          </cell>
        </row>
        <row r="15">
          <cell r="C15" t="str">
            <v>Fortalecer los procesos internos para facilitar el cumplimiento de los objetivos del DNP.</v>
          </cell>
        </row>
        <row r="16">
          <cell r="C16" t="str">
            <v>Generar conocimiento y espacios de participación para la construcción de políticas, regulación e inversiones.</v>
          </cell>
        </row>
        <row r="17">
          <cell r="C17" t="str">
            <v>Generar espacios de discusión, participación en eventos de seguimiento y discusión de políticas públicas</v>
          </cell>
        </row>
        <row r="18">
          <cell r="C18" t="str">
            <v xml:space="preserve">Generar información y análisis sobre políticas, proyectos de inversión y otros temas de la realidad nacional. </v>
          </cell>
        </row>
        <row r="19">
          <cell r="C19" t="str">
            <v>Gestionar la formulación de políticas públicas con enfoque diferencial.</v>
          </cell>
        </row>
        <row r="20">
          <cell r="C20" t="str">
            <v>Identificar, desarrollar y posicionar temas dentro de la agenda pública</v>
          </cell>
        </row>
        <row r="21">
          <cell r="C21" t="str">
            <v xml:space="preserve">Integrar  conocimiento y generar insumos para la toma de decisiones estratégicas. </v>
          </cell>
        </row>
        <row r="22">
          <cell r="C22" t="str">
            <v xml:space="preserve">Integrar  conocimiento y generar insumos para la toma de decisiones estratégicas. </v>
          </cell>
        </row>
        <row r="23">
          <cell r="C23" t="str">
            <v xml:space="preserve">Liderar la construcción e implementación de la agenda técnica de descentralización. </v>
          </cell>
        </row>
        <row r="24">
          <cell r="C24" t="str">
            <v>Liderar la programación presupuestal de la Inversión Nacional</v>
          </cell>
        </row>
        <row r="25">
          <cell r="C25" t="str">
            <v>Medir la eficiencia, eficacia y efectividad de las políticas, planes, programas y proyectos de inversión pública</v>
          </cell>
        </row>
        <row r="26">
          <cell r="C26" t="str">
            <v>Participar proactiva y objetivamente en la agenda legislativa y normativa de gobierno</v>
          </cell>
        </row>
        <row r="27">
          <cell r="C27" t="str">
            <v>Promover ajustes y redireccionamiento de las políticas, planes, programas y proyectos de inversión pública a partir de los resultados de su  seguimiento y evaluación</v>
          </cell>
        </row>
        <row r="28">
          <cell r="C28" t="str">
            <v>Promover la participación privada en el desarrollo de proyectos de interés público</v>
          </cell>
        </row>
        <row r="29">
          <cell r="C29" t="str">
            <v>Realizar el seguimiento a la ejecución de la inversión Nacional</v>
          </cell>
        </row>
        <row r="30">
          <cell r="C30" t="str">
            <v>Servir como interlocutor técnico de los organismos multilaterales al interior del Gobierno, generando coordinación intersectorial</v>
          </cell>
        </row>
        <row r="31">
          <cell r="C31" t="str">
            <v xml:space="preserve">Impulso a proyectos estratégicos en Agua y Saneamiento </v>
          </cell>
        </row>
        <row r="32">
          <cell r="C32" t="str">
            <v>Articulación del sector de Agua y de Vivienda con el Sistema General de Regalias</v>
          </cell>
        </row>
        <row r="33">
          <cell r="C33" t="str">
            <v>Actualizar modelos existentes y desarrollar nuevos</v>
          </cell>
        </row>
        <row r="34">
          <cell r="C34" t="str">
            <v>Apoyar la formulacion de la politica fiscal</v>
          </cell>
        </row>
        <row r="35">
          <cell r="C35" t="str">
            <v>Apoyar la formulación de la política en pensiones</v>
          </cell>
        </row>
        <row r="36">
          <cell r="C36" t="str">
            <v>Apoyar la formulacion de la politica en salud</v>
          </cell>
        </row>
        <row r="37">
          <cell r="C37" t="str">
            <v xml:space="preserve">Elaborar Estudios </v>
          </cell>
        </row>
        <row r="38">
          <cell r="C38" t="str">
            <v>Elaborar y divulgar información técnica</v>
          </cell>
        </row>
        <row r="39">
          <cell r="C39" t="str">
            <v>Participar en el Sistema General de Regalias como enlace o como delegado del gobierno nacional</v>
          </cell>
        </row>
        <row r="40">
          <cell r="C40" t="str">
            <v>Apoyar la estructuración de proyectos estratégicos sectoriales</v>
          </cell>
        </row>
        <row r="41">
          <cell r="C41" t="str">
            <v>Apoyar la estructuración de proyectos estratégicos regionales</v>
          </cell>
        </row>
        <row r="42">
          <cell r="C42" t="str">
            <v>Consolidar documentos de política sectorial</v>
          </cell>
        </row>
        <row r="43">
          <cell r="C43" t="str">
            <v xml:space="preserve">Apoyar la implementación de esquemas de Asociaciones Público Privadas - APP   </v>
          </cell>
        </row>
        <row r="44">
          <cell r="C44" t="str">
            <v>Unificar las fuentes para realizar la regionalización</v>
          </cell>
        </row>
        <row r="45">
          <cell r="C45" t="str">
            <v>Optimizar la gestión de recursos externos</v>
          </cell>
        </row>
        <row r="46">
          <cell r="C46" t="str">
            <v xml:space="preserve">Desarrollar instrumentos de seguimiento, control y monitoreo de proyectos y programas financiados con recursos externos </v>
          </cell>
        </row>
        <row r="47">
          <cell r="C47" t="str">
            <v>Promover la participación del DNP en escenarios internacionales</v>
          </cell>
        </row>
        <row r="48">
          <cell r="C48" t="str">
            <v xml:space="preserve">Reglamentar y formular política para el acceso a recursos de financiamiento </v>
          </cell>
        </row>
        <row r="49">
          <cell r="C49" t="str">
            <v>Fortalecer las herramientas conceptuales para la toma de decisiones.</v>
          </cell>
        </row>
        <row r="50">
          <cell r="C50" t="str">
            <v>Capacitar a los entes Nacionales y Territoriales</v>
          </cell>
        </row>
        <row r="51">
          <cell r="C51" t="str">
            <v>Seguimiento focalizado a sectores priorizados del Gobierno</v>
          </cell>
        </row>
        <row r="52">
          <cell r="C52" t="str">
            <v>Programar, emitir conceptos presupuestales y realizar el seguimiento al presupuesto de inversión del PGN</v>
          </cell>
        </row>
        <row r="53">
          <cell r="C53" t="str">
            <v xml:space="preserve">Consolidar los sistemas de información de la inversión pública </v>
          </cell>
        </row>
        <row r="54">
          <cell r="C54" t="str">
            <v>Apoyar la implementación  y operación del SGR</v>
          </cell>
        </row>
        <row r="55">
          <cell r="C55" t="str">
            <v>Profundizar en el conocimiento sobre el proceso de fortalecimiento de organizaciones sociales de base</v>
          </cell>
        </row>
        <row r="56">
          <cell r="C56" t="str">
            <v>Generar insumos para elaborar Políticas Públicas en: Justicia, Seguridad y Defensa, Participación Ciudad, Paz y Desarrollo, Polít Exterior, Cooperación Internal, D.H. y DIH, Justicia Transicional, Perspectiva Diferencial, Convivencia y Seg Ciudadana.</v>
          </cell>
        </row>
        <row r="57">
          <cell r="C57" t="str">
            <v>Fortalecer el régimen democrático</v>
          </cell>
        </row>
        <row r="58">
          <cell r="C58" t="str">
            <v xml:space="preserve">Prever posibles escenarios de evolución y resolución de conflicto </v>
          </cell>
        </row>
        <row r="59">
          <cell r="C59" t="str">
            <v>Coordinar el diseño de la Política de Consolidación y Reconstrucción Territorial bajo la nueva institucionalidad.</v>
          </cell>
        </row>
        <row r="60">
          <cell r="C60" t="str">
            <v>Apoyar el diseño de la Política de Lucha contra la Corrupción</v>
          </cell>
        </row>
        <row r="61">
          <cell r="C61" t="str">
            <v>Apoyar técnicamente el proceso de participación en el sistema General de Regalías</v>
          </cell>
        </row>
        <row r="62">
          <cell r="C62" t="str">
            <v>Continuar la implementación y el desarrollo del Sistema de Monitoreo, Seguimiento, Control y Evaluación -  SMCSE</v>
          </cell>
        </row>
        <row r="63">
          <cell r="C63" t="str">
            <v>Adelantar el cierre de la labores de control y vigilancia a los recursos de regalías</v>
          </cell>
        </row>
        <row r="64">
          <cell r="C64" t="str">
            <v>Apoyo en la implementación del SGR</v>
          </cell>
        </row>
        <row r="65">
          <cell r="C65" t="str">
            <v>Adelantar el proceso de liquidación del Fondo Nacional de Regalías - FNR</v>
          </cell>
        </row>
        <row r="66">
          <cell r="C66" t="str">
            <v>Fortalecer el control social sobre la ejecución de los recursos de Regalías</v>
          </cell>
        </row>
        <row r="67">
          <cell r="C67" t="str">
            <v>Apoyar la asistencia técnica a entidades beneficiarias y/o  ejecutoras de recursos del SGR</v>
          </cell>
        </row>
        <row r="68">
          <cell r="C68" t="str">
            <v>Realizar Seguimiento a las Políticas Públicas</v>
          </cell>
        </row>
        <row r="69">
          <cell r="C69" t="str">
            <v>Evaluar las políticas, programas, planes y proyectos (PPPP) estratégicos para el Gobierno Nacional.</v>
          </cell>
        </row>
        <row r="70">
          <cell r="C70" t="str">
            <v>Consolidar y apoyar el seguimiento y la evaluación de políticas públicas en el nivel territorial</v>
          </cell>
        </row>
        <row r="71">
          <cell r="C71" t="str">
            <v>Divulgar la información del DNP y del subdominio del SGR en el portal Web del DNP</v>
          </cell>
        </row>
        <row r="72">
          <cell r="C72" t="str">
            <v>Garantizar la divulgación de la rendición de cuentas del DNP a sus clientes internos y externos</v>
          </cell>
        </row>
        <row r="73">
          <cell r="C73" t="str">
            <v>Canalizar la información organizacional y estratégica de las diferentes dependencias hacia el interior del DNP</v>
          </cell>
        </row>
        <row r="74">
          <cell r="C74" t="str">
            <v>Difundir los estudios, informes e investigaciones elaborados en el DNP</v>
          </cell>
        </row>
        <row r="75">
          <cell r="C75" t="str">
            <v>Posicionar al DNP como el organismo técnico que lidera la planeación en Colombia</v>
          </cell>
        </row>
        <row r="76">
          <cell r="C76" t="str">
            <v>Asesorar a las diferentes dependencias en la etapa precontractual</v>
          </cell>
        </row>
        <row r="77">
          <cell r="C77" t="str">
            <v>Liquidar los contratos de vigencias anteriores</v>
          </cell>
        </row>
        <row r="78">
          <cell r="C78" t="str">
            <v>Fortalecer la labor de supervisión de contratos</v>
          </cell>
        </row>
        <row r="79">
          <cell r="C79" t="str">
            <v>Mantener y mejorar el SGC</v>
          </cell>
        </row>
        <row r="80">
          <cell r="C80" t="str">
            <v>Garantizar la oportuna y eficiente contratación de los bienes y servicios que requiera la entidad</v>
          </cell>
        </row>
        <row r="81">
          <cell r="C81" t="str">
            <v>Armonizar los instrumentos de seguimiento para facilitar la toma de decisiones</v>
          </cell>
        </row>
        <row r="82">
          <cell r="C82" t="str">
            <v>Consolidar el SGC como el soporte para la mejora continua de la gestión</v>
          </cell>
        </row>
        <row r="83">
          <cell r="C83" t="str">
            <v>Liderar la planeación sectorial e institucional</v>
          </cell>
        </row>
        <row r="84">
          <cell r="C84" t="str">
            <v>Lograr una gestión eficiente de proyectos y presupuesto</v>
          </cell>
        </row>
        <row r="85">
          <cell r="C85" t="str">
            <v>Apoyar la formulación e implementación de las política públicas dirigidas a las  poblaciones vulnerables y  víctimas.</v>
          </cell>
        </row>
        <row r="86">
          <cell r="C86" t="str">
            <v>Apoyo en el seguimiento y fortalecimiento de las políticas públicas dirigidas a las  poblaciones vulnerables y  víctimas.</v>
          </cell>
        </row>
        <row r="87">
          <cell r="C87" t="str">
            <v xml:space="preserve">Diseño de las herramientas para el fortalecimiento de la gestión pública territorial dirigida a la atención de poblaciones vulnerables y víctimas. </v>
          </cell>
        </row>
        <row r="88">
          <cell r="C88" t="str">
            <v>Fortalecer el apoyo jurídico a las Direcciones y Dependencias del Departamento Nacional de Planeación</v>
          </cell>
        </row>
        <row r="89">
          <cell r="C89" t="str">
            <v xml:space="preserve">Atender de manera oportuna los requerimientos judiciales en los que este vinculado el DNP, el FNR en Liquidación, el SGR y el Corpes en Liquidación </v>
          </cell>
        </row>
        <row r="90">
          <cell r="C90" t="str">
            <v>Establecer oportunidades de mejora para el Sistema de Control Interno SCI y Sistema de Gestión de Calidad SGC</v>
          </cell>
        </row>
        <row r="91">
          <cell r="C91" t="str">
            <v xml:space="preserve">Gestión de políticas  y  lineamientos de tecnología de la información y comunicaciones TIC. </v>
          </cell>
        </row>
        <row r="92">
          <cell r="C92" t="str">
            <v>Gestión de Proyectos de TIC.</v>
          </cell>
        </row>
        <row r="93">
          <cell r="C93" t="str">
            <v>Gestión  de Seguridad de la Información.</v>
          </cell>
        </row>
        <row r="94">
          <cell r="C94" t="str">
            <v xml:space="preserve">Gestión  de Servicios de  TIC. </v>
          </cell>
        </row>
        <row r="95">
          <cell r="C95" t="str">
            <v>Mantener y mejorar el SGC</v>
          </cell>
        </row>
        <row r="96">
          <cell r="C96" t="str">
            <v>Planear, liderar y hacer seguimiento al fortalecimiento de las competencias de los servidores públicos para que puedan responder eficientemente a los requerimientos e inquietudes de los ciudadanos</v>
          </cell>
        </row>
        <row r="97">
          <cell r="C97" t="str">
            <v>Liderar una estrategia para que las entidades de la Administración Pública puedan dar claridad a los ciudadanos sobre cómo, cuándo y dónde pueden acceder a la oferta de servicios de la Administración</v>
          </cell>
        </row>
        <row r="98">
          <cell r="C98" t="str">
            <v>Liderar una estrategia para que las entidades de la Administración Pública ofrezcan al Ciudadano una experiencia de servicio ajustada a sus expectativas, necesidades y realidades.</v>
          </cell>
        </row>
        <row r="99">
          <cell r="C99" t="str">
            <v>Liderar una estrategia encaminada a que las entidades de la Administración Pública tengan canales de atención que utilicen innovación y tecnología para que los ciudadanos accedan, en todo el territorio nacional, a la oferta de servicios</v>
          </cell>
        </row>
        <row r="100">
          <cell r="C100" t="str">
            <v>Planear, liderar y hacer seguimiento a la restructuración de procesos y procedimientos para responder oportunamente y con calidad a los requerimientos de los ciudadanos o a la gestión de sus trámites.</v>
          </cell>
        </row>
        <row r="101">
          <cell r="C101" t="str">
            <v>Garantizar la disponibilidad de recursos fìsicos y servicios para el funcionamiento del DNP</v>
          </cell>
        </row>
        <row r="102">
          <cell r="C102" t="str">
            <v xml:space="preserve">Fortalecer el Sistema de Gestión Documental   </v>
          </cell>
        </row>
        <row r="103">
          <cell r="C103" t="str">
            <v>Diseñar e implementar mecanismos para mejorar la satisfacción del cliente interno</v>
          </cell>
        </row>
        <row r="104">
          <cell r="C104" t="str">
            <v>Fortalecer  el direccionamiento estratégico del sector ambiental en la gestión de la biodiversidad y sus servicios ecosistémicos</v>
          </cell>
        </row>
        <row r="105">
          <cell r="C105" t="str">
            <v xml:space="preserve">Fortalecer el direccionamiento estratégico para una gestión sectorial que incorpore consideraciones ambientales </v>
          </cell>
        </row>
        <row r="106">
          <cell r="C106" t="str">
            <v>Fortalecer la gestión del riesgo de desastre a partir de la formulación y seguimiento a políticas; seguimiento a la inversión nacional y municipal en gestión del riesgo de desastres</v>
          </cell>
        </row>
        <row r="107">
          <cell r="C107" t="str">
            <v>Generar Información cuantitativa y cualitativa  para apoyar la toma de decisiones en términos de impactos y oportunidades asociadas a cambio climático</v>
          </cell>
        </row>
        <row r="108">
          <cell r="C108" t="str">
            <v>Identificar los temas estratégicos para la planeación de largo plazo.</v>
          </cell>
        </row>
        <row r="109">
          <cell r="C109" t="str">
            <v>Diseñar e implementar la política de información pública.</v>
          </cell>
        </row>
        <row r="110">
          <cell r="C110" t="str">
            <v>Promover la estructuración y ejecución de asociaciones público privadas.</v>
          </cell>
        </row>
        <row r="111">
          <cell r="C111" t="str">
            <v>Fortalecer el rol del DNP en el direccionamiento y coordinaciòn de la formulación de políticas públicas a través de documentos CONPES.</v>
          </cell>
        </row>
        <row r="112">
          <cell r="C112" t="str">
            <v>Fortalecer los procesos de elaboración y seguimiento de documentos CONPES.</v>
          </cell>
        </row>
        <row r="113">
          <cell r="C113" t="str">
            <v>Programar y hacer seguimiento eficiente a la ejecución de los recursos</v>
          </cell>
        </row>
        <row r="114">
          <cell r="C114" t="str">
            <v>Mantener y mejorar el Sistema de Gestión de Calidad - SF</v>
          </cell>
        </row>
        <row r="115">
          <cell r="C115" t="str">
            <v>Generar la información financiera de calidad</v>
          </cell>
        </row>
        <row r="116">
          <cell r="C116" t="str">
            <v>Coordinar el proceso de reestructuración de la entidad y su implementación</v>
          </cell>
        </row>
        <row r="117">
          <cell r="C117" t="str">
            <v xml:space="preserve">Fortalecer la gestión en la ejecución y cierre de créditos y cooperaciones técnicas no reembolsables </v>
          </cell>
        </row>
        <row r="118">
          <cell r="C118" t="str">
            <v>Fortalecer los servicios de atención al ciudadano</v>
          </cell>
        </row>
        <row r="119">
          <cell r="C119" t="str">
            <v>Fortalecer la labor preventiva en materia disciplinaria de la entidad</v>
          </cell>
        </row>
        <row r="120">
          <cell r="C120" t="str">
            <v>Mejorar el seguimiento a la información de los beneficiarios  del Fondo DNP-FONADE-ICETEX</v>
          </cell>
        </row>
        <row r="121">
          <cell r="C121" t="str">
            <v>Fortalecer la gestión del Consejo Nacional de Planeación</v>
          </cell>
        </row>
        <row r="122">
          <cell r="C122" t="str">
            <v>Adecuar el Sistema de Gestión en Seguridad y Salud Ocupacional a la capacidad Institucional del DNP</v>
          </cell>
        </row>
        <row r="123">
          <cell r="C123" t="str">
            <v>Direccionar la capacitación a las necesidades de la entidad</v>
          </cell>
        </row>
      </sheetData>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s de Costos"/>
      <sheetName val="Plan de acción"/>
      <sheetName val="Costos"/>
      <sheetName val="Hoja2"/>
    </sheetNames>
    <sheetDataSet>
      <sheetData sheetId="0"/>
      <sheetData sheetId="1"/>
      <sheetData sheetId="2">
        <row r="3">
          <cell r="EB3" t="str">
            <v>DIRECTOR  D.N.Pcod0010grado00</v>
          </cell>
        </row>
      </sheetData>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ISION LNR (2)"/>
      <sheetName val="NOMENCLATURA"/>
      <sheetName val="meses"/>
      <sheetName val="CARGOS"/>
      <sheetName val="CONVALIDACIONES"/>
      <sheetName val="AUTORIZACIONES"/>
      <sheetName val="SUELDOS"/>
      <sheetName val="CUADRO DE PLANTA"/>
      <sheetName val="EDADES"/>
      <sheetName val="AREAS"/>
      <sheetName val="ENCUESTA DAFP "/>
      <sheetName val="GENERO "/>
      <sheetName val="MISIONA Y APOYO "/>
      <sheetName val="INDICE DE ROTACION"/>
    </sheetNames>
    <sheetDataSet>
      <sheetData sheetId="0" refreshError="1"/>
      <sheetData sheetId="1" refreshError="1"/>
      <sheetData sheetId="2" refreshError="1"/>
      <sheetData sheetId="3" refreshError="1">
        <row r="1">
          <cell r="B1" t="str">
            <v>ASESOR</v>
          </cell>
        </row>
        <row r="2">
          <cell r="B2" t="str">
            <v>AUXILIAR ADMINISTRATIVO</v>
          </cell>
        </row>
        <row r="3">
          <cell r="B3" t="str">
            <v>AUXILIAR DE SERVICIOS GENERALES</v>
          </cell>
        </row>
        <row r="4">
          <cell r="B4" t="str">
            <v>CONDUCTOR MECANICO</v>
          </cell>
        </row>
        <row r="5">
          <cell r="B5" t="str">
            <v>DIRECTOR DE DEPARTAMENTO ADMINISTRATIVO</v>
          </cell>
        </row>
        <row r="6">
          <cell r="B6" t="str">
            <v>DIRECTOR TECNICO</v>
          </cell>
        </row>
        <row r="7">
          <cell r="B7" t="str">
            <v>JEFE DE OFICINA DE CONTROL INTERNO</v>
          </cell>
        </row>
        <row r="8">
          <cell r="B8" t="str">
            <v>JEFE DE OFICINA INFORMATICA</v>
          </cell>
        </row>
        <row r="9">
          <cell r="B9" t="str">
            <v>JEFE OFICINA ASESORA DE JURIDICA</v>
          </cell>
        </row>
        <row r="10">
          <cell r="B10" t="str">
            <v>PROFESIONAL ESPECIALIZADO</v>
          </cell>
        </row>
        <row r="11">
          <cell r="B11" t="str">
            <v>SUBDIRECTOR TÉCNICO</v>
          </cell>
        </row>
        <row r="12">
          <cell r="B12" t="str">
            <v>PROFESIONAL UNIVERSITARIO</v>
          </cell>
        </row>
        <row r="13">
          <cell r="B13" t="str">
            <v>SECRETARIO EJECUTIVO</v>
          </cell>
        </row>
        <row r="14">
          <cell r="B14" t="str">
            <v>SECRETARIO GENERAL DE DEPARTAMENTO ADMINISTRATIVO</v>
          </cell>
        </row>
        <row r="15">
          <cell r="B15" t="str">
            <v>SUBDIRECTOR ADMINISTRATIVO</v>
          </cell>
        </row>
        <row r="16">
          <cell r="B16" t="str">
            <v>SUBDIRECTOR DE DEPARTAMENTO ADMINISTRATIVO</v>
          </cell>
        </row>
        <row r="17">
          <cell r="B17" t="str">
            <v>SUBDIRECTOR DE RECURSOS HUMANOS</v>
          </cell>
        </row>
        <row r="18">
          <cell r="B18" t="str">
            <v>SUBDIRECTOR FINANCIERO</v>
          </cell>
        </row>
        <row r="19">
          <cell r="B19" t="str">
            <v>TECNICO ADMINISTRATIVO</v>
          </cell>
        </row>
        <row r="20">
          <cell r="B20" t="str">
            <v>TECNICO OPERATIVO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INDICATIVO ORIGINAL "/>
      <sheetName val="BATERIA DE INDICADORES"/>
      <sheetName val="CONSOLIDADO"/>
      <sheetName val="REGIONAL"/>
      <sheetName val="CONSOLIDADO (2)"/>
    </sheetNames>
    <sheetDataSet>
      <sheetData sheetId="0">
        <row r="2">
          <cell r="B2" t="str">
            <v>Director General de Entidad descentralizada</v>
          </cell>
          <cell r="H2" t="str">
            <v xml:space="preserve">Atención Social
</v>
          </cell>
          <cell r="K2" t="str">
            <v>SISTEMATIZACION INTEGRAL DEL SISTEMA PENITENCIARIO Y CARCELARIO</v>
          </cell>
          <cell r="O2" t="str">
            <v>Administrar, promover el uso y apropiación de las tecnologías de la información y las comunicaciones como soporte de la gestión administrativa del sistema penitenciario y carcelario.</v>
          </cell>
        </row>
        <row r="3">
          <cell r="B3" t="str">
            <v>Asesor</v>
          </cell>
          <cell r="H3" t="str">
            <v xml:space="preserve">Comunicación Estratégica
</v>
          </cell>
          <cell r="K3" t="str">
            <v>IMPLEMENTACION DE MECANISMOS PARA MEJORAR LA CALIDAD Y EFICIENCIA EN LA PRESTACIÓN DEL SERVICIO AL CIUDADANO</v>
          </cell>
          <cell r="O3" t="str">
            <v>Brindar programas pertinentes de tratamiento penitenciario orientados a la PPL que les permita su resocialización para la vida en libertad.</v>
          </cell>
        </row>
        <row r="4">
          <cell r="B4" t="str">
            <v>Auxiliar Administrativo</v>
          </cell>
          <cell r="H4" t="str">
            <v xml:space="preserve">Control Interno </v>
          </cell>
          <cell r="K4" t="str">
            <v>Proy 3</v>
          </cell>
          <cell r="O4" t="str">
            <v>Condiciones permanentes de seguridad en los ERON.</v>
          </cell>
        </row>
        <row r="5">
          <cell r="B5" t="str">
            <v>Capitan de Prisiones</v>
          </cell>
          <cell r="H5" t="str">
            <v xml:space="preserve">Derechos Humanos  y Atención al Cliente
</v>
          </cell>
          <cell r="K5" t="str">
            <v>Proy 4</v>
          </cell>
          <cell r="O5" t="str">
            <v xml:space="preserve">Contribuir a la protección y el fomento de los derechos humanos de la población privada de la libertad en la prestación de los servicios penitenciarios y carcelarios. </v>
          </cell>
        </row>
        <row r="6">
          <cell r="B6" t="str">
            <v>Comandante Superior de Prisiones</v>
          </cell>
          <cell r="H6" t="str">
            <v xml:space="preserve">Directrices Jurídicas del Régimen Penitenciario y Carcelario 
</v>
          </cell>
          <cell r="K6" t="str">
            <v>Proy 5</v>
          </cell>
          <cell r="O6" t="str">
            <v>Garantizar la gestión del Talento Humano, para que los servidores penitenciarios desarrollen de manera competente y comprometida la Nacionalidad de la Institucional.</v>
          </cell>
        </row>
        <row r="7">
          <cell r="B7" t="str">
            <v>Contratista</v>
          </cell>
          <cell r="H7" t="str">
            <v xml:space="preserve">Gestión  Legal
</v>
          </cell>
          <cell r="O7" t="str">
            <v>Gestionar los programas académicos de acuerdo con los lineamientos establecidos en la legislación vigente con el fin de producir una oferta educativa pertinente y de calidad.</v>
          </cell>
        </row>
        <row r="8">
          <cell r="B8" t="str">
            <v>Director Administrativo y financiero</v>
          </cell>
          <cell r="H8" t="str">
            <v xml:space="preserve">Gestión  Talento Humano
</v>
          </cell>
          <cell r="O8" t="str">
            <v>Implementar un modelo de planeación y gestión que articule la adopción de políticas, afiance la actuación administrativa,  facilite el cumplimiento de las metas institucionales y la prestación de servicios a la comunidad.</v>
          </cell>
        </row>
        <row r="9">
          <cell r="B9" t="str">
            <v>Director de Establecimiento de Reclusión</v>
          </cell>
          <cell r="H9" t="str">
            <v xml:space="preserve">Gestión del Conocimiento Institucional.
</v>
          </cell>
          <cell r="O9" t="str">
            <v>Realizar asesoría jurídica y  orientar las políticas a nivel nacional sobre la aplicación del régimen disciplinario para la defensa judicial del Inpec.</v>
          </cell>
        </row>
        <row r="10">
          <cell r="B10" t="str">
            <v>Director Técnico</v>
          </cell>
          <cell r="H10" t="str">
            <v xml:space="preserve">Gestión Disciplinaria
</v>
          </cell>
          <cell r="O10" t="str">
            <v>Sostener la Atención Social a la PPL, que les otorgue condiciones dignas en la  Racionalización.</v>
          </cell>
        </row>
        <row r="11">
          <cell r="B11" t="str">
            <v>Distinguido</v>
          </cell>
          <cell r="H11" t="str">
            <v xml:space="preserve">Gestión Documental
</v>
          </cell>
          <cell r="O11">
            <v>0</v>
          </cell>
        </row>
        <row r="12">
          <cell r="B12" t="str">
            <v>Dragoneante</v>
          </cell>
          <cell r="H12" t="str">
            <v xml:space="preserve">Gestión Financiera
</v>
          </cell>
        </row>
        <row r="13">
          <cell r="B13" t="str">
            <v>Inspector</v>
          </cell>
          <cell r="H13" t="str">
            <v xml:space="preserve">Gestión Tecnología e Información
</v>
          </cell>
        </row>
        <row r="14">
          <cell r="B14" t="str">
            <v>Inspector Jefe</v>
          </cell>
          <cell r="H14" t="str">
            <v xml:space="preserve">Logística y Abastecimiento
</v>
          </cell>
        </row>
        <row r="15">
          <cell r="B15" t="str">
            <v xml:space="preserve">Instructor </v>
          </cell>
          <cell r="H15" t="str">
            <v xml:space="preserve">Planificación Institucional  </v>
          </cell>
        </row>
        <row r="16">
          <cell r="B16" t="str">
            <v>Jefe de Oficina</v>
          </cell>
          <cell r="H16" t="str">
            <v xml:space="preserve">Seguridad Penitenciaria 
y Carcelaria
</v>
          </cell>
        </row>
        <row r="17">
          <cell r="B17" t="str">
            <v>Jefe de Oficina Asesora</v>
          </cell>
          <cell r="H17" t="str">
            <v>Tratamiento Penitenciario</v>
          </cell>
        </row>
        <row r="18">
          <cell r="B18" t="str">
            <v>Mayor de Prisiones</v>
          </cell>
          <cell r="H18" t="str">
            <v>NINGUNO</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ncionamiento SRT "/>
      <sheetName val="Funcionamiento CRT"/>
      <sheetName val="Ant. CRT.DNP"/>
      <sheetName val="Ant. SRT.DNP"/>
      <sheetName val="Inv. Programas y Subp."/>
      <sheetName val="Inversiónficha"/>
      <sheetName val="Inversiónreque"/>
      <sheetName val="MGMP"/>
      <sheetName val="VF 14-17"/>
      <sheetName val="Hoja1"/>
      <sheetName val="Hoja2"/>
      <sheetName val="PGN"/>
      <sheetName val="SGR"/>
      <sheetName val="Info listas desplegables"/>
      <sheetName val="TD VF"/>
      <sheetName val="BASE VF"/>
      <sheetName val="Prog DNP"/>
      <sheetName val="Ingresos"/>
      <sheetName val="MetasPND"/>
      <sheetName val="Justificacion "/>
      <sheetName val="INDIREC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ow r="4">
          <cell r="A4" t="str">
            <v>Dirección General - DG</v>
          </cell>
          <cell r="C4" t="str">
            <v>Dirección General - DG</v>
          </cell>
        </row>
        <row r="5">
          <cell r="C5" t="str">
            <v>Subdirección Territorial y de Inversión Pública</v>
          </cell>
        </row>
        <row r="6">
          <cell r="C6" t="str">
            <v>Subdirección Sectorial</v>
          </cell>
        </row>
        <row r="7">
          <cell r="C7" t="str">
            <v>Dirección de Dersarrollo Territorial Sostenible - DDTS</v>
          </cell>
          <cell r="J7" t="str">
            <v>SI</v>
          </cell>
          <cell r="K7" t="str">
            <v>Funcionamiento</v>
          </cell>
          <cell r="AD7" t="str">
            <v>Funcionamiento SGR</v>
          </cell>
        </row>
        <row r="8">
          <cell r="C8" t="str">
            <v>Dirección de Inversiones y Finanzas Públicas - DIFP</v>
          </cell>
          <cell r="J8" t="str">
            <v>NO</v>
          </cell>
          <cell r="K8" t="str">
            <v>Inversión</v>
          </cell>
          <cell r="AD8" t="str">
            <v>Monitoreo SMSCE</v>
          </cell>
        </row>
        <row r="9">
          <cell r="C9" t="str">
            <v>Dirección de Regalías  - DR</v>
          </cell>
        </row>
        <row r="10">
          <cell r="C10" t="str">
            <v>Grupo de Comunicaciones y Relaciones Públicas - GCRP</v>
          </cell>
        </row>
        <row r="11">
          <cell r="C11" t="str">
            <v>Grupo de Contratación - GC</v>
          </cell>
        </row>
        <row r="12">
          <cell r="C12" t="str">
            <v>Grupo de Planeación - GP</v>
          </cell>
        </row>
        <row r="13">
          <cell r="C13" t="str">
            <v>Oficina Asesora Jurídica - OAJ</v>
          </cell>
        </row>
        <row r="14">
          <cell r="C14" t="str">
            <v>Oficina de Control Interno  - OCI</v>
          </cell>
        </row>
        <row r="15">
          <cell r="C15" t="str">
            <v>Oficina de Informática - OI</v>
          </cell>
        </row>
        <row r="16">
          <cell r="C16" t="str">
            <v>Secretaría General - SG</v>
          </cell>
        </row>
        <row r="17">
          <cell r="C17" t="str">
            <v>Subdirección Administrativa - SA</v>
          </cell>
        </row>
        <row r="18">
          <cell r="C18" t="str">
            <v>Subdirección de Recursos Humanos - SRH</v>
          </cell>
        </row>
        <row r="19">
          <cell r="C19" t="str">
            <v>Subdirección Financiera  - SF</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DN622"/>
  <sheetViews>
    <sheetView tabSelected="1" zoomScale="60" zoomScaleNormal="60" workbookViewId="0">
      <pane xSplit="2" ySplit="7" topLeftCell="G8" activePane="bottomRight" state="frozen"/>
      <selection pane="topRight" activeCell="C1" sqref="C1"/>
      <selection pane="bottomLeft" activeCell="A8" sqref="A8"/>
      <selection pane="bottomRight" activeCell="Y11" sqref="Y11"/>
    </sheetView>
  </sheetViews>
  <sheetFormatPr baseColWidth="10" defaultRowHeight="22.5" customHeight="1" x14ac:dyDescent="0.25"/>
  <cols>
    <col min="1" max="1" width="31.42578125" style="53" hidden="1" customWidth="1"/>
    <col min="2" max="2" width="12.85546875" style="53" hidden="1" customWidth="1"/>
    <col min="3" max="3" width="34.85546875" style="53" hidden="1" customWidth="1"/>
    <col min="4" max="4" width="19.7109375" style="53" hidden="1" customWidth="1"/>
    <col min="5" max="5" width="48.7109375" style="53" hidden="1" customWidth="1"/>
    <col min="6" max="6" width="10.28515625" style="53" hidden="1" customWidth="1"/>
    <col min="7" max="7" width="31.140625" style="53" customWidth="1"/>
    <col min="8" max="8" width="13.85546875" style="53" hidden="1" customWidth="1"/>
    <col min="9" max="9" width="36.140625" style="53" customWidth="1"/>
    <col min="10" max="10" width="14.42578125" style="53" hidden="1" customWidth="1"/>
    <col min="11" max="11" width="14.140625" style="53" hidden="1" customWidth="1"/>
    <col min="12" max="12" width="9.28515625" style="53" customWidth="1"/>
    <col min="13" max="13" width="21" style="53" customWidth="1"/>
    <col min="14" max="14" width="13.42578125" style="54" hidden="1" customWidth="1"/>
    <col min="15" max="15" width="7.42578125" style="54" customWidth="1"/>
    <col min="16" max="16" width="13.42578125" style="54" customWidth="1"/>
    <col min="17" max="18" width="13.42578125" style="54" hidden="1" customWidth="1"/>
    <col min="19" max="19" width="13.42578125" style="54" customWidth="1"/>
    <col min="20" max="20" width="37.42578125" style="54" customWidth="1"/>
    <col min="21" max="22" width="20.42578125" style="175" customWidth="1"/>
    <col min="23" max="23" width="19.7109375" style="54" customWidth="1"/>
    <col min="24" max="16384" width="11.42578125" style="54"/>
  </cols>
  <sheetData>
    <row r="1" spans="1:23" ht="27.75" customHeight="1" x14ac:dyDescent="0.25">
      <c r="C1" s="54"/>
      <c r="D1" s="2"/>
      <c r="E1" s="2"/>
      <c r="F1" s="2"/>
      <c r="G1" s="216" t="s">
        <v>0</v>
      </c>
      <c r="H1" s="216"/>
      <c r="I1" s="216"/>
      <c r="J1" s="216"/>
      <c r="K1" s="216"/>
      <c r="L1" s="216"/>
      <c r="M1" s="216"/>
      <c r="N1" s="216"/>
      <c r="O1" s="216"/>
      <c r="P1" s="216"/>
      <c r="Q1" s="216"/>
      <c r="R1" s="216"/>
      <c r="S1" s="216"/>
      <c r="T1" s="216"/>
      <c r="U1" s="216"/>
      <c r="V1" s="216"/>
      <c r="W1" s="216"/>
    </row>
    <row r="2" spans="1:23" ht="22.5" customHeight="1" x14ac:dyDescent="0.25">
      <c r="C2" s="54"/>
      <c r="D2" s="2"/>
      <c r="E2" s="2"/>
      <c r="F2" s="2"/>
      <c r="G2" s="217" t="s">
        <v>1</v>
      </c>
      <c r="H2" s="217"/>
      <c r="I2" s="217"/>
      <c r="J2" s="217"/>
      <c r="K2" s="217"/>
      <c r="L2" s="217"/>
      <c r="M2" s="217"/>
      <c r="N2" s="217"/>
      <c r="O2" s="217"/>
      <c r="P2" s="217"/>
      <c r="Q2" s="217"/>
      <c r="R2" s="217"/>
      <c r="S2" s="217"/>
      <c r="T2" s="217"/>
      <c r="U2" s="217"/>
      <c r="V2" s="217"/>
      <c r="W2" s="217"/>
    </row>
    <row r="3" spans="1:23" ht="30" customHeight="1" x14ac:dyDescent="0.25">
      <c r="C3" s="54"/>
      <c r="D3" s="2"/>
      <c r="E3" s="2"/>
      <c r="F3" s="2"/>
      <c r="G3" s="216" t="s">
        <v>1150</v>
      </c>
      <c r="H3" s="216"/>
      <c r="I3" s="216"/>
      <c r="J3" s="216"/>
      <c r="K3" s="216"/>
      <c r="L3" s="216"/>
      <c r="M3" s="216"/>
      <c r="N3" s="216"/>
      <c r="O3" s="216"/>
      <c r="P3" s="216"/>
      <c r="Q3" s="216"/>
      <c r="R3" s="216"/>
      <c r="S3" s="216"/>
      <c r="T3" s="216"/>
      <c r="U3" s="216"/>
      <c r="V3" s="216"/>
      <c r="W3" s="216"/>
    </row>
    <row r="4" spans="1:23" ht="22.5" customHeight="1" x14ac:dyDescent="0.25">
      <c r="D4" s="2"/>
      <c r="E4" s="55"/>
      <c r="F4" s="55"/>
      <c r="G4" s="55"/>
      <c r="H4" s="55"/>
      <c r="I4" s="55"/>
      <c r="J4" s="2"/>
      <c r="K4" s="2"/>
      <c r="L4" s="2"/>
      <c r="M4" s="2"/>
      <c r="N4" s="2"/>
      <c r="O4" s="2"/>
      <c r="P4" s="2"/>
      <c r="Q4" s="2"/>
      <c r="R4" s="2"/>
      <c r="S4" s="2"/>
      <c r="T4" s="2"/>
      <c r="U4" s="164"/>
      <c r="V4" s="164"/>
      <c r="W4" s="2"/>
    </row>
    <row r="5" spans="1:23" ht="22.5" customHeight="1" x14ac:dyDescent="0.25">
      <c r="C5" s="2"/>
      <c r="D5" s="54"/>
      <c r="E5" s="3"/>
      <c r="F5" s="3"/>
      <c r="G5" s="56" t="str">
        <f>+A8</f>
        <v>OFICINA ASESORA DE PLANEACIÓN</v>
      </c>
      <c r="H5" s="3"/>
      <c r="I5" s="57"/>
      <c r="J5" s="3"/>
      <c r="K5" s="3"/>
      <c r="L5" s="3"/>
      <c r="M5" s="57"/>
      <c r="N5" s="3"/>
      <c r="O5" s="57"/>
      <c r="P5" s="57"/>
      <c r="Q5" s="3"/>
      <c r="R5" s="3"/>
      <c r="S5" s="57"/>
      <c r="T5" s="57"/>
      <c r="U5" s="165"/>
      <c r="V5" s="165"/>
      <c r="W5" s="57"/>
    </row>
    <row r="6" spans="1:23" ht="22.5" customHeight="1" thickBot="1" x14ac:dyDescent="0.3">
      <c r="D6" s="2"/>
      <c r="E6" s="55"/>
      <c r="F6" s="55"/>
      <c r="G6" s="55"/>
      <c r="H6" s="55"/>
      <c r="I6" s="55"/>
      <c r="J6" s="2"/>
      <c r="K6" s="2"/>
      <c r="L6" s="2"/>
      <c r="M6" s="2"/>
      <c r="N6" s="2"/>
      <c r="O6" s="2"/>
      <c r="P6" s="2"/>
      <c r="Q6" s="2"/>
      <c r="R6" s="2"/>
      <c r="S6" s="2"/>
      <c r="T6" s="2"/>
      <c r="U6" s="164"/>
      <c r="V6" s="164"/>
      <c r="W6" s="2"/>
    </row>
    <row r="7" spans="1:23" s="63" customFormat="1" ht="48" customHeight="1" thickBot="1" x14ac:dyDescent="0.3">
      <c r="A7" s="58" t="s">
        <v>2</v>
      </c>
      <c r="B7" s="59" t="s">
        <v>3</v>
      </c>
      <c r="C7" s="59" t="s">
        <v>2</v>
      </c>
      <c r="D7" s="59" t="s">
        <v>4</v>
      </c>
      <c r="E7" s="59" t="s">
        <v>5</v>
      </c>
      <c r="F7" s="60" t="s">
        <v>6</v>
      </c>
      <c r="G7" s="61" t="s">
        <v>6</v>
      </c>
      <c r="H7" s="62" t="s">
        <v>4</v>
      </c>
      <c r="I7" s="62" t="s">
        <v>7</v>
      </c>
      <c r="J7" s="62" t="s">
        <v>8</v>
      </c>
      <c r="K7" s="62" t="s">
        <v>9</v>
      </c>
      <c r="L7" s="62" t="s">
        <v>10</v>
      </c>
      <c r="M7" s="62" t="s">
        <v>11</v>
      </c>
      <c r="N7" s="62" t="s">
        <v>12</v>
      </c>
      <c r="O7" s="62" t="s">
        <v>13</v>
      </c>
      <c r="P7" s="62" t="s">
        <v>9</v>
      </c>
      <c r="Q7" s="62" t="s">
        <v>14</v>
      </c>
      <c r="R7" s="62" t="s">
        <v>15</v>
      </c>
      <c r="S7" s="62" t="s">
        <v>16</v>
      </c>
      <c r="T7" s="62" t="s">
        <v>17</v>
      </c>
      <c r="U7" s="1" t="s">
        <v>18</v>
      </c>
      <c r="V7" s="1" t="s">
        <v>19</v>
      </c>
      <c r="W7" s="62" t="s">
        <v>20</v>
      </c>
    </row>
    <row r="8" spans="1:23" ht="75" x14ac:dyDescent="0.25">
      <c r="A8" s="34" t="s">
        <v>21</v>
      </c>
      <c r="B8" s="34" t="s">
        <v>22</v>
      </c>
      <c r="C8" s="4" t="s">
        <v>21</v>
      </c>
      <c r="D8" s="4" t="s">
        <v>23</v>
      </c>
      <c r="E8" s="4" t="s">
        <v>24</v>
      </c>
      <c r="F8" s="4" t="s">
        <v>25</v>
      </c>
      <c r="G8" s="5" t="s">
        <v>26</v>
      </c>
      <c r="H8" s="5" t="s">
        <v>27</v>
      </c>
      <c r="I8" s="5" t="s">
        <v>28</v>
      </c>
      <c r="J8" s="5">
        <v>95</v>
      </c>
      <c r="K8" s="5" t="s">
        <v>29</v>
      </c>
      <c r="L8" s="64" t="s">
        <v>30</v>
      </c>
      <c r="M8" s="64" t="s">
        <v>31</v>
      </c>
      <c r="N8" s="64">
        <v>7</v>
      </c>
      <c r="O8" s="64">
        <v>2</v>
      </c>
      <c r="P8" s="64" t="s">
        <v>32</v>
      </c>
      <c r="Q8" s="65" t="s">
        <v>33</v>
      </c>
      <c r="R8" s="66" t="s">
        <v>34</v>
      </c>
      <c r="S8" s="67">
        <v>617</v>
      </c>
      <c r="T8" s="66" t="s">
        <v>35</v>
      </c>
      <c r="U8" s="166">
        <f>VLOOKUP(S8,'[18]seguimiento II trim'!$Z$9:$AM$1048576,4,0)</f>
        <v>42371</v>
      </c>
      <c r="V8" s="166">
        <f>VLOOKUP(S8,'[18]seguimiento II trim'!$Z$9:$AM$1048576,5,0)</f>
        <v>42490</v>
      </c>
      <c r="W8" s="66">
        <f>VLOOKUP(S8,'[18]seguimiento II trim'!$Z$9:$AM$1048576,12,0)</f>
        <v>100</v>
      </c>
    </row>
    <row r="9" spans="1:23" ht="54" customHeight="1" x14ac:dyDescent="0.25">
      <c r="A9" s="34"/>
      <c r="B9" s="34"/>
      <c r="C9" s="4"/>
      <c r="D9" s="4"/>
      <c r="E9" s="4"/>
      <c r="F9" s="4"/>
      <c r="G9" s="4"/>
      <c r="H9" s="4"/>
      <c r="I9" s="4"/>
      <c r="J9" s="4"/>
      <c r="K9" s="4"/>
      <c r="L9" s="68"/>
      <c r="M9" s="68"/>
      <c r="N9" s="68"/>
      <c r="O9" s="68"/>
      <c r="P9" s="68"/>
      <c r="Q9" s="69"/>
      <c r="R9" s="69"/>
      <c r="S9" s="70">
        <v>618</v>
      </c>
      <c r="T9" s="52" t="s">
        <v>36</v>
      </c>
      <c r="U9" s="167">
        <f>VLOOKUP(S9,'[18]seguimiento II trim'!$Z$9:$AM$1048576,4,0)</f>
        <v>42566</v>
      </c>
      <c r="V9" s="167">
        <f>VLOOKUP(S9,'[18]seguimiento II trim'!$Z$9:$AM$1048576,5,0)</f>
        <v>42643</v>
      </c>
      <c r="W9" s="71">
        <f>VLOOKUP(S9,'[18]seguimiento II trim'!$Z$9:$AM$1048576,12,0)</f>
        <v>0</v>
      </c>
    </row>
    <row r="10" spans="1:23" ht="82.5" customHeight="1" x14ac:dyDescent="0.25">
      <c r="A10" s="34" t="s">
        <v>21</v>
      </c>
      <c r="B10" s="34" t="s">
        <v>22</v>
      </c>
      <c r="C10" s="4" t="s">
        <v>21</v>
      </c>
      <c r="D10" s="4" t="s">
        <v>23</v>
      </c>
      <c r="E10" s="4" t="s">
        <v>24</v>
      </c>
      <c r="F10" s="4" t="s">
        <v>25</v>
      </c>
      <c r="G10" s="4" t="s">
        <v>26</v>
      </c>
      <c r="H10" s="4" t="s">
        <v>27</v>
      </c>
      <c r="I10" s="4" t="s">
        <v>28</v>
      </c>
      <c r="J10" s="4">
        <v>95</v>
      </c>
      <c r="K10" s="4" t="s">
        <v>29</v>
      </c>
      <c r="L10" s="72" t="s">
        <v>37</v>
      </c>
      <c r="M10" s="72" t="s">
        <v>38</v>
      </c>
      <c r="N10" s="72">
        <v>6</v>
      </c>
      <c r="O10" s="72">
        <v>1</v>
      </c>
      <c r="P10" s="72" t="s">
        <v>29</v>
      </c>
      <c r="Q10" s="73" t="s">
        <v>33</v>
      </c>
      <c r="R10" s="52" t="s">
        <v>34</v>
      </c>
      <c r="S10" s="70">
        <v>619</v>
      </c>
      <c r="T10" s="52" t="s">
        <v>39</v>
      </c>
      <c r="U10" s="167">
        <f>VLOOKUP(S10,'[18]seguimiento II trim'!$Z$9:$AM$1048576,4,0)</f>
        <v>42371</v>
      </c>
      <c r="V10" s="167">
        <f>VLOOKUP(S10,'[18]seguimiento II trim'!$Z$9:$AM$1048576,5,0)</f>
        <v>42716</v>
      </c>
      <c r="W10" s="52">
        <f>VLOOKUP(S10,'[18]seguimiento II trim'!$Z$9:$AM$1048576,12,0)</f>
        <v>100</v>
      </c>
    </row>
    <row r="11" spans="1:23" ht="93.75" customHeight="1" x14ac:dyDescent="0.25">
      <c r="A11" s="34"/>
      <c r="B11" s="34"/>
      <c r="C11" s="4"/>
      <c r="D11" s="4"/>
      <c r="E11" s="4"/>
      <c r="F11" s="4"/>
      <c r="G11" s="4"/>
      <c r="H11" s="4"/>
      <c r="I11" s="4"/>
      <c r="J11" s="4"/>
      <c r="K11" s="4"/>
      <c r="L11" s="74"/>
      <c r="M11" s="74"/>
      <c r="N11" s="74"/>
      <c r="O11" s="74"/>
      <c r="P11" s="74"/>
      <c r="Q11" s="69"/>
      <c r="R11" s="69"/>
      <c r="S11" s="70">
        <v>620</v>
      </c>
      <c r="T11" s="52" t="s">
        <v>40</v>
      </c>
      <c r="U11" s="167">
        <f>VLOOKUP(S11,'[18]seguimiento II trim'!$Z$9:$AM$1048576,4,0)</f>
        <v>42371</v>
      </c>
      <c r="V11" s="167">
        <f>VLOOKUP(S11,'[18]seguimiento II trim'!$Z$9:$AM$1048576,5,0)</f>
        <v>42716</v>
      </c>
      <c r="W11" s="52">
        <f>VLOOKUP(S11,'[18]seguimiento II trim'!$Z$9:$AM$1048576,12,0)</f>
        <v>100</v>
      </c>
    </row>
    <row r="12" spans="1:23" ht="61.5" customHeight="1" x14ac:dyDescent="0.25">
      <c r="A12" s="34"/>
      <c r="B12" s="34"/>
      <c r="C12" s="4"/>
      <c r="D12" s="4"/>
      <c r="E12" s="4"/>
      <c r="F12" s="4"/>
      <c r="G12" s="4"/>
      <c r="H12" s="4"/>
      <c r="I12" s="4"/>
      <c r="J12" s="4"/>
      <c r="K12" s="4"/>
      <c r="L12" s="68"/>
      <c r="M12" s="68"/>
      <c r="N12" s="68"/>
      <c r="O12" s="68"/>
      <c r="P12" s="68"/>
      <c r="Q12" s="69"/>
      <c r="R12" s="69"/>
      <c r="S12" s="70">
        <v>621</v>
      </c>
      <c r="T12" s="52" t="s">
        <v>41</v>
      </c>
      <c r="U12" s="167">
        <f>VLOOKUP(S12,'[18]seguimiento II trim'!$Z$9:$AM$1048576,4,0)</f>
        <v>42371</v>
      </c>
      <c r="V12" s="167">
        <f>VLOOKUP(S12,'[18]seguimiento II trim'!$Z$9:$AM$1048576,5,0)</f>
        <v>42716</v>
      </c>
      <c r="W12" s="52">
        <f>VLOOKUP(S12,'[18]seguimiento II trim'!$Z$9:$AM$1048576,12,0)</f>
        <v>100</v>
      </c>
    </row>
    <row r="13" spans="1:23" ht="81" customHeight="1" x14ac:dyDescent="0.25">
      <c r="A13" s="34" t="s">
        <v>21</v>
      </c>
      <c r="B13" s="34" t="s">
        <v>22</v>
      </c>
      <c r="C13" s="4" t="s">
        <v>21</v>
      </c>
      <c r="D13" s="4" t="s">
        <v>23</v>
      </c>
      <c r="E13" s="4" t="s">
        <v>24</v>
      </c>
      <c r="F13" s="4" t="s">
        <v>25</v>
      </c>
      <c r="G13" s="4" t="s">
        <v>26</v>
      </c>
      <c r="H13" s="4" t="s">
        <v>27</v>
      </c>
      <c r="I13" s="4" t="s">
        <v>28</v>
      </c>
      <c r="J13" s="4">
        <v>95</v>
      </c>
      <c r="K13" s="4" t="s">
        <v>29</v>
      </c>
      <c r="L13" s="72" t="s">
        <v>42</v>
      </c>
      <c r="M13" s="72" t="s">
        <v>43</v>
      </c>
      <c r="N13" s="72">
        <v>6</v>
      </c>
      <c r="O13" s="72">
        <v>100</v>
      </c>
      <c r="P13" s="72" t="s">
        <v>29</v>
      </c>
      <c r="Q13" s="73" t="s">
        <v>33</v>
      </c>
      <c r="R13" s="52" t="s">
        <v>34</v>
      </c>
      <c r="S13" s="70">
        <v>622</v>
      </c>
      <c r="T13" s="52" t="s">
        <v>44</v>
      </c>
      <c r="U13" s="167">
        <f>VLOOKUP(S13,'[18]seguimiento II trim'!$Z$9:$AM$1048576,4,0)</f>
        <v>42371</v>
      </c>
      <c r="V13" s="167">
        <f>VLOOKUP(S13,'[18]seguimiento II trim'!$Z$9:$AM$1048576,5,0)</f>
        <v>42391</v>
      </c>
      <c r="W13" s="52">
        <f>VLOOKUP(S13,'[18]seguimiento II trim'!$Z$9:$AM$1048576,12,0)</f>
        <v>100</v>
      </c>
    </row>
    <row r="14" spans="1:23" ht="42.75" customHeight="1" x14ac:dyDescent="0.25">
      <c r="A14" s="34"/>
      <c r="B14" s="34"/>
      <c r="C14" s="4"/>
      <c r="D14" s="4"/>
      <c r="E14" s="4"/>
      <c r="F14" s="4"/>
      <c r="G14" s="4"/>
      <c r="H14" s="4"/>
      <c r="I14" s="4"/>
      <c r="J14" s="4"/>
      <c r="K14" s="4"/>
      <c r="L14" s="74"/>
      <c r="M14" s="74"/>
      <c r="N14" s="74"/>
      <c r="O14" s="74"/>
      <c r="P14" s="74"/>
      <c r="Q14" s="69"/>
      <c r="R14" s="69"/>
      <c r="S14" s="70">
        <v>623</v>
      </c>
      <c r="T14" s="52" t="s">
        <v>45</v>
      </c>
      <c r="U14" s="167">
        <f>VLOOKUP(S14,'[18]seguimiento II trim'!$Z$9:$AM$1048576,4,0)</f>
        <v>42370</v>
      </c>
      <c r="V14" s="167">
        <f>VLOOKUP(S14,'[18]seguimiento II trim'!$Z$9:$AM$1048576,5,0)</f>
        <v>42391</v>
      </c>
      <c r="W14" s="52">
        <f>VLOOKUP(S14,'[18]seguimiento II trim'!$Z$9:$AM$1048576,12,0)</f>
        <v>100</v>
      </c>
    </row>
    <row r="15" spans="1:23" ht="75" customHeight="1" x14ac:dyDescent="0.25">
      <c r="A15" s="34"/>
      <c r="B15" s="34"/>
      <c r="C15" s="4"/>
      <c r="D15" s="4"/>
      <c r="E15" s="4"/>
      <c r="F15" s="4"/>
      <c r="G15" s="4"/>
      <c r="H15" s="4"/>
      <c r="I15" s="4"/>
      <c r="J15" s="4"/>
      <c r="K15" s="4"/>
      <c r="L15" s="74"/>
      <c r="M15" s="74"/>
      <c r="N15" s="74"/>
      <c r="O15" s="74"/>
      <c r="P15" s="74"/>
      <c r="Q15" s="69"/>
      <c r="R15" s="69"/>
      <c r="S15" s="70">
        <v>624</v>
      </c>
      <c r="T15" s="75" t="s">
        <v>46</v>
      </c>
      <c r="U15" s="168">
        <f>VLOOKUP(S15,'[18]seguimiento II trim'!$Z$9:$AM$1048576,4,0)</f>
        <v>42394</v>
      </c>
      <c r="V15" s="168">
        <f>VLOOKUP(S15,'[18]seguimiento II trim'!$Z$9:$AM$1048576,5,0)</f>
        <v>42400</v>
      </c>
      <c r="W15" s="75">
        <f>VLOOKUP(S15,'[18]seguimiento II trim'!$Z$9:$AM$1048576,12,0)</f>
        <v>100</v>
      </c>
    </row>
    <row r="16" spans="1:23" ht="30" x14ac:dyDescent="0.25">
      <c r="A16" s="34"/>
      <c r="B16" s="34"/>
      <c r="C16" s="4"/>
      <c r="D16" s="4"/>
      <c r="E16" s="4"/>
      <c r="F16" s="4"/>
      <c r="G16" s="4"/>
      <c r="H16" s="4"/>
      <c r="I16" s="4"/>
      <c r="J16" s="4"/>
      <c r="K16" s="4"/>
      <c r="L16" s="74"/>
      <c r="M16" s="74"/>
      <c r="N16" s="74"/>
      <c r="O16" s="74"/>
      <c r="P16" s="74"/>
      <c r="Q16" s="69"/>
      <c r="R16" s="69"/>
      <c r="S16" s="70">
        <v>625</v>
      </c>
      <c r="T16" s="52" t="s">
        <v>47</v>
      </c>
      <c r="U16" s="167">
        <f>VLOOKUP(S16,'[18]seguimiento II trim'!$Z$9:$AM$1048576,4,0)</f>
        <v>42658</v>
      </c>
      <c r="V16" s="167">
        <f>VLOOKUP(S16,'[18]seguimiento II trim'!$Z$9:$AM$1048576,5,0)</f>
        <v>42734</v>
      </c>
      <c r="W16" s="71">
        <f>VLOOKUP(S16,'[18]seguimiento II trim'!$Z$9:$AM$1048576,12,0)</f>
        <v>0</v>
      </c>
    </row>
    <row r="17" spans="1:23" ht="30" x14ac:dyDescent="0.25">
      <c r="A17" s="34"/>
      <c r="B17" s="34"/>
      <c r="C17" s="4"/>
      <c r="D17" s="4"/>
      <c r="E17" s="4"/>
      <c r="F17" s="4"/>
      <c r="G17" s="4"/>
      <c r="H17" s="4"/>
      <c r="I17" s="4"/>
      <c r="J17" s="4"/>
      <c r="K17" s="4"/>
      <c r="L17" s="74"/>
      <c r="M17" s="74"/>
      <c r="N17" s="74"/>
      <c r="O17" s="74"/>
      <c r="P17" s="74"/>
      <c r="Q17" s="69"/>
      <c r="R17" s="69"/>
      <c r="S17" s="70">
        <v>626</v>
      </c>
      <c r="T17" s="52" t="s">
        <v>48</v>
      </c>
      <c r="U17" s="167">
        <f>VLOOKUP(S17,'[18]seguimiento II trim'!$Z$9:$AM$1048576,4,0)</f>
        <v>42371</v>
      </c>
      <c r="V17" s="167">
        <f>VLOOKUP(S17,'[18]seguimiento II trim'!$Z$9:$AM$1048576,5,0)</f>
        <v>42399</v>
      </c>
      <c r="W17" s="52">
        <f>VLOOKUP(S17,'[18]seguimiento II trim'!$Z$9:$AM$1048576,12,0)</f>
        <v>100</v>
      </c>
    </row>
    <row r="18" spans="1:23" ht="72.75" customHeight="1" x14ac:dyDescent="0.25">
      <c r="A18" s="34"/>
      <c r="B18" s="34"/>
      <c r="C18" s="4"/>
      <c r="D18" s="4"/>
      <c r="E18" s="4"/>
      <c r="F18" s="4"/>
      <c r="G18" s="4"/>
      <c r="H18" s="4"/>
      <c r="I18" s="4"/>
      <c r="J18" s="4"/>
      <c r="K18" s="4"/>
      <c r="L18" s="74"/>
      <c r="M18" s="74"/>
      <c r="N18" s="74"/>
      <c r="O18" s="74"/>
      <c r="P18" s="74"/>
      <c r="Q18" s="69"/>
      <c r="R18" s="69"/>
      <c r="S18" s="70">
        <v>627</v>
      </c>
      <c r="T18" s="52" t="s">
        <v>49</v>
      </c>
      <c r="U18" s="167">
        <f>VLOOKUP(S18,'[18]seguimiento II trim'!$Z$9:$AM$1048576,4,0)</f>
        <v>42475</v>
      </c>
      <c r="V18" s="167">
        <f>VLOOKUP(S18,'[18]seguimiento II trim'!$Z$9:$AM$1048576,5,0)</f>
        <v>42734</v>
      </c>
      <c r="W18" s="52">
        <f>VLOOKUP(S18,'[18]seguimiento II trim'!$Z$9:$AM$1048576,12,0)</f>
        <v>50</v>
      </c>
    </row>
    <row r="19" spans="1:23" ht="45" x14ac:dyDescent="0.25">
      <c r="A19" s="34"/>
      <c r="B19" s="34"/>
      <c r="C19" s="4"/>
      <c r="D19" s="4"/>
      <c r="E19" s="4"/>
      <c r="F19" s="4"/>
      <c r="G19" s="4"/>
      <c r="H19" s="4"/>
      <c r="I19" s="4"/>
      <c r="J19" s="4"/>
      <c r="K19" s="4"/>
      <c r="L19" s="74"/>
      <c r="M19" s="74"/>
      <c r="N19" s="74"/>
      <c r="O19" s="74"/>
      <c r="P19" s="74"/>
      <c r="Q19" s="69"/>
      <c r="R19" s="69"/>
      <c r="S19" s="70">
        <v>628</v>
      </c>
      <c r="T19" s="52" t="s">
        <v>50</v>
      </c>
      <c r="U19" s="167">
        <f>VLOOKUP(S19,'[18]seguimiento II trim'!$Z$9:$AM$1048576,4,0)</f>
        <v>42371</v>
      </c>
      <c r="V19" s="167">
        <f>VLOOKUP(S19,'[18]seguimiento II trim'!$Z$9:$AM$1048576,5,0)</f>
        <v>42389</v>
      </c>
      <c r="W19" s="52">
        <f>VLOOKUP(S19,'[18]seguimiento II trim'!$Z$9:$AM$1048576,12,0)</f>
        <v>100</v>
      </c>
    </row>
    <row r="20" spans="1:23" ht="52.5" customHeight="1" x14ac:dyDescent="0.25">
      <c r="A20" s="34"/>
      <c r="B20" s="34"/>
      <c r="C20" s="4"/>
      <c r="D20" s="4"/>
      <c r="E20" s="4"/>
      <c r="F20" s="4"/>
      <c r="G20" s="4"/>
      <c r="H20" s="4"/>
      <c r="I20" s="4"/>
      <c r="J20" s="4"/>
      <c r="K20" s="4"/>
      <c r="L20" s="74"/>
      <c r="M20" s="74"/>
      <c r="N20" s="74"/>
      <c r="O20" s="74"/>
      <c r="P20" s="74"/>
      <c r="Q20" s="69"/>
      <c r="R20" s="69"/>
      <c r="S20" s="70">
        <v>629</v>
      </c>
      <c r="T20" s="52" t="s">
        <v>51</v>
      </c>
      <c r="U20" s="167">
        <f>VLOOKUP(S20,'[18]seguimiento II trim'!$Z$9:$AM$1048576,4,0)</f>
        <v>42402</v>
      </c>
      <c r="V20" s="167">
        <f>VLOOKUP(S20,'[18]seguimiento II trim'!$Z$9:$AM$1048576,5,0)</f>
        <v>42505</v>
      </c>
      <c r="W20" s="52">
        <f>VLOOKUP(S20,'[18]seguimiento II trim'!$Z$9:$AM$1048576,12,0)</f>
        <v>100</v>
      </c>
    </row>
    <row r="21" spans="1:23" ht="69" customHeight="1" x14ac:dyDescent="0.25">
      <c r="A21" s="34"/>
      <c r="B21" s="34"/>
      <c r="C21" s="4"/>
      <c r="D21" s="4"/>
      <c r="E21" s="4"/>
      <c r="F21" s="4"/>
      <c r="G21" s="4"/>
      <c r="H21" s="4"/>
      <c r="I21" s="4"/>
      <c r="J21" s="4"/>
      <c r="K21" s="4"/>
      <c r="L21" s="74"/>
      <c r="M21" s="74"/>
      <c r="N21" s="74"/>
      <c r="O21" s="74"/>
      <c r="P21" s="74"/>
      <c r="Q21" s="69"/>
      <c r="R21" s="69"/>
      <c r="S21" s="70">
        <v>630</v>
      </c>
      <c r="T21" s="52" t="s">
        <v>52</v>
      </c>
      <c r="U21" s="167">
        <f>VLOOKUP(S21,'[18]seguimiento II trim'!$Z$9:$AM$1048576,4,0)</f>
        <v>42387</v>
      </c>
      <c r="V21" s="167">
        <f>VLOOKUP(S21,'[18]seguimiento II trim'!$Z$9:$AM$1048576,5,0)</f>
        <v>42400</v>
      </c>
      <c r="W21" s="52">
        <f>VLOOKUP(S21,'[18]seguimiento II trim'!$Z$9:$AM$1048576,12,0)</f>
        <v>100</v>
      </c>
    </row>
    <row r="22" spans="1:23" ht="87.75" customHeight="1" x14ac:dyDescent="0.25">
      <c r="A22" s="34"/>
      <c r="B22" s="34"/>
      <c r="C22" s="4"/>
      <c r="D22" s="4"/>
      <c r="E22" s="4"/>
      <c r="F22" s="4"/>
      <c r="G22" s="4"/>
      <c r="H22" s="4"/>
      <c r="I22" s="4"/>
      <c r="J22" s="4"/>
      <c r="K22" s="4"/>
      <c r="L22" s="74"/>
      <c r="M22" s="74"/>
      <c r="N22" s="74"/>
      <c r="O22" s="74"/>
      <c r="P22" s="74"/>
      <c r="Q22" s="69"/>
      <c r="R22" s="69"/>
      <c r="S22" s="70">
        <v>631</v>
      </c>
      <c r="T22" s="52" t="s">
        <v>53</v>
      </c>
      <c r="U22" s="167">
        <f>VLOOKUP(S22,'[18]seguimiento II trim'!$Z$9:$AM$1048576,4,0)</f>
        <v>42387</v>
      </c>
      <c r="V22" s="167">
        <f>VLOOKUP(S22,'[18]seguimiento II trim'!$Z$9:$AM$1048576,5,0)</f>
        <v>42400</v>
      </c>
      <c r="W22" s="52">
        <f>VLOOKUP(S22,'[18]seguimiento II trim'!$Z$9:$AM$1048576,12,0)</f>
        <v>100</v>
      </c>
    </row>
    <row r="23" spans="1:23" ht="54.75" customHeight="1" x14ac:dyDescent="0.25">
      <c r="A23" s="34"/>
      <c r="B23" s="34"/>
      <c r="C23" s="4"/>
      <c r="D23" s="4"/>
      <c r="E23" s="4"/>
      <c r="F23" s="4"/>
      <c r="G23" s="4"/>
      <c r="H23" s="4"/>
      <c r="I23" s="4"/>
      <c r="J23" s="4"/>
      <c r="K23" s="4"/>
      <c r="L23" s="74"/>
      <c r="M23" s="74"/>
      <c r="N23" s="74"/>
      <c r="O23" s="74"/>
      <c r="P23" s="74"/>
      <c r="Q23" s="69"/>
      <c r="R23" s="69"/>
      <c r="S23" s="70">
        <v>632</v>
      </c>
      <c r="T23" s="52" t="s">
        <v>54</v>
      </c>
      <c r="U23" s="167">
        <f>VLOOKUP(S23,'[18]seguimiento II trim'!$Z$9:$AM$1048576,4,0)</f>
        <v>42490</v>
      </c>
      <c r="V23" s="167">
        <f>VLOOKUP(S23,'[18]seguimiento II trim'!$Z$9:$AM$1048576,5,0)</f>
        <v>42735</v>
      </c>
      <c r="W23" s="52">
        <f>VLOOKUP(S23,'[18]seguimiento II trim'!$Z$9:$AM$1048576,12,0)</f>
        <v>50</v>
      </c>
    </row>
    <row r="24" spans="1:23" ht="57.75" customHeight="1" x14ac:dyDescent="0.25">
      <c r="A24" s="34"/>
      <c r="B24" s="34"/>
      <c r="C24" s="4"/>
      <c r="D24" s="4"/>
      <c r="E24" s="4"/>
      <c r="F24" s="4"/>
      <c r="G24" s="4"/>
      <c r="H24" s="4"/>
      <c r="I24" s="4"/>
      <c r="J24" s="4"/>
      <c r="K24" s="4"/>
      <c r="L24" s="74"/>
      <c r="M24" s="74"/>
      <c r="N24" s="74"/>
      <c r="O24" s="74"/>
      <c r="P24" s="74"/>
      <c r="Q24" s="69"/>
      <c r="R24" s="69"/>
      <c r="S24" s="70">
        <v>633</v>
      </c>
      <c r="T24" s="52" t="s">
        <v>55</v>
      </c>
      <c r="U24" s="167">
        <f>VLOOKUP(S24,'[18]seguimiento II trim'!$Z$9:$AM$1048576,4,0)</f>
        <v>42394</v>
      </c>
      <c r="V24" s="167">
        <f>VLOOKUP(S24,'[18]seguimiento II trim'!$Z$9:$AM$1048576,5,0)</f>
        <v>42415</v>
      </c>
      <c r="W24" s="52">
        <f>VLOOKUP(S24,'[18]seguimiento II trim'!$Z$9:$AM$1048576,12,0)</f>
        <v>100</v>
      </c>
    </row>
    <row r="25" spans="1:23" ht="110.25" customHeight="1" x14ac:dyDescent="0.25">
      <c r="A25" s="34"/>
      <c r="B25" s="34"/>
      <c r="C25" s="4"/>
      <c r="D25" s="4"/>
      <c r="E25" s="4"/>
      <c r="F25" s="4"/>
      <c r="G25" s="4"/>
      <c r="H25" s="4"/>
      <c r="I25" s="4"/>
      <c r="J25" s="4"/>
      <c r="K25" s="4"/>
      <c r="L25" s="74"/>
      <c r="M25" s="74"/>
      <c r="N25" s="74"/>
      <c r="O25" s="74"/>
      <c r="P25" s="74"/>
      <c r="Q25" s="69"/>
      <c r="R25" s="69"/>
      <c r="S25" s="70">
        <v>634</v>
      </c>
      <c r="T25" s="52" t="s">
        <v>56</v>
      </c>
      <c r="U25" s="167">
        <f>VLOOKUP(S25,'[18]seguimiento II trim'!$Z$9:$AM$1048576,4,0)</f>
        <v>42379</v>
      </c>
      <c r="V25" s="167">
        <f>VLOOKUP(S25,'[18]seguimiento II trim'!$Z$9:$AM$1048576,5,0)</f>
        <v>42653</v>
      </c>
      <c r="W25" s="52">
        <f>VLOOKUP(S25,'[18]seguimiento II trim'!$Z$9:$AM$1048576,12,0)</f>
        <v>100</v>
      </c>
    </row>
    <row r="26" spans="1:23" ht="57.75" customHeight="1" x14ac:dyDescent="0.25">
      <c r="A26" s="34"/>
      <c r="B26" s="34"/>
      <c r="C26" s="4"/>
      <c r="D26" s="4"/>
      <c r="E26" s="4"/>
      <c r="F26" s="4"/>
      <c r="G26" s="4"/>
      <c r="H26" s="4"/>
      <c r="I26" s="4"/>
      <c r="J26" s="4"/>
      <c r="K26" s="4"/>
      <c r="L26" s="68"/>
      <c r="M26" s="68"/>
      <c r="N26" s="68"/>
      <c r="O26" s="68"/>
      <c r="P26" s="68"/>
      <c r="Q26" s="69"/>
      <c r="R26" s="69"/>
      <c r="S26" s="70">
        <v>635</v>
      </c>
      <c r="T26" s="52" t="s">
        <v>57</v>
      </c>
      <c r="U26" s="167">
        <f>VLOOKUP(S26,'[18]seguimiento II trim'!$Z$9:$AM$1048576,4,0)</f>
        <v>42370</v>
      </c>
      <c r="V26" s="167">
        <f>VLOOKUP(S26,'[18]seguimiento II trim'!$Z$9:$AM$1048576,5,0)</f>
        <v>42399</v>
      </c>
      <c r="W26" s="52">
        <f>VLOOKUP(S26,'[18]seguimiento II trim'!$Z$9:$AM$1048576,12,0)</f>
        <v>100</v>
      </c>
    </row>
    <row r="27" spans="1:23" ht="75" x14ac:dyDescent="0.25">
      <c r="A27" s="34" t="s">
        <v>21</v>
      </c>
      <c r="B27" s="34" t="s">
        <v>22</v>
      </c>
      <c r="C27" s="4" t="s">
        <v>21</v>
      </c>
      <c r="D27" s="4" t="s">
        <v>23</v>
      </c>
      <c r="E27" s="4" t="s">
        <v>24</v>
      </c>
      <c r="F27" s="4" t="s">
        <v>25</v>
      </c>
      <c r="G27" s="4" t="s">
        <v>26</v>
      </c>
      <c r="H27" s="4" t="s">
        <v>27</v>
      </c>
      <c r="I27" s="4" t="s">
        <v>28</v>
      </c>
      <c r="J27" s="4">
        <v>95</v>
      </c>
      <c r="K27" s="4" t="s">
        <v>29</v>
      </c>
      <c r="L27" s="72" t="s">
        <v>58</v>
      </c>
      <c r="M27" s="72" t="s">
        <v>59</v>
      </c>
      <c r="N27" s="72">
        <v>7</v>
      </c>
      <c r="O27" s="72">
        <v>1</v>
      </c>
      <c r="P27" s="72" t="s">
        <v>32</v>
      </c>
      <c r="Q27" s="73" t="s">
        <v>33</v>
      </c>
      <c r="R27" s="52" t="s">
        <v>34</v>
      </c>
      <c r="S27" s="70">
        <v>636</v>
      </c>
      <c r="T27" s="52" t="s">
        <v>60</v>
      </c>
      <c r="U27" s="167">
        <f>VLOOKUP(S27,'[18]seguimiento II trim'!$Z$9:$AM$1048576,4,0)</f>
        <v>42370</v>
      </c>
      <c r="V27" s="167">
        <f>VLOOKUP(S27,'[18]seguimiento II trim'!$Z$9:$AM$1048576,5,0)</f>
        <v>42400</v>
      </c>
      <c r="W27" s="52">
        <f>VLOOKUP(S27,'[18]seguimiento II trim'!$Z$9:$AM$1048576,12,0)</f>
        <v>100</v>
      </c>
    </row>
    <row r="28" spans="1:23" ht="43.5" customHeight="1" x14ac:dyDescent="0.25">
      <c r="A28" s="34"/>
      <c r="B28" s="34"/>
      <c r="C28" s="4"/>
      <c r="D28" s="4"/>
      <c r="E28" s="4"/>
      <c r="F28" s="4"/>
      <c r="G28" s="4"/>
      <c r="H28" s="4"/>
      <c r="I28" s="4"/>
      <c r="J28" s="4"/>
      <c r="K28" s="4"/>
      <c r="L28" s="74"/>
      <c r="M28" s="74"/>
      <c r="N28" s="74"/>
      <c r="O28" s="74"/>
      <c r="P28" s="74"/>
      <c r="Q28" s="76"/>
      <c r="R28" s="76"/>
      <c r="S28" s="77">
        <v>637</v>
      </c>
      <c r="T28" s="78" t="s">
        <v>61</v>
      </c>
      <c r="U28" s="169">
        <f>VLOOKUP(S28,'[18]seguimiento II trim'!$Z$9:$AM$1048576,4,0)</f>
        <v>42401</v>
      </c>
      <c r="V28" s="169">
        <f>VLOOKUP(S28,'[18]seguimiento II trim'!$Z$9:$AM$1048576,5,0)</f>
        <v>42429</v>
      </c>
      <c r="W28" s="78">
        <f>VLOOKUP(S28,'[18]seguimiento II trim'!$Z$9:$AM$1048576,12,0)</f>
        <v>100</v>
      </c>
    </row>
    <row r="29" spans="1:23" ht="58.5" customHeight="1" x14ac:dyDescent="0.25">
      <c r="A29" s="34"/>
      <c r="B29" s="34"/>
      <c r="C29" s="4"/>
      <c r="D29" s="4"/>
      <c r="E29" s="4"/>
      <c r="F29" s="4"/>
      <c r="G29" s="4"/>
      <c r="H29" s="4"/>
      <c r="I29" s="4"/>
      <c r="J29" s="4"/>
      <c r="K29" s="4"/>
      <c r="L29" s="68"/>
      <c r="M29" s="68"/>
      <c r="N29" s="68"/>
      <c r="O29" s="68"/>
      <c r="P29" s="68"/>
      <c r="Q29" s="76"/>
      <c r="R29" s="76"/>
      <c r="S29" s="77">
        <v>638</v>
      </c>
      <c r="T29" s="78" t="s">
        <v>62</v>
      </c>
      <c r="U29" s="169">
        <f>VLOOKUP(S29,'[18]seguimiento II trim'!$Z$9:$AM$1048576,4,0)</f>
        <v>42430</v>
      </c>
      <c r="V29" s="169">
        <f>VLOOKUP(S29,'[18]seguimiento II trim'!$Z$9:$AM$1048576,5,0)</f>
        <v>42735</v>
      </c>
      <c r="W29" s="78">
        <f>VLOOKUP(S29,'[18]seguimiento II trim'!$Z$9:$AM$1048576,12,0)</f>
        <v>100</v>
      </c>
    </row>
    <row r="30" spans="1:23" ht="75" x14ac:dyDescent="0.25">
      <c r="A30" s="34" t="s">
        <v>21</v>
      </c>
      <c r="B30" s="34" t="s">
        <v>22</v>
      </c>
      <c r="C30" s="4" t="s">
        <v>21</v>
      </c>
      <c r="D30" s="4" t="s">
        <v>23</v>
      </c>
      <c r="E30" s="4" t="s">
        <v>24</v>
      </c>
      <c r="F30" s="4" t="s">
        <v>63</v>
      </c>
      <c r="G30" s="4" t="s">
        <v>64</v>
      </c>
      <c r="H30" s="4" t="s">
        <v>65</v>
      </c>
      <c r="I30" s="4" t="s">
        <v>66</v>
      </c>
      <c r="J30" s="4">
        <v>65</v>
      </c>
      <c r="K30" s="4" t="s">
        <v>29</v>
      </c>
      <c r="L30" s="72" t="s">
        <v>67</v>
      </c>
      <c r="M30" s="72" t="s">
        <v>68</v>
      </c>
      <c r="N30" s="72">
        <v>7</v>
      </c>
      <c r="O30" s="72">
        <v>3</v>
      </c>
      <c r="P30" s="72" t="s">
        <v>32</v>
      </c>
      <c r="Q30" s="78" t="s">
        <v>33</v>
      </c>
      <c r="R30" s="78" t="s">
        <v>34</v>
      </c>
      <c r="S30" s="77">
        <v>639</v>
      </c>
      <c r="T30" s="78" t="s">
        <v>69</v>
      </c>
      <c r="U30" s="169">
        <f>VLOOKUP(S30,'[18]seguimiento II trim'!$Z$9:$AM$1048576,4,0)</f>
        <v>42430</v>
      </c>
      <c r="V30" s="169">
        <f>VLOOKUP(S30,'[18]seguimiento II trim'!$Z$9:$AM$1048576,5,0)</f>
        <v>42461</v>
      </c>
      <c r="W30" s="78">
        <f>VLOOKUP(S30,'[18]seguimiento II trim'!$Z$9:$AM$1048576,12,0)</f>
        <v>100</v>
      </c>
    </row>
    <row r="31" spans="1:23" ht="54.75" customHeight="1" x14ac:dyDescent="0.25">
      <c r="A31" s="34"/>
      <c r="B31" s="34"/>
      <c r="C31" s="4"/>
      <c r="D31" s="4"/>
      <c r="E31" s="4"/>
      <c r="F31" s="4"/>
      <c r="G31" s="4"/>
      <c r="H31" s="4"/>
      <c r="I31" s="4"/>
      <c r="J31" s="4"/>
      <c r="K31" s="4"/>
      <c r="L31" s="74"/>
      <c r="M31" s="74"/>
      <c r="N31" s="74"/>
      <c r="O31" s="74"/>
      <c r="P31" s="74"/>
      <c r="Q31" s="76"/>
      <c r="R31" s="76"/>
      <c r="S31" s="77">
        <v>640</v>
      </c>
      <c r="T31" s="78" t="s">
        <v>70</v>
      </c>
      <c r="U31" s="169">
        <f>VLOOKUP(S31,'[18]seguimiento II trim'!$Z$9:$AM$1048576,4,0)</f>
        <v>42401</v>
      </c>
      <c r="V31" s="169">
        <f>VLOOKUP(S31,'[18]seguimiento II trim'!$Z$9:$AM$1048576,5,0)</f>
        <v>42613</v>
      </c>
      <c r="W31" s="78">
        <f>VLOOKUP(S31,'[18]seguimiento II trim'!$Z$9:$AM$1048576,12,0)</f>
        <v>30</v>
      </c>
    </row>
    <row r="32" spans="1:23" ht="102.75" customHeight="1" x14ac:dyDescent="0.25">
      <c r="A32" s="34"/>
      <c r="B32" s="34"/>
      <c r="C32" s="4"/>
      <c r="D32" s="4"/>
      <c r="E32" s="4"/>
      <c r="F32" s="4"/>
      <c r="G32" s="4"/>
      <c r="H32" s="4"/>
      <c r="I32" s="4"/>
      <c r="J32" s="4"/>
      <c r="K32" s="4"/>
      <c r="L32" s="74"/>
      <c r="M32" s="74"/>
      <c r="N32" s="74"/>
      <c r="O32" s="74"/>
      <c r="P32" s="74"/>
      <c r="Q32" s="76"/>
      <c r="R32" s="76"/>
      <c r="S32" s="77">
        <v>641</v>
      </c>
      <c r="T32" s="78" t="s">
        <v>71</v>
      </c>
      <c r="U32" s="169">
        <f>VLOOKUP(S32,'[18]seguimiento II trim'!$Z$9:$AM$1048576,4,0)</f>
        <v>42401</v>
      </c>
      <c r="V32" s="169">
        <f>VLOOKUP(S32,'[18]seguimiento II trim'!$Z$9:$AM$1048576,5,0)</f>
        <v>42613</v>
      </c>
      <c r="W32" s="78">
        <f>VLOOKUP(S32,'[18]seguimiento II trim'!$Z$9:$AM$1048576,12,0)</f>
        <v>0</v>
      </c>
    </row>
    <row r="33" spans="1:23" ht="69.75" customHeight="1" x14ac:dyDescent="0.25">
      <c r="A33" s="34"/>
      <c r="B33" s="34"/>
      <c r="C33" s="4"/>
      <c r="D33" s="4"/>
      <c r="E33" s="4"/>
      <c r="F33" s="4"/>
      <c r="G33" s="4"/>
      <c r="H33" s="4"/>
      <c r="I33" s="4"/>
      <c r="J33" s="4"/>
      <c r="K33" s="4"/>
      <c r="L33" s="68"/>
      <c r="M33" s="68"/>
      <c r="N33" s="68"/>
      <c r="O33" s="68"/>
      <c r="P33" s="68"/>
      <c r="Q33" s="76"/>
      <c r="R33" s="76"/>
      <c r="S33" s="77">
        <v>642</v>
      </c>
      <c r="T33" s="78" t="s">
        <v>72</v>
      </c>
      <c r="U33" s="169">
        <f>VLOOKUP(S33,'[18]seguimiento II trim'!$Z$9:$AM$1048576,4,0)</f>
        <v>42552</v>
      </c>
      <c r="V33" s="169">
        <f>VLOOKUP(S33,'[18]seguimiento II trim'!$Z$9:$AM$1048576,5,0)</f>
        <v>42613</v>
      </c>
      <c r="W33" s="78">
        <f>VLOOKUP(S33,'[18]seguimiento II trim'!$Z$9:$AM$1048576,12,0)</f>
        <v>0</v>
      </c>
    </row>
    <row r="34" spans="1:23" ht="91.5" customHeight="1" x14ac:dyDescent="0.25">
      <c r="A34" s="34" t="s">
        <v>21</v>
      </c>
      <c r="B34" s="34" t="s">
        <v>22</v>
      </c>
      <c r="C34" s="4" t="s">
        <v>21</v>
      </c>
      <c r="D34" s="4" t="s">
        <v>23</v>
      </c>
      <c r="E34" s="4" t="s">
        <v>24</v>
      </c>
      <c r="F34" s="4" t="s">
        <v>63</v>
      </c>
      <c r="G34" s="4" t="s">
        <v>64</v>
      </c>
      <c r="H34" s="4" t="s">
        <v>65</v>
      </c>
      <c r="I34" s="4" t="s">
        <v>66</v>
      </c>
      <c r="J34" s="4">
        <v>65</v>
      </c>
      <c r="K34" s="4" t="s">
        <v>29</v>
      </c>
      <c r="L34" s="79" t="s">
        <v>73</v>
      </c>
      <c r="M34" s="79" t="s">
        <v>74</v>
      </c>
      <c r="N34" s="79">
        <v>6</v>
      </c>
      <c r="O34" s="79">
        <v>53</v>
      </c>
      <c r="P34" s="79" t="s">
        <v>29</v>
      </c>
      <c r="Q34" s="78" t="s">
        <v>33</v>
      </c>
      <c r="R34" s="78" t="s">
        <v>34</v>
      </c>
      <c r="S34" s="77">
        <v>643</v>
      </c>
      <c r="T34" s="78" t="s">
        <v>75</v>
      </c>
      <c r="U34" s="169">
        <f>VLOOKUP(S34,'[18]seguimiento II trim'!$Z$9:$AM$1048576,4,0)</f>
        <v>42371</v>
      </c>
      <c r="V34" s="169">
        <f>VLOOKUP(S34,'[18]seguimiento II trim'!$Z$9:$AM$1048576,5,0)</f>
        <v>42415</v>
      </c>
      <c r="W34" s="78">
        <f>VLOOKUP(S34,'[18]seguimiento II trim'!$Z$9:$AM$1048576,12,0)</f>
        <v>100</v>
      </c>
    </row>
    <row r="35" spans="1:23" ht="73.5" customHeight="1" x14ac:dyDescent="0.25">
      <c r="A35" s="34"/>
      <c r="B35" s="34"/>
      <c r="C35" s="4"/>
      <c r="D35" s="4"/>
      <c r="E35" s="4"/>
      <c r="F35" s="4"/>
      <c r="G35" s="4"/>
      <c r="H35" s="4"/>
      <c r="I35" s="4"/>
      <c r="J35" s="4"/>
      <c r="K35" s="4"/>
      <c r="L35" s="80"/>
      <c r="M35" s="80"/>
      <c r="N35" s="80"/>
      <c r="O35" s="80"/>
      <c r="P35" s="80"/>
      <c r="Q35" s="76"/>
      <c r="R35" s="76"/>
      <c r="S35" s="77">
        <v>644</v>
      </c>
      <c r="T35" s="78" t="s">
        <v>76</v>
      </c>
      <c r="U35" s="169">
        <f>VLOOKUP(S35,'[18]seguimiento II trim'!$Z$9:$AM$1048576,4,0)</f>
        <v>42551</v>
      </c>
      <c r="V35" s="169">
        <f>VLOOKUP(S35,'[18]seguimiento II trim'!$Z$9:$AM$1048576,5,0)</f>
        <v>42735</v>
      </c>
      <c r="W35" s="78">
        <f>VLOOKUP(S35,'[18]seguimiento II trim'!$Z$9:$AM$1048576,12,0)</f>
        <v>100</v>
      </c>
    </row>
    <row r="36" spans="1:23" ht="52.5" customHeight="1" x14ac:dyDescent="0.25">
      <c r="A36" s="34"/>
      <c r="B36" s="34"/>
      <c r="C36" s="4"/>
      <c r="D36" s="4"/>
      <c r="E36" s="4"/>
      <c r="F36" s="4"/>
      <c r="G36" s="4"/>
      <c r="H36" s="4"/>
      <c r="I36" s="4"/>
      <c r="J36" s="4"/>
      <c r="K36" s="4"/>
      <c r="L36" s="80"/>
      <c r="M36" s="80"/>
      <c r="N36" s="80"/>
      <c r="O36" s="80"/>
      <c r="P36" s="80"/>
      <c r="Q36" s="76"/>
      <c r="R36" s="76"/>
      <c r="S36" s="77">
        <v>645</v>
      </c>
      <c r="T36" s="78" t="s">
        <v>77</v>
      </c>
      <c r="U36" s="169">
        <f>VLOOKUP(S36,'[18]seguimiento II trim'!$Z$9:$AM$1048576,4,0)</f>
        <v>42370</v>
      </c>
      <c r="V36" s="169">
        <f>VLOOKUP(S36,'[18]seguimiento II trim'!$Z$9:$AM$1048576,5,0)</f>
        <v>42461</v>
      </c>
      <c r="W36" s="78">
        <f>VLOOKUP(S36,'[18]seguimiento II trim'!$Z$9:$AM$1048576,12,0)</f>
        <v>100</v>
      </c>
    </row>
    <row r="37" spans="1:23" ht="76.5" customHeight="1" x14ac:dyDescent="0.25">
      <c r="A37" s="34"/>
      <c r="B37" s="34"/>
      <c r="C37" s="4"/>
      <c r="D37" s="4"/>
      <c r="E37" s="4"/>
      <c r="F37" s="4"/>
      <c r="G37" s="4"/>
      <c r="H37" s="4"/>
      <c r="I37" s="4"/>
      <c r="J37" s="4"/>
      <c r="K37" s="4"/>
      <c r="L37" s="80"/>
      <c r="M37" s="80"/>
      <c r="N37" s="80"/>
      <c r="O37" s="80"/>
      <c r="P37" s="80"/>
      <c r="Q37" s="76"/>
      <c r="R37" s="76"/>
      <c r="S37" s="77">
        <v>646</v>
      </c>
      <c r="T37" s="78" t="s">
        <v>78</v>
      </c>
      <c r="U37" s="169">
        <f>VLOOKUP(S37,'[18]seguimiento II trim'!$Z$9:$AM$1048576,4,0)</f>
        <v>42370</v>
      </c>
      <c r="V37" s="169">
        <f>VLOOKUP(S37,'[18]seguimiento II trim'!$Z$9:$AM$1048576,5,0)</f>
        <v>42490</v>
      </c>
      <c r="W37" s="78">
        <f>VLOOKUP(S37,'[18]seguimiento II trim'!$Z$9:$AM$1048576,12,0)</f>
        <v>100</v>
      </c>
    </row>
    <row r="38" spans="1:23" ht="26.25" customHeight="1" x14ac:dyDescent="0.25">
      <c r="A38" s="34"/>
      <c r="B38" s="34"/>
      <c r="C38" s="4"/>
      <c r="D38" s="4"/>
      <c r="E38" s="4"/>
      <c r="F38" s="4"/>
      <c r="G38" s="4"/>
      <c r="H38" s="4"/>
      <c r="I38" s="4"/>
      <c r="J38" s="4"/>
      <c r="K38" s="4"/>
      <c r="L38" s="80"/>
      <c r="M38" s="80"/>
      <c r="N38" s="80"/>
      <c r="O38" s="80"/>
      <c r="P38" s="80"/>
      <c r="Q38" s="76"/>
      <c r="R38" s="76"/>
      <c r="S38" s="77">
        <v>647</v>
      </c>
      <c r="T38" s="78" t="s">
        <v>79</v>
      </c>
      <c r="U38" s="169">
        <f>VLOOKUP(S38,'[18]seguimiento II trim'!$Z$9:$AM$1048576,4,0)</f>
        <v>42491</v>
      </c>
      <c r="V38" s="169">
        <f>VLOOKUP(S38,'[18]seguimiento II trim'!$Z$9:$AM$1048576,5,0)</f>
        <v>42613</v>
      </c>
      <c r="W38" s="9" t="str">
        <f>VLOOKUP(S38,'[18]seguimiento II trim'!$Z$9:$AM$1048576,12,0)</f>
        <v>75</v>
      </c>
    </row>
    <row r="39" spans="1:23" ht="66" customHeight="1" x14ac:dyDescent="0.25">
      <c r="A39" s="34"/>
      <c r="B39" s="34"/>
      <c r="C39" s="4"/>
      <c r="D39" s="4"/>
      <c r="E39" s="4"/>
      <c r="F39" s="4"/>
      <c r="G39" s="4"/>
      <c r="H39" s="4"/>
      <c r="I39" s="4"/>
      <c r="J39" s="4"/>
      <c r="K39" s="4"/>
      <c r="L39" s="80"/>
      <c r="M39" s="80"/>
      <c r="N39" s="80"/>
      <c r="O39" s="80"/>
      <c r="P39" s="80"/>
      <c r="Q39" s="76"/>
      <c r="R39" s="76"/>
      <c r="S39" s="77">
        <v>648</v>
      </c>
      <c r="T39" s="78" t="s">
        <v>80</v>
      </c>
      <c r="U39" s="169">
        <f>VLOOKUP(S39,'[18]seguimiento II trim'!$Z$9:$AM$1048576,4,0)</f>
        <v>42614</v>
      </c>
      <c r="V39" s="169">
        <f>VLOOKUP(S39,'[18]seguimiento II trim'!$Z$9:$AM$1048576,5,0)</f>
        <v>42735</v>
      </c>
      <c r="W39" s="78">
        <f>VLOOKUP(S39,'[18]seguimiento II trim'!$Z$9:$AM$1048576,12,0)</f>
        <v>50</v>
      </c>
    </row>
    <row r="40" spans="1:23" ht="87.75" customHeight="1" x14ac:dyDescent="0.25">
      <c r="A40" s="34"/>
      <c r="B40" s="34"/>
      <c r="C40" s="4"/>
      <c r="D40" s="4"/>
      <c r="E40" s="4"/>
      <c r="F40" s="4"/>
      <c r="G40" s="4"/>
      <c r="H40" s="4"/>
      <c r="I40" s="4"/>
      <c r="J40" s="4"/>
      <c r="K40" s="4"/>
      <c r="L40" s="80"/>
      <c r="M40" s="80"/>
      <c r="N40" s="80"/>
      <c r="O40" s="80"/>
      <c r="P40" s="80"/>
      <c r="Q40" s="76"/>
      <c r="R40" s="76"/>
      <c r="S40" s="77">
        <v>649</v>
      </c>
      <c r="T40" s="78" t="s">
        <v>75</v>
      </c>
      <c r="U40" s="169">
        <f>VLOOKUP(S40,'[18]seguimiento II trim'!$Z$9:$AM$1048576,4,0)</f>
        <v>42614</v>
      </c>
      <c r="V40" s="169">
        <f>VLOOKUP(S40,'[18]seguimiento II trim'!$Z$9:$AM$1048576,5,0)</f>
        <v>42735</v>
      </c>
      <c r="W40" s="78">
        <f>VLOOKUP(S40,'[18]seguimiento II trim'!$Z$9:$AM$1048576,12,0)</f>
        <v>100</v>
      </c>
    </row>
    <row r="41" spans="1:23" ht="87.75" customHeight="1" x14ac:dyDescent="0.25">
      <c r="A41" s="34"/>
      <c r="B41" s="34"/>
      <c r="C41" s="4"/>
      <c r="D41" s="4"/>
      <c r="E41" s="4"/>
      <c r="F41" s="4"/>
      <c r="G41" s="4"/>
      <c r="H41" s="4"/>
      <c r="I41" s="4"/>
      <c r="J41" s="4"/>
      <c r="K41" s="4"/>
      <c r="L41" s="80"/>
      <c r="M41" s="80"/>
      <c r="N41" s="80"/>
      <c r="O41" s="80"/>
      <c r="P41" s="80"/>
      <c r="Q41" s="76"/>
      <c r="R41" s="76"/>
      <c r="S41" s="77">
        <v>650</v>
      </c>
      <c r="T41" s="78" t="s">
        <v>81</v>
      </c>
      <c r="U41" s="169">
        <f>VLOOKUP(S41,'[18]seguimiento II trim'!$Z$9:$AM$1048576,4,0)</f>
        <v>42384</v>
      </c>
      <c r="V41" s="169">
        <f>VLOOKUP(S41,'[18]seguimiento II trim'!$Z$9:$AM$1048576,5,0)</f>
        <v>42734</v>
      </c>
      <c r="W41" s="78">
        <f>VLOOKUP(S41,'[18]seguimiento II trim'!$Z$9:$AM$1048576,12,0)</f>
        <v>100</v>
      </c>
    </row>
    <row r="42" spans="1:23" ht="112.5" customHeight="1" x14ac:dyDescent="0.25">
      <c r="A42" s="34"/>
      <c r="B42" s="34"/>
      <c r="C42" s="4"/>
      <c r="D42" s="4"/>
      <c r="E42" s="4"/>
      <c r="F42" s="4"/>
      <c r="G42" s="4"/>
      <c r="H42" s="4"/>
      <c r="I42" s="4"/>
      <c r="J42" s="4"/>
      <c r="K42" s="4"/>
      <c r="L42" s="81"/>
      <c r="M42" s="81"/>
      <c r="N42" s="81"/>
      <c r="O42" s="81"/>
      <c r="P42" s="81"/>
      <c r="Q42" s="76"/>
      <c r="R42" s="76"/>
      <c r="S42" s="77">
        <v>651</v>
      </c>
      <c r="T42" s="78" t="s">
        <v>82</v>
      </c>
      <c r="U42" s="169">
        <f>VLOOKUP(S42,'[18]seguimiento II trim'!$Z$9:$AM$1048576,4,0)</f>
        <v>42401</v>
      </c>
      <c r="V42" s="169">
        <f>VLOOKUP(S42,'[18]seguimiento II trim'!$Z$9:$AM$1048576,5,0)</f>
        <v>42734</v>
      </c>
      <c r="W42" s="78">
        <f>VLOOKUP(S42,'[18]seguimiento II trim'!$Z$9:$AM$1048576,12,0)</f>
        <v>100</v>
      </c>
    </row>
    <row r="43" spans="1:23" ht="67.5" customHeight="1" x14ac:dyDescent="0.25">
      <c r="A43" s="34" t="s">
        <v>21</v>
      </c>
      <c r="B43" s="34" t="s">
        <v>22</v>
      </c>
      <c r="C43" s="4" t="s">
        <v>21</v>
      </c>
      <c r="D43" s="4" t="s">
        <v>23</v>
      </c>
      <c r="E43" s="4" t="s">
        <v>24</v>
      </c>
      <c r="F43" s="4" t="s">
        <v>63</v>
      </c>
      <c r="G43" s="4" t="s">
        <v>64</v>
      </c>
      <c r="H43" s="4" t="s">
        <v>65</v>
      </c>
      <c r="I43" s="4" t="s">
        <v>66</v>
      </c>
      <c r="J43" s="4">
        <v>65</v>
      </c>
      <c r="K43" s="4" t="s">
        <v>29</v>
      </c>
      <c r="L43" s="72" t="s">
        <v>83</v>
      </c>
      <c r="M43" s="72" t="s">
        <v>84</v>
      </c>
      <c r="N43" s="72">
        <v>6</v>
      </c>
      <c r="O43" s="72">
        <v>1</v>
      </c>
      <c r="P43" s="72" t="s">
        <v>32</v>
      </c>
      <c r="Q43" s="78" t="s">
        <v>33</v>
      </c>
      <c r="R43" s="78" t="s">
        <v>34</v>
      </c>
      <c r="S43" s="77">
        <v>652</v>
      </c>
      <c r="T43" s="78" t="s">
        <v>85</v>
      </c>
      <c r="U43" s="169">
        <f>VLOOKUP(S43,'[18]seguimiento II trim'!$Z$9:$AM$1048576,4,0)</f>
        <v>42370</v>
      </c>
      <c r="V43" s="169">
        <f>VLOOKUP(S43,'[18]seguimiento II trim'!$Z$9:$AM$1048576,5,0)</f>
        <v>42490</v>
      </c>
      <c r="W43" s="78">
        <f>VLOOKUP(S43,'[18]seguimiento II trim'!$Z$9:$AM$1048576,12,0)</f>
        <v>100</v>
      </c>
    </row>
    <row r="44" spans="1:23" ht="46.5" customHeight="1" x14ac:dyDescent="0.25">
      <c r="A44" s="34"/>
      <c r="B44" s="34"/>
      <c r="C44" s="4"/>
      <c r="D44" s="4"/>
      <c r="E44" s="4"/>
      <c r="F44" s="4"/>
      <c r="G44" s="4"/>
      <c r="H44" s="4"/>
      <c r="I44" s="4"/>
      <c r="J44" s="4"/>
      <c r="K44" s="4"/>
      <c r="L44" s="74"/>
      <c r="M44" s="74"/>
      <c r="N44" s="74"/>
      <c r="O44" s="74"/>
      <c r="P44" s="74"/>
      <c r="Q44" s="76"/>
      <c r="R44" s="76"/>
      <c r="S44" s="77">
        <v>653</v>
      </c>
      <c r="T44" s="78" t="s">
        <v>86</v>
      </c>
      <c r="U44" s="169">
        <f>VLOOKUP(S44,'[18]seguimiento II trim'!$Z$9:$AM$1048576,4,0)</f>
        <v>42370</v>
      </c>
      <c r="V44" s="169">
        <f>VLOOKUP(S44,'[18]seguimiento II trim'!$Z$9:$AM$1048576,5,0)</f>
        <v>42536</v>
      </c>
      <c r="W44" s="78">
        <f>VLOOKUP(S44,'[18]seguimiento II trim'!$Z$9:$AM$1048576,12,0)</f>
        <v>100</v>
      </c>
    </row>
    <row r="45" spans="1:23" ht="56.25" customHeight="1" x14ac:dyDescent="0.25">
      <c r="A45" s="34"/>
      <c r="B45" s="34"/>
      <c r="C45" s="4"/>
      <c r="D45" s="4"/>
      <c r="E45" s="4"/>
      <c r="F45" s="4"/>
      <c r="G45" s="4"/>
      <c r="H45" s="4"/>
      <c r="I45" s="4"/>
      <c r="J45" s="4"/>
      <c r="K45" s="4"/>
      <c r="L45" s="74"/>
      <c r="M45" s="74"/>
      <c r="N45" s="74"/>
      <c r="O45" s="74"/>
      <c r="P45" s="74"/>
      <c r="Q45" s="76"/>
      <c r="R45" s="76"/>
      <c r="S45" s="77">
        <v>654</v>
      </c>
      <c r="T45" s="78" t="s">
        <v>87</v>
      </c>
      <c r="U45" s="169">
        <f>VLOOKUP(S45,'[18]seguimiento II trim'!$Z$9:$AM$1048576,4,0)</f>
        <v>42490</v>
      </c>
      <c r="V45" s="169">
        <f>VLOOKUP(S45,'[18]seguimiento II trim'!$Z$9:$AM$1048576,5,0)</f>
        <v>42613</v>
      </c>
      <c r="W45" s="78">
        <f>VLOOKUP(S45,'[18]seguimiento II trim'!$Z$9:$AM$1048576,12,0)</f>
        <v>100</v>
      </c>
    </row>
    <row r="46" spans="1:23" ht="54.75" customHeight="1" thickBot="1" x14ac:dyDescent="0.3">
      <c r="A46" s="34"/>
      <c r="B46" s="34"/>
      <c r="C46" s="4"/>
      <c r="D46" s="4"/>
      <c r="E46" s="4"/>
      <c r="F46" s="4"/>
      <c r="G46" s="4"/>
      <c r="H46" s="4"/>
      <c r="I46" s="4"/>
      <c r="J46" s="4"/>
      <c r="K46" s="4"/>
      <c r="L46" s="74"/>
      <c r="M46" s="74"/>
      <c r="N46" s="74"/>
      <c r="O46" s="74"/>
      <c r="P46" s="74"/>
      <c r="Q46" s="76"/>
      <c r="R46" s="76"/>
      <c r="S46" s="77">
        <v>655</v>
      </c>
      <c r="T46" s="78" t="s">
        <v>88</v>
      </c>
      <c r="U46" s="169">
        <f>VLOOKUP(S46,'[18]seguimiento II trim'!$Z$9:$AM$1048576,4,0)</f>
        <v>42491</v>
      </c>
      <c r="V46" s="169">
        <f>VLOOKUP(S46,'[18]seguimiento II trim'!$Z$9:$AM$1048576,5,0)</f>
        <v>42735</v>
      </c>
      <c r="W46" s="78">
        <f>VLOOKUP(S46,'[18]seguimiento II trim'!$Z$9:$AM$1048576,12,0)</f>
        <v>100</v>
      </c>
    </row>
    <row r="47" spans="1:23" ht="61.5" thickTop="1" thickBot="1" x14ac:dyDescent="0.3">
      <c r="A47" s="34"/>
      <c r="B47" s="34"/>
      <c r="C47" s="4"/>
      <c r="D47" s="4"/>
      <c r="E47" s="4"/>
      <c r="F47" s="4"/>
      <c r="G47" s="4"/>
      <c r="H47" s="4"/>
      <c r="I47" s="4"/>
      <c r="J47" s="4"/>
      <c r="K47" s="4"/>
      <c r="L47" s="74"/>
      <c r="M47" s="74"/>
      <c r="N47" s="74"/>
      <c r="O47" s="74"/>
      <c r="P47" s="74"/>
      <c r="Q47" s="76"/>
      <c r="R47" s="76"/>
      <c r="S47" s="77">
        <v>656</v>
      </c>
      <c r="T47" s="10" t="s">
        <v>89</v>
      </c>
      <c r="U47" s="170">
        <f>VLOOKUP(S47,'[18]seguimiento II trim'!$Z$9:$AM$1048576,4,0)</f>
        <v>42566</v>
      </c>
      <c r="V47" s="170">
        <f>VLOOKUP(S47,'[18]seguimiento II trim'!$Z$9:$AM$1048576,5,0)</f>
        <v>42719</v>
      </c>
      <c r="W47" s="11">
        <f>VLOOKUP(S47,'[18]seguimiento II trim'!$Z$9:$AM$1048576,12,0)</f>
        <v>0</v>
      </c>
    </row>
    <row r="48" spans="1:23" ht="40.5" customHeight="1" thickTop="1" x14ac:dyDescent="0.25">
      <c r="A48" s="34"/>
      <c r="B48" s="34"/>
      <c r="C48" s="4"/>
      <c r="D48" s="4"/>
      <c r="E48" s="4"/>
      <c r="F48" s="4"/>
      <c r="G48" s="4"/>
      <c r="H48" s="4"/>
      <c r="I48" s="4"/>
      <c r="J48" s="4"/>
      <c r="K48" s="4"/>
      <c r="L48" s="68"/>
      <c r="M48" s="68"/>
      <c r="N48" s="68"/>
      <c r="O48" s="68"/>
      <c r="P48" s="68"/>
      <c r="Q48" s="76"/>
      <c r="R48" s="76"/>
      <c r="S48" s="77">
        <v>657</v>
      </c>
      <c r="T48" s="10" t="s">
        <v>90</v>
      </c>
      <c r="U48" s="170">
        <f>VLOOKUP(S48,'[18]seguimiento II trim'!$Z$9:$AM$1048576,4,0)</f>
        <v>42598</v>
      </c>
      <c r="V48" s="170">
        <f>VLOOKUP(S48,'[18]seguimiento II trim'!$Z$9:$AM$1048576,5,0)</f>
        <v>42719</v>
      </c>
      <c r="W48" s="11">
        <f>VLOOKUP(S48,'[18]seguimiento II trim'!$Z$9:$AM$1048576,12,0)</f>
        <v>0</v>
      </c>
    </row>
    <row r="49" spans="1:23" ht="75" x14ac:dyDescent="0.25">
      <c r="A49" s="34" t="s">
        <v>21</v>
      </c>
      <c r="B49" s="34" t="s">
        <v>22</v>
      </c>
      <c r="C49" s="4" t="s">
        <v>21</v>
      </c>
      <c r="D49" s="4" t="s">
        <v>23</v>
      </c>
      <c r="E49" s="4" t="s">
        <v>24</v>
      </c>
      <c r="F49" s="4" t="s">
        <v>91</v>
      </c>
      <c r="G49" s="4" t="s">
        <v>92</v>
      </c>
      <c r="H49" s="4" t="s">
        <v>93</v>
      </c>
      <c r="I49" s="4" t="s">
        <v>94</v>
      </c>
      <c r="J49" s="4">
        <v>55.000000000000007</v>
      </c>
      <c r="K49" s="4" t="s">
        <v>29</v>
      </c>
      <c r="L49" s="72" t="s">
        <v>95</v>
      </c>
      <c r="M49" s="72" t="s">
        <v>96</v>
      </c>
      <c r="N49" s="72">
        <v>7</v>
      </c>
      <c r="O49" s="72">
        <v>55.000000000000007</v>
      </c>
      <c r="P49" s="72" t="s">
        <v>29</v>
      </c>
      <c r="Q49" s="78" t="s">
        <v>33</v>
      </c>
      <c r="R49" s="78" t="s">
        <v>34</v>
      </c>
      <c r="S49" s="77">
        <v>658</v>
      </c>
      <c r="T49" s="78" t="s">
        <v>97</v>
      </c>
      <c r="U49" s="169">
        <f>VLOOKUP(S49,'[18]seguimiento II trim'!$Z$9:$AM$1048576,4,0)</f>
        <v>42401</v>
      </c>
      <c r="V49" s="169">
        <f>VLOOKUP(S49,'[18]seguimiento II trim'!$Z$9:$AM$1048576,5,0)</f>
        <v>42551</v>
      </c>
      <c r="W49" s="78">
        <f>VLOOKUP(S49,'[18]seguimiento II trim'!$Z$9:$AM$1048576,12,0)</f>
        <v>100</v>
      </c>
    </row>
    <row r="50" spans="1:23" ht="54" customHeight="1" x14ac:dyDescent="0.25">
      <c r="A50" s="34"/>
      <c r="B50" s="34"/>
      <c r="C50" s="4"/>
      <c r="D50" s="4"/>
      <c r="E50" s="4"/>
      <c r="F50" s="4"/>
      <c r="G50" s="4"/>
      <c r="H50" s="4"/>
      <c r="I50" s="4"/>
      <c r="J50" s="4"/>
      <c r="K50" s="4"/>
      <c r="L50" s="74"/>
      <c r="M50" s="74"/>
      <c r="N50" s="74"/>
      <c r="O50" s="74"/>
      <c r="P50" s="74"/>
      <c r="Q50" s="76"/>
      <c r="R50" s="76"/>
      <c r="S50" s="77">
        <v>659</v>
      </c>
      <c r="T50" s="78" t="s">
        <v>98</v>
      </c>
      <c r="U50" s="169">
        <f>VLOOKUP(S50,'[18]seguimiento II trim'!$Z$9:$AM$1048576,4,0)</f>
        <v>42430</v>
      </c>
      <c r="V50" s="169">
        <f>VLOOKUP(S50,'[18]seguimiento II trim'!$Z$9:$AM$1048576,5,0)</f>
        <v>42735</v>
      </c>
      <c r="W50" s="78">
        <f>VLOOKUP(S50,'[18]seguimiento II trim'!$Z$9:$AM$1048576,12,0)</f>
        <v>50</v>
      </c>
    </row>
    <row r="51" spans="1:23" ht="58.5" customHeight="1" x14ac:dyDescent="0.25">
      <c r="A51" s="34"/>
      <c r="B51" s="34"/>
      <c r="C51" s="4"/>
      <c r="D51" s="4"/>
      <c r="E51" s="4"/>
      <c r="F51" s="4"/>
      <c r="G51" s="4"/>
      <c r="H51" s="4"/>
      <c r="I51" s="4"/>
      <c r="J51" s="4"/>
      <c r="K51" s="4"/>
      <c r="L51" s="74"/>
      <c r="M51" s="74"/>
      <c r="N51" s="74"/>
      <c r="O51" s="74"/>
      <c r="P51" s="74"/>
      <c r="Q51" s="76"/>
      <c r="R51" s="76"/>
      <c r="S51" s="77">
        <v>660</v>
      </c>
      <c r="T51" s="78" t="s">
        <v>99</v>
      </c>
      <c r="U51" s="169">
        <f>VLOOKUP(S51,'[18]seguimiento II trim'!$Z$9:$AM$1048576,4,0)</f>
        <v>42430</v>
      </c>
      <c r="V51" s="169">
        <f>VLOOKUP(S51,'[18]seguimiento II trim'!$Z$9:$AM$1048576,5,0)</f>
        <v>42735</v>
      </c>
      <c r="W51" s="78">
        <f>VLOOKUP(S51,'[18]seguimiento II trim'!$Z$9:$AM$1048576,12,0)</f>
        <v>50</v>
      </c>
    </row>
    <row r="52" spans="1:23" ht="43.5" customHeight="1" x14ac:dyDescent="0.25">
      <c r="A52" s="34"/>
      <c r="B52" s="34"/>
      <c r="C52" s="4"/>
      <c r="D52" s="4"/>
      <c r="E52" s="4"/>
      <c r="F52" s="4"/>
      <c r="G52" s="4"/>
      <c r="H52" s="4"/>
      <c r="I52" s="4"/>
      <c r="J52" s="4"/>
      <c r="K52" s="4"/>
      <c r="L52" s="74"/>
      <c r="M52" s="74"/>
      <c r="N52" s="74"/>
      <c r="O52" s="74"/>
      <c r="P52" s="74"/>
      <c r="Q52" s="76"/>
      <c r="R52" s="76"/>
      <c r="S52" s="77">
        <v>661</v>
      </c>
      <c r="T52" s="78" t="s">
        <v>100</v>
      </c>
      <c r="U52" s="169">
        <f>VLOOKUP(S52,'[18]seguimiento II trim'!$Z$9:$AM$1048576,4,0)</f>
        <v>42430</v>
      </c>
      <c r="V52" s="169">
        <f>VLOOKUP(S52,'[18]seguimiento II trim'!$Z$9:$AM$1048576,5,0)</f>
        <v>42735</v>
      </c>
      <c r="W52" s="78">
        <f>VLOOKUP(S52,'[18]seguimiento II trim'!$Z$9:$AM$1048576,12,0)</f>
        <v>100</v>
      </c>
    </row>
    <row r="53" spans="1:23" ht="67.5" customHeight="1" x14ac:dyDescent="0.25">
      <c r="A53" s="34"/>
      <c r="B53" s="34"/>
      <c r="C53" s="4"/>
      <c r="D53" s="4"/>
      <c r="E53" s="4"/>
      <c r="F53" s="4"/>
      <c r="G53" s="4"/>
      <c r="H53" s="4"/>
      <c r="I53" s="4"/>
      <c r="J53" s="4"/>
      <c r="K53" s="4"/>
      <c r="L53" s="74"/>
      <c r="M53" s="74"/>
      <c r="N53" s="74"/>
      <c r="O53" s="74"/>
      <c r="P53" s="74"/>
      <c r="Q53" s="76"/>
      <c r="R53" s="76"/>
      <c r="S53" s="77">
        <v>662</v>
      </c>
      <c r="T53" s="78" t="s">
        <v>101</v>
      </c>
      <c r="U53" s="169">
        <f>VLOOKUP(S53,'[18]seguimiento II trim'!$Z$9:$AM$1048576,4,0)</f>
        <v>42430</v>
      </c>
      <c r="V53" s="169">
        <f>VLOOKUP(S53,'[18]seguimiento II trim'!$Z$9:$AM$1048576,5,0)</f>
        <v>42735</v>
      </c>
      <c r="W53" s="78">
        <f>VLOOKUP(S53,'[18]seguimiento II trim'!$Z$9:$AM$1048576,12,0)</f>
        <v>100</v>
      </c>
    </row>
    <row r="54" spans="1:23" ht="57.75" customHeight="1" x14ac:dyDescent="0.25">
      <c r="A54" s="34"/>
      <c r="B54" s="34"/>
      <c r="C54" s="4"/>
      <c r="D54" s="4"/>
      <c r="E54" s="4"/>
      <c r="F54" s="4"/>
      <c r="G54" s="4"/>
      <c r="H54" s="4"/>
      <c r="I54" s="4"/>
      <c r="J54" s="4"/>
      <c r="K54" s="4"/>
      <c r="L54" s="68"/>
      <c r="M54" s="68"/>
      <c r="N54" s="68"/>
      <c r="O54" s="68"/>
      <c r="P54" s="68"/>
      <c r="Q54" s="76"/>
      <c r="R54" s="76"/>
      <c r="S54" s="77">
        <v>663</v>
      </c>
      <c r="T54" s="78" t="s">
        <v>102</v>
      </c>
      <c r="U54" s="169">
        <f>VLOOKUP(S54,'[18]seguimiento II trim'!$Z$9:$AM$1048576,4,0)</f>
        <v>42370</v>
      </c>
      <c r="V54" s="169">
        <f>VLOOKUP(S54,'[18]seguimiento II trim'!$Z$9:$AM$1048576,5,0)</f>
        <v>42460</v>
      </c>
      <c r="W54" s="78">
        <f>VLOOKUP(S54,'[18]seguimiento II trim'!$Z$9:$AM$1048576,12,0)</f>
        <v>100</v>
      </c>
    </row>
    <row r="55" spans="1:23" ht="75" x14ac:dyDescent="0.25">
      <c r="A55" s="34" t="s">
        <v>21</v>
      </c>
      <c r="B55" s="34" t="s">
        <v>22</v>
      </c>
      <c r="C55" s="4" t="s">
        <v>21</v>
      </c>
      <c r="D55" s="4" t="s">
        <v>23</v>
      </c>
      <c r="E55" s="4" t="s">
        <v>24</v>
      </c>
      <c r="F55" s="4" t="s">
        <v>91</v>
      </c>
      <c r="G55" s="4" t="s">
        <v>92</v>
      </c>
      <c r="H55" s="4" t="s">
        <v>93</v>
      </c>
      <c r="I55" s="4" t="s">
        <v>94</v>
      </c>
      <c r="J55" s="4">
        <v>55.000000000000007</v>
      </c>
      <c r="K55" s="4" t="s">
        <v>29</v>
      </c>
      <c r="L55" s="72" t="s">
        <v>103</v>
      </c>
      <c r="M55" s="72" t="s">
        <v>104</v>
      </c>
      <c r="N55" s="72">
        <v>7</v>
      </c>
      <c r="O55" s="72">
        <v>80</v>
      </c>
      <c r="P55" s="72" t="s">
        <v>29</v>
      </c>
      <c r="Q55" s="78" t="s">
        <v>33</v>
      </c>
      <c r="R55" s="78" t="s">
        <v>34</v>
      </c>
      <c r="S55" s="77">
        <v>664</v>
      </c>
      <c r="T55" s="78" t="s">
        <v>105</v>
      </c>
      <c r="U55" s="169">
        <f>VLOOKUP(S55,'[18]seguimiento II trim'!$Z$9:$AM$1048576,4,0)</f>
        <v>42370</v>
      </c>
      <c r="V55" s="169">
        <f>VLOOKUP(S55,'[18]seguimiento II trim'!$Z$9:$AM$1048576,5,0)</f>
        <v>42735</v>
      </c>
      <c r="W55" s="78">
        <f>VLOOKUP(S55,'[18]seguimiento II trim'!$Z$9:$AM$1048576,12,0)</f>
        <v>50</v>
      </c>
    </row>
    <row r="56" spans="1:23" ht="61.5" customHeight="1" x14ac:dyDescent="0.25">
      <c r="A56" s="34"/>
      <c r="B56" s="34"/>
      <c r="C56" s="4"/>
      <c r="D56" s="4"/>
      <c r="E56" s="4"/>
      <c r="F56" s="4"/>
      <c r="G56" s="4"/>
      <c r="H56" s="4"/>
      <c r="I56" s="4"/>
      <c r="J56" s="4"/>
      <c r="K56" s="4"/>
      <c r="L56" s="68"/>
      <c r="M56" s="68"/>
      <c r="N56" s="68"/>
      <c r="O56" s="68"/>
      <c r="P56" s="68"/>
      <c r="Q56" s="76"/>
      <c r="R56" s="76"/>
      <c r="S56" s="77">
        <v>665</v>
      </c>
      <c r="T56" s="78" t="s">
        <v>106</v>
      </c>
      <c r="U56" s="169">
        <f>VLOOKUP(S56,'[18]seguimiento II trim'!$Z$9:$AM$1048576,4,0)</f>
        <v>42370</v>
      </c>
      <c r="V56" s="169">
        <f>VLOOKUP(S56,'[18]seguimiento II trim'!$Z$9:$AM$1048576,5,0)</f>
        <v>42735</v>
      </c>
      <c r="W56" s="78">
        <f>VLOOKUP(S56,'[18]seguimiento II trim'!$Z$9:$AM$1048576,12,0)</f>
        <v>50</v>
      </c>
    </row>
    <row r="57" spans="1:23" ht="75" x14ac:dyDescent="0.25">
      <c r="A57" s="34" t="s">
        <v>21</v>
      </c>
      <c r="B57" s="34" t="s">
        <v>22</v>
      </c>
      <c r="C57" s="4" t="s">
        <v>21</v>
      </c>
      <c r="D57" s="4" t="s">
        <v>23</v>
      </c>
      <c r="E57" s="4" t="s">
        <v>24</v>
      </c>
      <c r="F57" s="4" t="s">
        <v>91</v>
      </c>
      <c r="G57" s="4" t="s">
        <v>92</v>
      </c>
      <c r="H57" s="4" t="s">
        <v>93</v>
      </c>
      <c r="I57" s="4" t="s">
        <v>94</v>
      </c>
      <c r="J57" s="4">
        <v>55.000000000000007</v>
      </c>
      <c r="K57" s="4" t="s">
        <v>29</v>
      </c>
      <c r="L57" s="72" t="s">
        <v>107</v>
      </c>
      <c r="M57" s="72" t="s">
        <v>108</v>
      </c>
      <c r="N57" s="72">
        <v>7</v>
      </c>
      <c r="O57" s="72">
        <v>80</v>
      </c>
      <c r="P57" s="72" t="s">
        <v>29</v>
      </c>
      <c r="Q57" s="78" t="s">
        <v>33</v>
      </c>
      <c r="R57" s="78" t="s">
        <v>34</v>
      </c>
      <c r="S57" s="77">
        <v>666</v>
      </c>
      <c r="T57" s="78" t="s">
        <v>109</v>
      </c>
      <c r="U57" s="169">
        <f>VLOOKUP(S57,'[18]seguimiento II trim'!$Z$9:$AM$1048576,4,0)</f>
        <v>42400</v>
      </c>
      <c r="V57" s="169">
        <f>VLOOKUP(S57,'[18]seguimiento II trim'!$Z$9:$AM$1048576,5,0)</f>
        <v>42429</v>
      </c>
      <c r="W57" s="78">
        <f>VLOOKUP(S57,'[18]seguimiento II trim'!$Z$9:$AM$1048576,12,0)</f>
        <v>10</v>
      </c>
    </row>
    <row r="58" spans="1:23" ht="69.75" customHeight="1" x14ac:dyDescent="0.25">
      <c r="A58" s="34"/>
      <c r="B58" s="34"/>
      <c r="C58" s="4"/>
      <c r="D58" s="4"/>
      <c r="E58" s="4"/>
      <c r="F58" s="4"/>
      <c r="G58" s="4"/>
      <c r="H58" s="4"/>
      <c r="I58" s="4"/>
      <c r="J58" s="4"/>
      <c r="K58" s="4"/>
      <c r="L58" s="74"/>
      <c r="M58" s="74"/>
      <c r="N58" s="74"/>
      <c r="O58" s="74"/>
      <c r="P58" s="74"/>
      <c r="Q58" s="76"/>
      <c r="R58" s="76"/>
      <c r="S58" s="77">
        <v>667</v>
      </c>
      <c r="T58" s="78" t="s">
        <v>110</v>
      </c>
      <c r="U58" s="169">
        <f>VLOOKUP(S58,'[18]seguimiento II trim'!$Z$9:$AM$1048576,4,0)</f>
        <v>42402</v>
      </c>
      <c r="V58" s="169">
        <f>VLOOKUP(S58,'[18]seguimiento II trim'!$Z$9:$AM$1048576,5,0)</f>
        <v>42459</v>
      </c>
      <c r="W58" s="78">
        <f>VLOOKUP(S58,'[18]seguimiento II trim'!$Z$9:$AM$1048576,12,0)</f>
        <v>10</v>
      </c>
    </row>
    <row r="59" spans="1:23" ht="39.75" customHeight="1" x14ac:dyDescent="0.25">
      <c r="A59" s="34"/>
      <c r="B59" s="34"/>
      <c r="C59" s="4"/>
      <c r="D59" s="4"/>
      <c r="E59" s="4"/>
      <c r="F59" s="4"/>
      <c r="G59" s="4"/>
      <c r="H59" s="4"/>
      <c r="I59" s="4"/>
      <c r="J59" s="4"/>
      <c r="K59" s="4"/>
      <c r="L59" s="74"/>
      <c r="M59" s="74"/>
      <c r="N59" s="74"/>
      <c r="O59" s="74"/>
      <c r="P59" s="74"/>
      <c r="Q59" s="76"/>
      <c r="R59" s="76"/>
      <c r="S59" s="77">
        <v>668</v>
      </c>
      <c r="T59" s="78" t="s">
        <v>111</v>
      </c>
      <c r="U59" s="169">
        <f>VLOOKUP(S59,'[18]seguimiento II trim'!$Z$9:$AM$1048576,4,0)</f>
        <v>42401</v>
      </c>
      <c r="V59" s="169">
        <f>VLOOKUP(S59,'[18]seguimiento II trim'!$Z$9:$AM$1048576,5,0)</f>
        <v>42460</v>
      </c>
      <c r="W59" s="78">
        <f>VLOOKUP(S59,'[18]seguimiento II trim'!$Z$9:$AM$1048576,12,0)</f>
        <v>100</v>
      </c>
    </row>
    <row r="60" spans="1:23" ht="32.25" customHeight="1" x14ac:dyDescent="0.25">
      <c r="A60" s="34"/>
      <c r="B60" s="34"/>
      <c r="C60" s="4"/>
      <c r="D60" s="4"/>
      <c r="E60" s="4"/>
      <c r="F60" s="4"/>
      <c r="G60" s="4"/>
      <c r="H60" s="4"/>
      <c r="I60" s="4"/>
      <c r="J60" s="4"/>
      <c r="K60" s="4"/>
      <c r="L60" s="74"/>
      <c r="M60" s="74"/>
      <c r="N60" s="74"/>
      <c r="O60" s="74"/>
      <c r="P60" s="74"/>
      <c r="Q60" s="76"/>
      <c r="R60" s="76"/>
      <c r="S60" s="77">
        <v>669</v>
      </c>
      <c r="T60" s="78" t="s">
        <v>112</v>
      </c>
      <c r="U60" s="169">
        <f>VLOOKUP(S60,'[18]seguimiento II trim'!$Z$9:$AM$1048576,4,0)</f>
        <v>42401</v>
      </c>
      <c r="V60" s="169">
        <f>VLOOKUP(S60,'[18]seguimiento II trim'!$Z$9:$AM$1048576,5,0)</f>
        <v>42734</v>
      </c>
      <c r="W60" s="9" t="str">
        <f>VLOOKUP(S60,'[18]seguimiento II trim'!$Z$9:$AM$1048576,12,0)</f>
        <v>67</v>
      </c>
    </row>
    <row r="61" spans="1:23" ht="39" customHeight="1" x14ac:dyDescent="0.25">
      <c r="A61" s="34"/>
      <c r="B61" s="34"/>
      <c r="C61" s="4"/>
      <c r="D61" s="4"/>
      <c r="E61" s="4"/>
      <c r="F61" s="4"/>
      <c r="G61" s="4"/>
      <c r="H61" s="4"/>
      <c r="I61" s="4"/>
      <c r="J61" s="4"/>
      <c r="K61" s="4"/>
      <c r="L61" s="74"/>
      <c r="M61" s="74"/>
      <c r="N61" s="74"/>
      <c r="O61" s="74"/>
      <c r="P61" s="74"/>
      <c r="Q61" s="76"/>
      <c r="R61" s="76"/>
      <c r="S61" s="77">
        <v>670</v>
      </c>
      <c r="T61" s="78" t="s">
        <v>113</v>
      </c>
      <c r="U61" s="169">
        <f>VLOOKUP(S61,'[18]seguimiento II trim'!$Z$9:$AM$1048576,4,0)</f>
        <v>42401</v>
      </c>
      <c r="V61" s="169">
        <f>VLOOKUP(S61,'[18]seguimiento II trim'!$Z$9:$AM$1048576,5,0)</f>
        <v>42734</v>
      </c>
      <c r="W61" s="78">
        <f>VLOOKUP(S61,'[18]seguimiento II trim'!$Z$9:$AM$1048576,12,0)</f>
        <v>50</v>
      </c>
    </row>
    <row r="62" spans="1:23" ht="37.5" customHeight="1" x14ac:dyDescent="0.25">
      <c r="A62" s="34"/>
      <c r="B62" s="34"/>
      <c r="C62" s="4"/>
      <c r="D62" s="4"/>
      <c r="E62" s="4"/>
      <c r="F62" s="4"/>
      <c r="G62" s="4"/>
      <c r="H62" s="4"/>
      <c r="I62" s="4"/>
      <c r="J62" s="4"/>
      <c r="K62" s="4"/>
      <c r="L62" s="74"/>
      <c r="M62" s="74"/>
      <c r="N62" s="74"/>
      <c r="O62" s="74"/>
      <c r="P62" s="74"/>
      <c r="Q62" s="76"/>
      <c r="R62" s="76"/>
      <c r="S62" s="77">
        <v>671</v>
      </c>
      <c r="T62" s="78" t="s">
        <v>114</v>
      </c>
      <c r="U62" s="169">
        <f>VLOOKUP(S62,'[18]seguimiento II trim'!$Z$9:$AM$1048576,4,0)</f>
        <v>42401</v>
      </c>
      <c r="V62" s="169">
        <f>VLOOKUP(S62,'[18]seguimiento II trim'!$Z$9:$AM$1048576,5,0)</f>
        <v>42734</v>
      </c>
      <c r="W62" s="78">
        <f>VLOOKUP(S62,'[18]seguimiento II trim'!$Z$9:$AM$1048576,12,0)</f>
        <v>100</v>
      </c>
    </row>
    <row r="63" spans="1:23" ht="42.75" customHeight="1" x14ac:dyDescent="0.25">
      <c r="A63" s="34"/>
      <c r="B63" s="34"/>
      <c r="C63" s="4"/>
      <c r="D63" s="4"/>
      <c r="E63" s="4"/>
      <c r="F63" s="4"/>
      <c r="G63" s="4"/>
      <c r="H63" s="4"/>
      <c r="I63" s="4"/>
      <c r="J63" s="4"/>
      <c r="K63" s="4"/>
      <c r="L63" s="68"/>
      <c r="M63" s="68"/>
      <c r="N63" s="68"/>
      <c r="O63" s="68"/>
      <c r="P63" s="68"/>
      <c r="Q63" s="76"/>
      <c r="R63" s="76"/>
      <c r="S63" s="77">
        <v>672</v>
      </c>
      <c r="T63" s="78" t="s">
        <v>115</v>
      </c>
      <c r="U63" s="169">
        <f>VLOOKUP(S63,'[18]seguimiento II trim'!$Z$9:$AM$1048576,4,0)</f>
        <v>42401</v>
      </c>
      <c r="V63" s="169">
        <f>VLOOKUP(S63,'[18]seguimiento II trim'!$Z$9:$AM$1048576,5,0)</f>
        <v>42734</v>
      </c>
      <c r="W63" s="78">
        <f>VLOOKUP(S63,'[18]seguimiento II trim'!$Z$9:$AM$1048576,12,0)</f>
        <v>50</v>
      </c>
    </row>
    <row r="64" spans="1:23" ht="75" x14ac:dyDescent="0.25">
      <c r="A64" s="34" t="s">
        <v>21</v>
      </c>
      <c r="B64" s="34" t="s">
        <v>22</v>
      </c>
      <c r="C64" s="4" t="s">
        <v>21</v>
      </c>
      <c r="D64" s="4" t="s">
        <v>23</v>
      </c>
      <c r="E64" s="4" t="s">
        <v>24</v>
      </c>
      <c r="F64" s="4" t="s">
        <v>116</v>
      </c>
      <c r="G64" s="4" t="s">
        <v>117</v>
      </c>
      <c r="H64" s="4" t="s">
        <v>118</v>
      </c>
      <c r="I64" s="4" t="s">
        <v>119</v>
      </c>
      <c r="J64" s="4">
        <v>95</v>
      </c>
      <c r="K64" s="4" t="s">
        <v>29</v>
      </c>
      <c r="L64" s="72" t="s">
        <v>120</v>
      </c>
      <c r="M64" s="72" t="s">
        <v>121</v>
      </c>
      <c r="N64" s="72">
        <v>7</v>
      </c>
      <c r="O64" s="72">
        <v>1</v>
      </c>
      <c r="P64" s="72" t="s">
        <v>32</v>
      </c>
      <c r="Q64" s="78" t="s">
        <v>33</v>
      </c>
      <c r="R64" s="78" t="s">
        <v>34</v>
      </c>
      <c r="S64" s="77">
        <v>673</v>
      </c>
      <c r="T64" s="78" t="s">
        <v>122</v>
      </c>
      <c r="U64" s="169">
        <f>VLOOKUP(S64,'[18]seguimiento II trim'!$Z$9:$AM$1048576,4,0)</f>
        <v>42370</v>
      </c>
      <c r="V64" s="169">
        <f>VLOOKUP(S64,'[18]seguimiento II trim'!$Z$9:$AM$1048576,5,0)</f>
        <v>42389</v>
      </c>
      <c r="W64" s="78">
        <f>VLOOKUP(S64,'[18]seguimiento II trim'!$Z$9:$AM$1048576,12,0)</f>
        <v>100</v>
      </c>
    </row>
    <row r="65" spans="1:23" ht="43.5" customHeight="1" x14ac:dyDescent="0.25">
      <c r="A65" s="34"/>
      <c r="B65" s="34"/>
      <c r="C65" s="4"/>
      <c r="D65" s="4"/>
      <c r="E65" s="4"/>
      <c r="F65" s="4"/>
      <c r="G65" s="4"/>
      <c r="H65" s="4"/>
      <c r="I65" s="4"/>
      <c r="J65" s="4"/>
      <c r="K65" s="4"/>
      <c r="L65" s="74"/>
      <c r="M65" s="74"/>
      <c r="N65" s="74"/>
      <c r="O65" s="74"/>
      <c r="P65" s="74"/>
      <c r="Q65" s="76"/>
      <c r="R65" s="76"/>
      <c r="S65" s="77">
        <v>674</v>
      </c>
      <c r="T65" s="78" t="s">
        <v>123</v>
      </c>
      <c r="U65" s="169">
        <f>VLOOKUP(S65,'[18]seguimiento II trim'!$Z$9:$AM$1048576,4,0)</f>
        <v>42370</v>
      </c>
      <c r="V65" s="169">
        <f>VLOOKUP(S65,'[18]seguimiento II trim'!$Z$9:$AM$1048576,5,0)</f>
        <v>42735</v>
      </c>
      <c r="W65" s="78">
        <f>VLOOKUP(S65,'[18]seguimiento II trim'!$Z$9:$AM$1048576,12,0)</f>
        <v>25</v>
      </c>
    </row>
    <row r="66" spans="1:23" ht="62.25" customHeight="1" x14ac:dyDescent="0.25">
      <c r="A66" s="34"/>
      <c r="B66" s="34"/>
      <c r="C66" s="4"/>
      <c r="D66" s="4"/>
      <c r="E66" s="4"/>
      <c r="F66" s="4"/>
      <c r="G66" s="4"/>
      <c r="H66" s="4"/>
      <c r="I66" s="4"/>
      <c r="J66" s="4"/>
      <c r="K66" s="4"/>
      <c r="L66" s="74"/>
      <c r="M66" s="74"/>
      <c r="N66" s="74"/>
      <c r="O66" s="74"/>
      <c r="P66" s="74"/>
      <c r="Q66" s="69"/>
      <c r="R66" s="69"/>
      <c r="S66" s="70">
        <v>675</v>
      </c>
      <c r="T66" s="52" t="s">
        <v>124</v>
      </c>
      <c r="U66" s="167">
        <f>VLOOKUP(S66,'[18]seguimiento II trim'!$Z$9:$AM$1048576,4,0)</f>
        <v>42370</v>
      </c>
      <c r="V66" s="167">
        <f>VLOOKUP(S66,'[18]seguimiento II trim'!$Z$9:$AM$1048576,5,0)</f>
        <v>42735</v>
      </c>
      <c r="W66" s="52">
        <f>VLOOKUP(S66,'[18]seguimiento II trim'!$Z$9:$AM$1048576,12,0)</f>
        <v>100</v>
      </c>
    </row>
    <row r="67" spans="1:23" ht="78.75" customHeight="1" x14ac:dyDescent="0.25">
      <c r="A67" s="34"/>
      <c r="B67" s="34"/>
      <c r="C67" s="4"/>
      <c r="D67" s="4"/>
      <c r="E67" s="4"/>
      <c r="F67" s="4"/>
      <c r="G67" s="4"/>
      <c r="H67" s="4"/>
      <c r="I67" s="4"/>
      <c r="J67" s="4"/>
      <c r="K67" s="4"/>
      <c r="L67" s="68"/>
      <c r="M67" s="68"/>
      <c r="N67" s="68"/>
      <c r="O67" s="68"/>
      <c r="P67" s="68"/>
      <c r="Q67" s="69"/>
      <c r="R67" s="69"/>
      <c r="S67" s="70">
        <v>676</v>
      </c>
      <c r="T67" s="52" t="s">
        <v>125</v>
      </c>
      <c r="U67" s="167">
        <f>VLOOKUP(S67,'[18]seguimiento II trim'!$Z$9:$AM$1048576,4,0)</f>
        <v>42581</v>
      </c>
      <c r="V67" s="167">
        <f>VLOOKUP(S67,'[18]seguimiento II trim'!$Z$9:$AM$1048576,5,0)</f>
        <v>42719</v>
      </c>
      <c r="W67" s="71">
        <f>VLOOKUP(S67,'[18]seguimiento II trim'!$Z$9:$AM$1048576,12,0)</f>
        <v>0</v>
      </c>
    </row>
    <row r="68" spans="1:23" ht="75" x14ac:dyDescent="0.25">
      <c r="A68" s="34" t="s">
        <v>21</v>
      </c>
      <c r="B68" s="34" t="s">
        <v>22</v>
      </c>
      <c r="C68" s="4" t="s">
        <v>21</v>
      </c>
      <c r="D68" s="4" t="s">
        <v>23</v>
      </c>
      <c r="E68" s="4" t="s">
        <v>24</v>
      </c>
      <c r="F68" s="4" t="s">
        <v>116</v>
      </c>
      <c r="G68" s="4" t="s">
        <v>117</v>
      </c>
      <c r="H68" s="4" t="s">
        <v>118</v>
      </c>
      <c r="I68" s="4" t="s">
        <v>119</v>
      </c>
      <c r="J68" s="4">
        <v>95</v>
      </c>
      <c r="K68" s="4" t="s">
        <v>29</v>
      </c>
      <c r="L68" s="72" t="s">
        <v>126</v>
      </c>
      <c r="M68" s="72" t="s">
        <v>127</v>
      </c>
      <c r="N68" s="72">
        <v>7</v>
      </c>
      <c r="O68" s="72">
        <v>1</v>
      </c>
      <c r="P68" s="72" t="s">
        <v>32</v>
      </c>
      <c r="Q68" s="73" t="s">
        <v>33</v>
      </c>
      <c r="R68" s="52" t="s">
        <v>34</v>
      </c>
      <c r="S68" s="70">
        <v>677</v>
      </c>
      <c r="T68" s="52" t="s">
        <v>128</v>
      </c>
      <c r="U68" s="167">
        <f>VLOOKUP(S68,'[18]seguimiento II trim'!$Z$9:$AM$1048576,4,0)</f>
        <v>42370</v>
      </c>
      <c r="V68" s="167">
        <f>VLOOKUP(S68,'[18]seguimiento II trim'!$Z$9:$AM$1048576,5,0)</f>
        <v>42735</v>
      </c>
      <c r="W68" s="52">
        <f>VLOOKUP(S68,'[18]seguimiento II trim'!$Z$9:$AM$1048576,12,0)</f>
        <v>100</v>
      </c>
    </row>
    <row r="69" spans="1:23" ht="49.5" customHeight="1" x14ac:dyDescent="0.25">
      <c r="A69" s="34"/>
      <c r="B69" s="34"/>
      <c r="C69" s="4"/>
      <c r="D69" s="4"/>
      <c r="E69" s="4"/>
      <c r="F69" s="4"/>
      <c r="G69" s="4"/>
      <c r="H69" s="4"/>
      <c r="I69" s="4"/>
      <c r="J69" s="4"/>
      <c r="K69" s="4"/>
      <c r="L69" s="74"/>
      <c r="M69" s="74"/>
      <c r="N69" s="74"/>
      <c r="O69" s="74"/>
      <c r="P69" s="74"/>
      <c r="Q69" s="69"/>
      <c r="R69" s="69"/>
      <c r="S69" s="70">
        <v>678</v>
      </c>
      <c r="T69" s="52" t="s">
        <v>129</v>
      </c>
      <c r="U69" s="167">
        <f>VLOOKUP(S69,'[18]seguimiento II trim'!$Z$9:$AM$1048576,4,0)</f>
        <v>42370</v>
      </c>
      <c r="V69" s="167">
        <f>VLOOKUP(S69,'[18]seguimiento II trim'!$Z$9:$AM$1048576,5,0)</f>
        <v>42735</v>
      </c>
      <c r="W69" s="52">
        <f>VLOOKUP(S69,'[18]seguimiento II trim'!$Z$9:$AM$1048576,12,0)</f>
        <v>100</v>
      </c>
    </row>
    <row r="70" spans="1:23" ht="45" customHeight="1" x14ac:dyDescent="0.25">
      <c r="A70" s="34"/>
      <c r="B70" s="34"/>
      <c r="C70" s="4"/>
      <c r="D70" s="4"/>
      <c r="E70" s="4"/>
      <c r="F70" s="4"/>
      <c r="G70" s="4"/>
      <c r="H70" s="4"/>
      <c r="I70" s="4"/>
      <c r="J70" s="4"/>
      <c r="K70" s="4"/>
      <c r="L70" s="68"/>
      <c r="M70" s="68"/>
      <c r="N70" s="68"/>
      <c r="O70" s="68"/>
      <c r="P70" s="68"/>
      <c r="Q70" s="69"/>
      <c r="R70" s="69"/>
      <c r="S70" s="70">
        <v>679</v>
      </c>
      <c r="T70" s="52" t="s">
        <v>130</v>
      </c>
      <c r="U70" s="167">
        <f>VLOOKUP(S70,'[18]seguimiento II trim'!$Z$9:$AM$1048576,4,0)</f>
        <v>42370</v>
      </c>
      <c r="V70" s="167">
        <f>VLOOKUP(S70,'[18]seguimiento II trim'!$Z$9:$AM$1048576,5,0)</f>
        <v>42735</v>
      </c>
      <c r="W70" s="52">
        <f>VLOOKUP(S70,'[18]seguimiento II trim'!$Z$9:$AM$1048576,12,0)</f>
        <v>100</v>
      </c>
    </row>
    <row r="71" spans="1:23" ht="87.75" customHeight="1" x14ac:dyDescent="0.25">
      <c r="A71" s="34" t="s">
        <v>21</v>
      </c>
      <c r="B71" s="34" t="s">
        <v>22</v>
      </c>
      <c r="C71" s="4" t="s">
        <v>21</v>
      </c>
      <c r="D71" s="4" t="s">
        <v>23</v>
      </c>
      <c r="E71" s="4" t="s">
        <v>24</v>
      </c>
      <c r="F71" s="4" t="s">
        <v>116</v>
      </c>
      <c r="G71" s="4" t="s">
        <v>117</v>
      </c>
      <c r="H71" s="4" t="s">
        <v>118</v>
      </c>
      <c r="I71" s="4" t="s">
        <v>119</v>
      </c>
      <c r="J71" s="4">
        <v>95</v>
      </c>
      <c r="K71" s="4" t="s">
        <v>29</v>
      </c>
      <c r="L71" s="72" t="s">
        <v>131</v>
      </c>
      <c r="M71" s="72" t="s">
        <v>132</v>
      </c>
      <c r="N71" s="72">
        <v>7</v>
      </c>
      <c r="O71" s="72">
        <v>2</v>
      </c>
      <c r="P71" s="72" t="s">
        <v>32</v>
      </c>
      <c r="Q71" s="73" t="s">
        <v>33</v>
      </c>
      <c r="R71" s="52" t="s">
        <v>34</v>
      </c>
      <c r="S71" s="70">
        <v>680</v>
      </c>
      <c r="T71" s="52" t="s">
        <v>133</v>
      </c>
      <c r="U71" s="167">
        <f>VLOOKUP(S71,'[18]seguimiento II trim'!$Z$9:$AM$1048576,4,0)</f>
        <v>42436</v>
      </c>
      <c r="V71" s="167">
        <f>VLOOKUP(S71,'[18]seguimiento II trim'!$Z$9:$AM$1048576,5,0)</f>
        <v>42735</v>
      </c>
      <c r="W71" s="52">
        <f>VLOOKUP(S71,'[18]seguimiento II trim'!$Z$9:$AM$1048576,12,0)</f>
        <v>32</v>
      </c>
    </row>
    <row r="72" spans="1:23" ht="87.75" customHeight="1" x14ac:dyDescent="0.25">
      <c r="A72" s="34"/>
      <c r="B72" s="34"/>
      <c r="C72" s="4"/>
      <c r="D72" s="4"/>
      <c r="E72" s="4"/>
      <c r="F72" s="4"/>
      <c r="G72" s="4"/>
      <c r="H72" s="4"/>
      <c r="I72" s="4"/>
      <c r="J72" s="4"/>
      <c r="K72" s="4"/>
      <c r="L72" s="68"/>
      <c r="M72" s="68"/>
      <c r="N72" s="68"/>
      <c r="O72" s="68"/>
      <c r="P72" s="68"/>
      <c r="Q72" s="69"/>
      <c r="R72" s="69"/>
      <c r="S72" s="70">
        <v>681</v>
      </c>
      <c r="T72" s="52" t="s">
        <v>134</v>
      </c>
      <c r="U72" s="167">
        <f>VLOOKUP(S72,'[18]seguimiento II trim'!$Z$9:$AM$1048576,4,0)</f>
        <v>42436</v>
      </c>
      <c r="V72" s="167">
        <f>VLOOKUP(S72,'[18]seguimiento II trim'!$Z$9:$AM$1048576,5,0)</f>
        <v>42735</v>
      </c>
      <c r="W72" s="52">
        <f>VLOOKUP(S72,'[18]seguimiento II trim'!$Z$9:$AM$1048576,12,0)</f>
        <v>32</v>
      </c>
    </row>
    <row r="73" spans="1:23" ht="75" x14ac:dyDescent="0.25">
      <c r="A73" s="34" t="s">
        <v>21</v>
      </c>
      <c r="B73" s="34" t="s">
        <v>22</v>
      </c>
      <c r="C73" s="4"/>
      <c r="D73" s="4" t="s">
        <v>23</v>
      </c>
      <c r="E73" s="4" t="s">
        <v>24</v>
      </c>
      <c r="F73" s="4" t="s">
        <v>91</v>
      </c>
      <c r="G73" s="4" t="s">
        <v>92</v>
      </c>
      <c r="H73" s="4" t="s">
        <v>93</v>
      </c>
      <c r="I73" s="4" t="s">
        <v>94</v>
      </c>
      <c r="J73" s="4">
        <v>55.000000000000007</v>
      </c>
      <c r="K73" s="4" t="s">
        <v>29</v>
      </c>
      <c r="L73" s="72" t="s">
        <v>135</v>
      </c>
      <c r="M73" s="72" t="s">
        <v>136</v>
      </c>
      <c r="N73" s="72">
        <v>6</v>
      </c>
      <c r="O73" s="72">
        <v>73</v>
      </c>
      <c r="P73" s="72" t="s">
        <v>29</v>
      </c>
      <c r="Q73" s="73" t="s">
        <v>137</v>
      </c>
      <c r="R73" s="52" t="s">
        <v>138</v>
      </c>
      <c r="S73" s="70">
        <v>682</v>
      </c>
      <c r="T73" s="52" t="s">
        <v>139</v>
      </c>
      <c r="U73" s="167">
        <f>VLOOKUP(S73,'[18]seguimiento II trim'!$Z$9:$AM$1048576,4,0)</f>
        <v>42402</v>
      </c>
      <c r="V73" s="167">
        <f>VLOOKUP(S73,'[18]seguimiento II trim'!$Z$9:$AM$1048576,5,0)</f>
        <v>42490</v>
      </c>
      <c r="W73" s="52">
        <f>VLOOKUP(S73,'[18]seguimiento II trim'!$Z$9:$AM$1048576,12,0)</f>
        <v>50</v>
      </c>
    </row>
    <row r="74" spans="1:23" ht="52.5" customHeight="1" x14ac:dyDescent="0.25">
      <c r="A74" s="34"/>
      <c r="B74" s="34"/>
      <c r="C74" s="4"/>
      <c r="D74" s="4"/>
      <c r="E74" s="4"/>
      <c r="F74" s="4"/>
      <c r="G74" s="4"/>
      <c r="H74" s="4"/>
      <c r="I74" s="4"/>
      <c r="J74" s="4"/>
      <c r="K74" s="4"/>
      <c r="L74" s="74"/>
      <c r="M74" s="74"/>
      <c r="N74" s="74"/>
      <c r="O74" s="74"/>
      <c r="P74" s="74"/>
      <c r="Q74" s="69"/>
      <c r="R74" s="69"/>
      <c r="S74" s="70">
        <v>683</v>
      </c>
      <c r="T74" s="52" t="s">
        <v>140</v>
      </c>
      <c r="U74" s="167">
        <f>VLOOKUP(S74,'[18]seguimiento II trim'!$Z$9:$AM$1048576,4,0)</f>
        <v>42492</v>
      </c>
      <c r="V74" s="167">
        <f>VLOOKUP(S74,'[18]seguimiento II trim'!$Z$9:$AM$1048576,5,0)</f>
        <v>42613</v>
      </c>
      <c r="W74" s="52">
        <f>VLOOKUP(S74,'[18]seguimiento II trim'!$Z$9:$AM$1048576,12,0)</f>
        <v>25</v>
      </c>
    </row>
    <row r="75" spans="1:23" ht="46.5" customHeight="1" x14ac:dyDescent="0.25">
      <c r="A75" s="34"/>
      <c r="B75" s="34"/>
      <c r="C75" s="4"/>
      <c r="D75" s="4"/>
      <c r="E75" s="4"/>
      <c r="F75" s="4"/>
      <c r="G75" s="4"/>
      <c r="H75" s="4"/>
      <c r="I75" s="4"/>
      <c r="J75" s="4"/>
      <c r="K75" s="4"/>
      <c r="L75" s="68"/>
      <c r="M75" s="68"/>
      <c r="N75" s="68"/>
      <c r="O75" s="68"/>
      <c r="P75" s="68"/>
      <c r="Q75" s="69"/>
      <c r="R75" s="69"/>
      <c r="S75" s="70">
        <v>684</v>
      </c>
      <c r="T75" s="52" t="s">
        <v>141</v>
      </c>
      <c r="U75" s="167">
        <f>VLOOKUP(S75,'[18]seguimiento II trim'!$Z$9:$AM$1048576,4,0)</f>
        <v>42615</v>
      </c>
      <c r="V75" s="167">
        <f>VLOOKUP(S75,'[18]seguimiento II trim'!$Z$9:$AM$1048576,5,0)</f>
        <v>42735</v>
      </c>
      <c r="W75" s="71">
        <f>VLOOKUP(S75,'[18]seguimiento II trim'!$Z$9:$AM$1048576,12,0)</f>
        <v>50</v>
      </c>
    </row>
    <row r="76" spans="1:23" ht="108" customHeight="1" x14ac:dyDescent="0.25">
      <c r="A76" s="34" t="s">
        <v>21</v>
      </c>
      <c r="B76" s="34" t="s">
        <v>22</v>
      </c>
      <c r="C76" s="4"/>
      <c r="D76" s="4" t="s">
        <v>23</v>
      </c>
      <c r="E76" s="4" t="s">
        <v>24</v>
      </c>
      <c r="F76" s="4" t="s">
        <v>25</v>
      </c>
      <c r="G76" s="4" t="s">
        <v>26</v>
      </c>
      <c r="H76" s="4" t="s">
        <v>27</v>
      </c>
      <c r="I76" s="4" t="s">
        <v>28</v>
      </c>
      <c r="J76" s="4">
        <v>95</v>
      </c>
      <c r="K76" s="4" t="s">
        <v>29</v>
      </c>
      <c r="L76" s="72" t="s">
        <v>142</v>
      </c>
      <c r="M76" s="72" t="s">
        <v>143</v>
      </c>
      <c r="N76" s="72">
        <v>7</v>
      </c>
      <c r="O76" s="72"/>
      <c r="P76" s="72"/>
      <c r="Q76" s="69"/>
      <c r="R76" s="69"/>
      <c r="S76" s="70">
        <v>685</v>
      </c>
      <c r="T76" s="52" t="s">
        <v>144</v>
      </c>
      <c r="U76" s="167">
        <f>VLOOKUP(S76,'[18]seguimiento II trim'!$Z$9:$AM$1048576,4,0)</f>
        <v>42371</v>
      </c>
      <c r="V76" s="167">
        <f>VLOOKUP(S76,'[18]seguimiento II trim'!$Z$9:$AM$1048576,5,0)</f>
        <v>42460</v>
      </c>
      <c r="W76" s="52">
        <f>VLOOKUP(S76,'[18]seguimiento II trim'!$Z$9:$AM$1048576,12,0)</f>
        <v>100</v>
      </c>
    </row>
    <row r="77" spans="1:23" ht="103.5" customHeight="1" x14ac:dyDescent="0.25">
      <c r="A77" s="34"/>
      <c r="B77" s="34"/>
      <c r="C77" s="4"/>
      <c r="D77" s="4"/>
      <c r="E77" s="4"/>
      <c r="F77" s="4"/>
      <c r="G77" s="4"/>
      <c r="H77" s="4"/>
      <c r="I77" s="4"/>
      <c r="J77" s="4"/>
      <c r="K77" s="4"/>
      <c r="L77" s="74"/>
      <c r="M77" s="74"/>
      <c r="N77" s="74"/>
      <c r="O77" s="74"/>
      <c r="P77" s="74"/>
      <c r="Q77" s="69"/>
      <c r="R77" s="69"/>
      <c r="S77" s="70">
        <v>686</v>
      </c>
      <c r="T77" s="52" t="s">
        <v>145</v>
      </c>
      <c r="U77" s="167">
        <f>VLOOKUP(S77,'[18]seguimiento II trim'!$Z$9:$AM$1048576,4,0)</f>
        <v>42371</v>
      </c>
      <c r="V77" s="167">
        <f>VLOOKUP(S77,'[18]seguimiento II trim'!$Z$9:$AM$1048576,5,0)</f>
        <v>42460</v>
      </c>
      <c r="W77" s="52">
        <f>VLOOKUP(S77,'[18]seguimiento II trim'!$Z$9:$AM$1048576,12,0)</f>
        <v>100</v>
      </c>
    </row>
    <row r="78" spans="1:23" ht="75" customHeight="1" x14ac:dyDescent="0.25">
      <c r="A78" s="34"/>
      <c r="B78" s="34"/>
      <c r="C78" s="4"/>
      <c r="D78" s="4"/>
      <c r="E78" s="4"/>
      <c r="F78" s="4"/>
      <c r="G78" s="4"/>
      <c r="H78" s="4"/>
      <c r="I78" s="4"/>
      <c r="J78" s="4"/>
      <c r="K78" s="4"/>
      <c r="L78" s="74"/>
      <c r="M78" s="74"/>
      <c r="N78" s="74"/>
      <c r="O78" s="74"/>
      <c r="P78" s="74"/>
      <c r="Q78" s="69"/>
      <c r="R78" s="69"/>
      <c r="S78" s="70">
        <v>687</v>
      </c>
      <c r="T78" s="52" t="s">
        <v>146</v>
      </c>
      <c r="U78" s="167">
        <f>VLOOKUP(S78,'[18]seguimiento II trim'!$Z$9:$AM$1048576,4,0)</f>
        <v>42371</v>
      </c>
      <c r="V78" s="167">
        <f>VLOOKUP(S78,'[18]seguimiento II trim'!$Z$9:$AM$1048576,5,0)</f>
        <v>42460</v>
      </c>
      <c r="W78" s="52">
        <f>VLOOKUP(S78,'[18]seguimiento II trim'!$Z$9:$AM$1048576,12,0)</f>
        <v>100</v>
      </c>
    </row>
    <row r="79" spans="1:23" ht="87.75" customHeight="1" x14ac:dyDescent="0.25">
      <c r="A79" s="34"/>
      <c r="B79" s="34"/>
      <c r="C79" s="4"/>
      <c r="D79" s="4"/>
      <c r="E79" s="4"/>
      <c r="F79" s="4"/>
      <c r="G79" s="4"/>
      <c r="H79" s="4"/>
      <c r="I79" s="4"/>
      <c r="J79" s="4"/>
      <c r="K79" s="4"/>
      <c r="L79" s="74"/>
      <c r="M79" s="74"/>
      <c r="N79" s="74"/>
      <c r="O79" s="74"/>
      <c r="P79" s="74"/>
      <c r="Q79" s="69"/>
      <c r="R79" s="69"/>
      <c r="S79" s="70">
        <v>688</v>
      </c>
      <c r="T79" s="52" t="s">
        <v>147</v>
      </c>
      <c r="U79" s="167">
        <f>VLOOKUP(S79,'[18]seguimiento II trim'!$Z$9:$AM$1048576,4,0)</f>
        <v>42371</v>
      </c>
      <c r="V79" s="167">
        <f>VLOOKUP(S79,'[18]seguimiento II trim'!$Z$9:$AM$1048576,5,0)</f>
        <v>42460</v>
      </c>
      <c r="W79" s="52">
        <f>VLOOKUP(S79,'[18]seguimiento II trim'!$Z$9:$AM$1048576,12,0)</f>
        <v>100</v>
      </c>
    </row>
    <row r="80" spans="1:23" ht="69" customHeight="1" x14ac:dyDescent="0.25">
      <c r="A80" s="34"/>
      <c r="B80" s="34"/>
      <c r="C80" s="4"/>
      <c r="D80" s="4"/>
      <c r="E80" s="4"/>
      <c r="F80" s="4"/>
      <c r="G80" s="4"/>
      <c r="H80" s="4"/>
      <c r="I80" s="4"/>
      <c r="J80" s="4"/>
      <c r="K80" s="4"/>
      <c r="L80" s="74"/>
      <c r="M80" s="74"/>
      <c r="N80" s="74"/>
      <c r="O80" s="74"/>
      <c r="P80" s="74"/>
      <c r="Q80" s="69"/>
      <c r="R80" s="69"/>
      <c r="S80" s="70">
        <v>689</v>
      </c>
      <c r="T80" s="52" t="s">
        <v>148</v>
      </c>
      <c r="U80" s="167">
        <f>VLOOKUP(S80,'[18]seguimiento II trim'!$Z$9:$AM$1048576,4,0)</f>
        <v>42371</v>
      </c>
      <c r="V80" s="167">
        <f>VLOOKUP(S80,'[18]seguimiento II trim'!$Z$9:$AM$1048576,5,0)</f>
        <v>42460</v>
      </c>
      <c r="W80" s="52">
        <f>VLOOKUP(S80,'[18]seguimiento II trim'!$Z$9:$AM$1048576,12,0)</f>
        <v>100</v>
      </c>
    </row>
    <row r="81" spans="1:23" ht="114" customHeight="1" x14ac:dyDescent="0.25">
      <c r="A81" s="34"/>
      <c r="B81" s="34"/>
      <c r="C81" s="4"/>
      <c r="D81" s="4"/>
      <c r="E81" s="4"/>
      <c r="F81" s="4"/>
      <c r="G81" s="4"/>
      <c r="H81" s="4"/>
      <c r="I81" s="4"/>
      <c r="J81" s="4"/>
      <c r="K81" s="4"/>
      <c r="L81" s="68"/>
      <c r="M81" s="68"/>
      <c r="N81" s="68"/>
      <c r="O81" s="68"/>
      <c r="P81" s="68"/>
      <c r="Q81" s="69"/>
      <c r="R81" s="69"/>
      <c r="S81" s="70">
        <v>690</v>
      </c>
      <c r="T81" s="52" t="s">
        <v>149</v>
      </c>
      <c r="U81" s="167">
        <f>VLOOKUP(S81,'[18]seguimiento II trim'!$Z$9:$AM$1048576,4,0)</f>
        <v>42371</v>
      </c>
      <c r="V81" s="167">
        <f>VLOOKUP(S81,'[18]seguimiento II trim'!$Z$9:$AM$1048576,5,0)</f>
        <v>42460</v>
      </c>
      <c r="W81" s="52">
        <f>VLOOKUP(S81,'[18]seguimiento II trim'!$Z$9:$AM$1048576,12,0)</f>
        <v>33</v>
      </c>
    </row>
    <row r="82" spans="1:23" ht="15" x14ac:dyDescent="0.25">
      <c r="D82" s="2"/>
      <c r="E82" s="55"/>
      <c r="F82" s="55"/>
      <c r="G82" s="55"/>
      <c r="H82" s="55"/>
      <c r="I82" s="55"/>
      <c r="J82" s="2"/>
      <c r="K82" s="2"/>
      <c r="L82" s="2"/>
      <c r="M82" s="2"/>
      <c r="N82" s="2"/>
      <c r="O82" s="2"/>
      <c r="P82" s="2"/>
      <c r="Q82" s="2"/>
      <c r="R82" s="2"/>
      <c r="S82" s="2"/>
      <c r="T82" s="2"/>
      <c r="U82" s="164"/>
      <c r="V82" s="164"/>
      <c r="W82" s="2"/>
    </row>
    <row r="83" spans="1:23" ht="22.5" customHeight="1" x14ac:dyDescent="0.25">
      <c r="C83" s="2"/>
      <c r="D83" s="54"/>
      <c r="E83" s="3"/>
      <c r="F83" s="3"/>
      <c r="G83" s="56" t="str">
        <f>+A85</f>
        <v>GRUPO DE APOYO ESPIRITUAL</v>
      </c>
      <c r="H83" s="3"/>
      <c r="I83" s="57"/>
      <c r="J83" s="3"/>
      <c r="K83" s="3"/>
      <c r="L83" s="3"/>
      <c r="M83" s="57"/>
      <c r="N83" s="3"/>
      <c r="O83" s="57"/>
      <c r="P83" s="57"/>
      <c r="Q83" s="3"/>
      <c r="R83" s="3"/>
      <c r="S83" s="57"/>
      <c r="T83" s="57"/>
      <c r="U83" s="165"/>
      <c r="V83" s="165"/>
      <c r="W83" s="57"/>
    </row>
    <row r="84" spans="1:23" ht="15" x14ac:dyDescent="0.25">
      <c r="D84" s="2"/>
      <c r="E84" s="55"/>
      <c r="F84" s="55"/>
      <c r="G84" s="55"/>
      <c r="H84" s="55"/>
      <c r="I84" s="55"/>
      <c r="J84" s="2"/>
      <c r="K84" s="2"/>
      <c r="L84" s="2"/>
      <c r="M84" s="2"/>
      <c r="N84" s="2"/>
      <c r="O84" s="2"/>
      <c r="P84" s="2"/>
      <c r="Q84" s="2"/>
      <c r="R84" s="2"/>
      <c r="S84" s="2"/>
      <c r="T84" s="2"/>
      <c r="U84" s="164"/>
      <c r="V84" s="164"/>
      <c r="W84" s="2"/>
    </row>
    <row r="85" spans="1:23" ht="69" customHeight="1" x14ac:dyDescent="0.25">
      <c r="A85" s="34" t="s">
        <v>150</v>
      </c>
      <c r="B85" s="34" t="s">
        <v>151</v>
      </c>
      <c r="C85" s="4" t="s">
        <v>150</v>
      </c>
      <c r="D85" s="4" t="s">
        <v>152</v>
      </c>
      <c r="E85" s="4" t="s">
        <v>153</v>
      </c>
      <c r="F85" s="4" t="s">
        <v>154</v>
      </c>
      <c r="G85" s="4" t="s">
        <v>155</v>
      </c>
      <c r="H85" s="4" t="s">
        <v>156</v>
      </c>
      <c r="I85" s="4" t="s">
        <v>157</v>
      </c>
      <c r="J85" s="4">
        <v>100</v>
      </c>
      <c r="K85" s="4" t="s">
        <v>29</v>
      </c>
      <c r="L85" s="72" t="s">
        <v>158</v>
      </c>
      <c r="M85" s="72" t="s">
        <v>159</v>
      </c>
      <c r="N85" s="72">
        <v>25</v>
      </c>
      <c r="O85" s="72">
        <v>50</v>
      </c>
      <c r="P85" s="72" t="s">
        <v>32</v>
      </c>
      <c r="Q85" s="73" t="s">
        <v>160</v>
      </c>
      <c r="R85" s="52" t="s">
        <v>161</v>
      </c>
      <c r="S85" s="70">
        <v>691</v>
      </c>
      <c r="T85" s="52" t="s">
        <v>162</v>
      </c>
      <c r="U85" s="167">
        <f>VLOOKUP(S85,'[18]seguimiento II trim'!$Z$9:$AM$1048576,4,0)</f>
        <v>42401</v>
      </c>
      <c r="V85" s="167">
        <f>VLOOKUP(S85,'[18]seguimiento II trim'!$Z$9:$AM$1048576,5,0)</f>
        <v>42719</v>
      </c>
      <c r="W85" s="7" t="str">
        <f>VLOOKUP(S85,'[18]seguimiento II trim'!$Z$9:$AM$1048576,12,0)</f>
        <v>50</v>
      </c>
    </row>
    <row r="86" spans="1:23" ht="76.5" customHeight="1" x14ac:dyDescent="0.25">
      <c r="A86" s="34"/>
      <c r="B86" s="34"/>
      <c r="C86" s="4"/>
      <c r="D86" s="4"/>
      <c r="E86" s="4"/>
      <c r="F86" s="4"/>
      <c r="G86" s="4"/>
      <c r="H86" s="4"/>
      <c r="I86" s="4"/>
      <c r="J86" s="4"/>
      <c r="K86" s="4"/>
      <c r="L86" s="68"/>
      <c r="M86" s="68"/>
      <c r="N86" s="68"/>
      <c r="O86" s="68"/>
      <c r="P86" s="68"/>
      <c r="Q86" s="69"/>
      <c r="R86" s="69"/>
      <c r="S86" s="70">
        <v>692</v>
      </c>
      <c r="T86" s="52" t="s">
        <v>163</v>
      </c>
      <c r="U86" s="167">
        <f>VLOOKUP(S86,'[18]seguimiento II trim'!$Z$9:$AM$1048576,4,0)</f>
        <v>42401</v>
      </c>
      <c r="V86" s="167">
        <f>VLOOKUP(S86,'[18]seguimiento II trim'!$Z$9:$AM$1048576,5,0)</f>
        <v>42719</v>
      </c>
      <c r="W86" s="7" t="str">
        <f>VLOOKUP(S86,'[18]seguimiento II trim'!$Z$9:$AM$1048576,12,0)</f>
        <v>50</v>
      </c>
    </row>
    <row r="87" spans="1:23" ht="60" x14ac:dyDescent="0.25">
      <c r="A87" s="34" t="s">
        <v>150</v>
      </c>
      <c r="B87" s="34" t="s">
        <v>151</v>
      </c>
      <c r="C87" s="4" t="s">
        <v>150</v>
      </c>
      <c r="D87" s="4" t="s">
        <v>152</v>
      </c>
      <c r="E87" s="4" t="s">
        <v>153</v>
      </c>
      <c r="F87" s="4" t="s">
        <v>154</v>
      </c>
      <c r="G87" s="4" t="s">
        <v>155</v>
      </c>
      <c r="H87" s="4" t="s">
        <v>156</v>
      </c>
      <c r="I87" s="4" t="s">
        <v>157</v>
      </c>
      <c r="J87" s="4">
        <v>100</v>
      </c>
      <c r="K87" s="4" t="s">
        <v>29</v>
      </c>
      <c r="L87" s="72" t="s">
        <v>164</v>
      </c>
      <c r="M87" s="72" t="s">
        <v>165</v>
      </c>
      <c r="N87" s="72">
        <v>25</v>
      </c>
      <c r="O87" s="72">
        <v>100</v>
      </c>
      <c r="P87" s="72" t="s">
        <v>29</v>
      </c>
      <c r="Q87" s="73" t="s">
        <v>160</v>
      </c>
      <c r="R87" s="52" t="s">
        <v>161</v>
      </c>
      <c r="S87" s="70">
        <v>693</v>
      </c>
      <c r="T87" s="69" t="s">
        <v>166</v>
      </c>
      <c r="U87" s="171">
        <f>VLOOKUP(S87,'[18]seguimiento II trim'!$Z$9:$AM$1048576,4,0)</f>
        <v>42384</v>
      </c>
      <c r="V87" s="171">
        <f>VLOOKUP(S87,'[18]seguimiento II trim'!$Z$9:$AM$1048576,5,0)</f>
        <v>42719</v>
      </c>
      <c r="W87" s="12" t="str">
        <f>VLOOKUP(S87,'[18]seguimiento II trim'!$Z$9:$AM$1048576,12,0)</f>
        <v>100</v>
      </c>
    </row>
    <row r="88" spans="1:23" ht="87.75" customHeight="1" x14ac:dyDescent="0.25">
      <c r="A88" s="34"/>
      <c r="B88" s="34"/>
      <c r="C88" s="4"/>
      <c r="D88" s="4"/>
      <c r="E88" s="4"/>
      <c r="F88" s="4"/>
      <c r="G88" s="4"/>
      <c r="H88" s="4"/>
      <c r="I88" s="4"/>
      <c r="J88" s="4"/>
      <c r="K88" s="4"/>
      <c r="L88" s="68"/>
      <c r="M88" s="68"/>
      <c r="N88" s="68"/>
      <c r="O88" s="68"/>
      <c r="P88" s="68"/>
      <c r="Q88" s="69"/>
      <c r="R88" s="69"/>
      <c r="S88" s="70">
        <v>694</v>
      </c>
      <c r="T88" s="69" t="s">
        <v>167</v>
      </c>
      <c r="U88" s="171">
        <f>VLOOKUP(S88,'[18]seguimiento II trim'!$Z$9:$AM$1048576,4,0)</f>
        <v>42384</v>
      </c>
      <c r="V88" s="171">
        <f>VLOOKUP(S88,'[18]seguimiento II trim'!$Z$9:$AM$1048576,5,0)</f>
        <v>42719</v>
      </c>
      <c r="W88" s="12" t="str">
        <f>VLOOKUP(S88,'[18]seguimiento II trim'!$Z$9:$AM$1048576,12,0)</f>
        <v>50</v>
      </c>
    </row>
    <row r="89" spans="1:23" ht="92.25" customHeight="1" x14ac:dyDescent="0.25">
      <c r="A89" s="34" t="s">
        <v>150</v>
      </c>
      <c r="B89" s="34" t="s">
        <v>151</v>
      </c>
      <c r="C89" s="4" t="s">
        <v>150</v>
      </c>
      <c r="D89" s="4" t="s">
        <v>152</v>
      </c>
      <c r="E89" s="4" t="s">
        <v>153</v>
      </c>
      <c r="F89" s="4" t="s">
        <v>154</v>
      </c>
      <c r="G89" s="4" t="s">
        <v>155</v>
      </c>
      <c r="H89" s="4" t="s">
        <v>156</v>
      </c>
      <c r="I89" s="4" t="s">
        <v>157</v>
      </c>
      <c r="J89" s="4">
        <v>100</v>
      </c>
      <c r="K89" s="4" t="s">
        <v>29</v>
      </c>
      <c r="L89" s="72" t="s">
        <v>168</v>
      </c>
      <c r="M89" s="72" t="s">
        <v>169</v>
      </c>
      <c r="N89" s="72">
        <v>25</v>
      </c>
      <c r="O89" s="72">
        <v>1</v>
      </c>
      <c r="P89" s="72" t="s">
        <v>32</v>
      </c>
      <c r="Q89" s="73" t="s">
        <v>160</v>
      </c>
      <c r="R89" s="52" t="s">
        <v>161</v>
      </c>
      <c r="S89" s="70">
        <v>695</v>
      </c>
      <c r="T89" s="52" t="s">
        <v>170</v>
      </c>
      <c r="U89" s="167">
        <f>VLOOKUP(S89,'[18]seguimiento II trim'!$Z$9:$AM$1048576,4,0)</f>
        <v>42401</v>
      </c>
      <c r="V89" s="167">
        <f>VLOOKUP(S89,'[18]seguimiento II trim'!$Z$9:$AM$1048576,5,0)</f>
        <v>42719</v>
      </c>
      <c r="W89" s="7" t="str">
        <f>VLOOKUP(S89,'[18]seguimiento II trim'!$Z$9:$AM$1048576,12,0)</f>
        <v>50</v>
      </c>
    </row>
    <row r="90" spans="1:23" ht="98.25" customHeight="1" x14ac:dyDescent="0.25">
      <c r="A90" s="34"/>
      <c r="B90" s="34"/>
      <c r="C90" s="4"/>
      <c r="D90" s="4"/>
      <c r="E90" s="4"/>
      <c r="F90" s="4"/>
      <c r="G90" s="4"/>
      <c r="H90" s="4"/>
      <c r="I90" s="4"/>
      <c r="J90" s="4"/>
      <c r="K90" s="4"/>
      <c r="L90" s="68"/>
      <c r="M90" s="68"/>
      <c r="N90" s="68"/>
      <c r="O90" s="68"/>
      <c r="P90" s="68"/>
      <c r="Q90" s="73" t="s">
        <v>160</v>
      </c>
      <c r="R90" s="69" t="s">
        <v>161</v>
      </c>
      <c r="S90" s="70">
        <v>696</v>
      </c>
      <c r="T90" s="52" t="s">
        <v>171</v>
      </c>
      <c r="U90" s="167">
        <f>VLOOKUP(S90,'[18]seguimiento II trim'!$Z$9:$AM$1048576,4,0)</f>
        <v>42401</v>
      </c>
      <c r="V90" s="167">
        <f>VLOOKUP(S90,'[18]seguimiento II trim'!$Z$9:$AM$1048576,5,0)</f>
        <v>42705</v>
      </c>
      <c r="W90" s="7" t="str">
        <f>VLOOKUP(S90,'[18]seguimiento II trim'!$Z$9:$AM$1048576,12,0)</f>
        <v>50</v>
      </c>
    </row>
    <row r="91" spans="1:23" ht="109.5" customHeight="1" x14ac:dyDescent="0.25">
      <c r="A91" s="34" t="s">
        <v>150</v>
      </c>
      <c r="B91" s="34" t="s">
        <v>151</v>
      </c>
      <c r="C91" s="4" t="s">
        <v>150</v>
      </c>
      <c r="D91" s="4" t="s">
        <v>152</v>
      </c>
      <c r="E91" s="4" t="s">
        <v>153</v>
      </c>
      <c r="F91" s="4" t="s">
        <v>154</v>
      </c>
      <c r="G91" s="4" t="s">
        <v>155</v>
      </c>
      <c r="H91" s="4" t="s">
        <v>156</v>
      </c>
      <c r="I91" s="4" t="s">
        <v>157</v>
      </c>
      <c r="J91" s="4">
        <v>100</v>
      </c>
      <c r="K91" s="4" t="s">
        <v>29</v>
      </c>
      <c r="L91" s="4" t="s">
        <v>172</v>
      </c>
      <c r="M91" s="4" t="s">
        <v>173</v>
      </c>
      <c r="N91" s="4">
        <v>25</v>
      </c>
      <c r="O91" s="4">
        <v>50</v>
      </c>
      <c r="P91" s="4" t="s">
        <v>32</v>
      </c>
      <c r="Q91" s="73" t="s">
        <v>160</v>
      </c>
      <c r="R91" s="52" t="s">
        <v>161</v>
      </c>
      <c r="S91" s="70">
        <v>697</v>
      </c>
      <c r="T91" s="52" t="s">
        <v>174</v>
      </c>
      <c r="U91" s="167">
        <f>VLOOKUP(S91,'[18]seguimiento II trim'!$Z$9:$AM$1048576,4,0)</f>
        <v>42401</v>
      </c>
      <c r="V91" s="167">
        <f>VLOOKUP(S91,'[18]seguimiento II trim'!$Z$9:$AM$1048576,5,0)</f>
        <v>42705</v>
      </c>
      <c r="W91" s="7" t="str">
        <f>VLOOKUP(S91,'[18]seguimiento II trim'!$Z$9:$AM$1048576,12,0)</f>
        <v>100</v>
      </c>
    </row>
    <row r="92" spans="1:23" ht="15" x14ac:dyDescent="0.25">
      <c r="D92" s="2"/>
      <c r="E92" s="55"/>
      <c r="F92" s="55"/>
      <c r="G92" s="55"/>
      <c r="H92" s="55"/>
      <c r="I92" s="55"/>
      <c r="J92" s="2"/>
      <c r="K92" s="2"/>
      <c r="L92" s="2"/>
      <c r="M92" s="2"/>
      <c r="N92" s="2"/>
      <c r="O92" s="2"/>
      <c r="P92" s="2"/>
      <c r="Q92" s="2"/>
      <c r="R92" s="2"/>
      <c r="S92" s="2"/>
      <c r="T92" s="2"/>
      <c r="U92" s="164"/>
      <c r="V92" s="164"/>
      <c r="W92" s="2"/>
    </row>
    <row r="93" spans="1:23" ht="22.5" customHeight="1" x14ac:dyDescent="0.25">
      <c r="C93" s="2"/>
      <c r="D93" s="54"/>
      <c r="E93" s="3"/>
      <c r="F93" s="3"/>
      <c r="G93" s="56" t="str">
        <f>+A96</f>
        <v xml:space="preserve">SUBDIRECCIÓN DE SEGURIDAD Y VIGILANCIA </v>
      </c>
      <c r="H93" s="3"/>
      <c r="I93" s="57"/>
      <c r="J93" s="3"/>
      <c r="K93" s="3"/>
      <c r="L93" s="3"/>
      <c r="M93" s="57"/>
      <c r="N93" s="3"/>
      <c r="O93" s="57"/>
      <c r="P93" s="57"/>
      <c r="Q93" s="3"/>
      <c r="R93" s="3"/>
      <c r="S93" s="57"/>
      <c r="T93" s="57"/>
      <c r="U93" s="165"/>
      <c r="V93" s="165"/>
      <c r="W93" s="57"/>
    </row>
    <row r="94" spans="1:23" ht="15.75" thickBot="1" x14ac:dyDescent="0.3">
      <c r="D94" s="2"/>
      <c r="E94" s="55"/>
      <c r="F94" s="55"/>
      <c r="G94" s="55"/>
      <c r="H94" s="55"/>
      <c r="I94" s="55"/>
      <c r="J94" s="2"/>
      <c r="K94" s="2"/>
      <c r="L94" s="2"/>
      <c r="M94" s="2"/>
      <c r="N94" s="2"/>
      <c r="O94" s="2"/>
      <c r="P94" s="2"/>
      <c r="Q94" s="2"/>
      <c r="R94" s="2"/>
      <c r="S94" s="2"/>
      <c r="T94" s="2"/>
      <c r="U94" s="164"/>
      <c r="V94" s="164"/>
      <c r="W94" s="2"/>
    </row>
    <row r="95" spans="1:23" s="63" customFormat="1" ht="64.5" customHeight="1" thickBot="1" x14ac:dyDescent="0.3">
      <c r="A95" s="58" t="s">
        <v>2</v>
      </c>
      <c r="B95" s="59" t="s">
        <v>3</v>
      </c>
      <c r="C95" s="59" t="s">
        <v>2</v>
      </c>
      <c r="D95" s="59" t="s">
        <v>4</v>
      </c>
      <c r="E95" s="59" t="s">
        <v>5</v>
      </c>
      <c r="F95" s="59" t="s">
        <v>6</v>
      </c>
      <c r="G95" s="82" t="s">
        <v>6</v>
      </c>
      <c r="H95" s="61" t="s">
        <v>4</v>
      </c>
      <c r="I95" s="83" t="s">
        <v>7</v>
      </c>
      <c r="J95" s="61" t="s">
        <v>8</v>
      </c>
      <c r="K95" s="83" t="s">
        <v>9</v>
      </c>
      <c r="L95" s="61" t="s">
        <v>10</v>
      </c>
      <c r="M95" s="83" t="s">
        <v>11</v>
      </c>
      <c r="N95" s="82" t="s">
        <v>12</v>
      </c>
      <c r="O95" s="61" t="s">
        <v>13</v>
      </c>
      <c r="P95" s="83" t="s">
        <v>9</v>
      </c>
      <c r="Q95" s="61" t="s">
        <v>14</v>
      </c>
      <c r="R95" s="83" t="s">
        <v>15</v>
      </c>
      <c r="S95" s="61" t="s">
        <v>16</v>
      </c>
      <c r="T95" s="141" t="s">
        <v>17</v>
      </c>
      <c r="U95" s="198" t="s">
        <v>18</v>
      </c>
      <c r="V95" s="198" t="s">
        <v>19</v>
      </c>
      <c r="W95" s="134" t="s">
        <v>20</v>
      </c>
    </row>
    <row r="96" spans="1:23" ht="60" x14ac:dyDescent="0.25">
      <c r="A96" s="34" t="s">
        <v>175</v>
      </c>
      <c r="B96" s="34" t="s">
        <v>176</v>
      </c>
      <c r="C96" s="4" t="s">
        <v>177</v>
      </c>
      <c r="D96" s="4" t="s">
        <v>178</v>
      </c>
      <c r="E96" s="4" t="s">
        <v>179</v>
      </c>
      <c r="F96" s="4" t="s">
        <v>180</v>
      </c>
      <c r="G96" s="4" t="s">
        <v>181</v>
      </c>
      <c r="H96" s="4" t="s">
        <v>182</v>
      </c>
      <c r="I96" s="4" t="s">
        <v>183</v>
      </c>
      <c r="J96" s="4">
        <v>3244</v>
      </c>
      <c r="K96" s="4" t="s">
        <v>32</v>
      </c>
      <c r="L96" s="64" t="s">
        <v>184</v>
      </c>
      <c r="M96" s="64" t="s">
        <v>185</v>
      </c>
      <c r="N96" s="64">
        <v>12</v>
      </c>
      <c r="O96" s="64">
        <v>1</v>
      </c>
      <c r="P96" s="64" t="s">
        <v>32</v>
      </c>
      <c r="Q96" s="73" t="s">
        <v>186</v>
      </c>
      <c r="R96" s="52" t="s">
        <v>138</v>
      </c>
      <c r="S96" s="197">
        <v>698</v>
      </c>
      <c r="T96" s="52" t="s">
        <v>187</v>
      </c>
      <c r="U96" s="167">
        <f>VLOOKUP(S96,'[18]seguimiento II trim'!$Z$9:$AM$1048576,4,0)</f>
        <v>42430</v>
      </c>
      <c r="V96" s="167">
        <f>VLOOKUP(S96,'[18]seguimiento II trim'!$Z$9:$AM$1048576,5,0)</f>
        <v>42490</v>
      </c>
      <c r="W96" s="7" t="str">
        <f>VLOOKUP(S96,'[18]seguimiento II trim'!$Z$9:$AM$1048576,12,0)</f>
        <v>20</v>
      </c>
    </row>
    <row r="97" spans="1:23" ht="24.75" customHeight="1" x14ac:dyDescent="0.25">
      <c r="A97" s="34"/>
      <c r="B97" s="34"/>
      <c r="C97" s="4"/>
      <c r="D97" s="4"/>
      <c r="E97" s="4"/>
      <c r="F97" s="4"/>
      <c r="G97" s="4"/>
      <c r="H97" s="4"/>
      <c r="I97" s="4"/>
      <c r="J97" s="4"/>
      <c r="K97" s="4"/>
      <c r="L97" s="74"/>
      <c r="M97" s="74"/>
      <c r="N97" s="74"/>
      <c r="O97" s="74"/>
      <c r="P97" s="74"/>
      <c r="Q97" s="69"/>
      <c r="R97" s="69"/>
      <c r="S97" s="197">
        <v>699</v>
      </c>
      <c r="T97" s="52" t="s">
        <v>188</v>
      </c>
      <c r="U97" s="167">
        <f>VLOOKUP(S97,'[18]seguimiento II trim'!$Z$9:$AM$1048576,4,0)</f>
        <v>42491</v>
      </c>
      <c r="V97" s="167">
        <f>VLOOKUP(S97,'[18]seguimiento II trim'!$Z$9:$AM$1048576,5,0)</f>
        <v>42520</v>
      </c>
      <c r="W97" s="7" t="str">
        <f>VLOOKUP(S97,'[18]seguimiento II trim'!$Z$9:$AM$1048576,12,0)</f>
        <v>20</v>
      </c>
    </row>
    <row r="98" spans="1:23" ht="60" x14ac:dyDescent="0.25">
      <c r="A98" s="34"/>
      <c r="B98" s="34"/>
      <c r="C98" s="4"/>
      <c r="D98" s="4"/>
      <c r="E98" s="4"/>
      <c r="F98" s="4"/>
      <c r="G98" s="4"/>
      <c r="H98" s="4"/>
      <c r="I98" s="4"/>
      <c r="J98" s="4"/>
      <c r="K98" s="4"/>
      <c r="L98" s="74"/>
      <c r="M98" s="74"/>
      <c r="N98" s="74"/>
      <c r="O98" s="74"/>
      <c r="P98" s="74"/>
      <c r="Q98" s="69"/>
      <c r="R98" s="69"/>
      <c r="S98" s="197">
        <v>700</v>
      </c>
      <c r="T98" s="52" t="s">
        <v>189</v>
      </c>
      <c r="U98" s="167">
        <f>VLOOKUP(S98,'[18]seguimiento II trim'!$Z$9:$AM$1048576,4,0)</f>
        <v>42522</v>
      </c>
      <c r="V98" s="167">
        <f>VLOOKUP(S98,'[18]seguimiento II trim'!$Z$9:$AM$1048576,5,0)</f>
        <v>42551</v>
      </c>
      <c r="W98" s="7" t="str">
        <f>VLOOKUP(S98,'[18]seguimiento II trim'!$Z$9:$AM$1048576,12,0)</f>
        <v>40</v>
      </c>
    </row>
    <row r="99" spans="1:23" ht="43.5" customHeight="1" x14ac:dyDescent="0.25">
      <c r="A99" s="34"/>
      <c r="B99" s="34"/>
      <c r="C99" s="4"/>
      <c r="D99" s="4"/>
      <c r="E99" s="4"/>
      <c r="F99" s="4"/>
      <c r="G99" s="4"/>
      <c r="H99" s="4"/>
      <c r="I99" s="4"/>
      <c r="J99" s="4"/>
      <c r="K99" s="4"/>
      <c r="L99" s="68"/>
      <c r="M99" s="68"/>
      <c r="N99" s="68"/>
      <c r="O99" s="68"/>
      <c r="P99" s="68"/>
      <c r="Q99" s="69"/>
      <c r="R99" s="69"/>
      <c r="S99" s="197">
        <v>701</v>
      </c>
      <c r="T99" s="52" t="s">
        <v>190</v>
      </c>
      <c r="U99" s="167">
        <f>VLOOKUP(S99,'[18]seguimiento II trim'!$Z$9:$AM$1048576,4,0)</f>
        <v>42614</v>
      </c>
      <c r="V99" s="167">
        <f>VLOOKUP(S99,'[18]seguimiento II trim'!$Z$9:$AM$1048576,5,0)</f>
        <v>42643</v>
      </c>
      <c r="W99" s="6">
        <f>VLOOKUP(S99,'[18]seguimiento II trim'!$Z$9:$AM$1048576,12,0)</f>
        <v>0</v>
      </c>
    </row>
    <row r="100" spans="1:23" ht="151.5" customHeight="1" x14ac:dyDescent="0.25">
      <c r="A100" s="34" t="s">
        <v>175</v>
      </c>
      <c r="B100" s="34" t="s">
        <v>176</v>
      </c>
      <c r="C100" s="4" t="s">
        <v>177</v>
      </c>
      <c r="D100" s="4" t="s">
        <v>178</v>
      </c>
      <c r="E100" s="4" t="s">
        <v>179</v>
      </c>
      <c r="F100" s="4" t="s">
        <v>180</v>
      </c>
      <c r="G100" s="4" t="s">
        <v>181</v>
      </c>
      <c r="H100" s="4" t="s">
        <v>182</v>
      </c>
      <c r="I100" s="4" t="s">
        <v>183</v>
      </c>
      <c r="J100" s="4">
        <v>3244</v>
      </c>
      <c r="K100" s="4" t="s">
        <v>32</v>
      </c>
      <c r="L100" s="72" t="s">
        <v>191</v>
      </c>
      <c r="M100" s="72" t="s">
        <v>192</v>
      </c>
      <c r="N100" s="72">
        <v>10</v>
      </c>
      <c r="O100" s="72">
        <v>2</v>
      </c>
      <c r="P100" s="72" t="s">
        <v>32</v>
      </c>
      <c r="Q100" s="73" t="s">
        <v>186</v>
      </c>
      <c r="R100" s="52" t="s">
        <v>138</v>
      </c>
      <c r="S100" s="197">
        <v>702</v>
      </c>
      <c r="T100" s="84" t="s">
        <v>193</v>
      </c>
      <c r="U100" s="172">
        <f>VLOOKUP(S100,'[18]seguimiento II trim'!$Z$9:$AM$1048576,4,0)</f>
        <v>42370</v>
      </c>
      <c r="V100" s="172">
        <f>VLOOKUP(S100,'[18]seguimiento II trim'!$Z$9:$AM$1048576,5,0)</f>
        <v>42428</v>
      </c>
      <c r="W100" s="13" t="str">
        <f>VLOOKUP(S100,'[18]seguimiento II trim'!$Z$9:$AM$1048576,12,0)</f>
        <v>100</v>
      </c>
    </row>
    <row r="101" spans="1:23" ht="73.5" customHeight="1" x14ac:dyDescent="0.25">
      <c r="A101" s="34"/>
      <c r="B101" s="34"/>
      <c r="C101" s="4"/>
      <c r="D101" s="4"/>
      <c r="E101" s="4"/>
      <c r="F101" s="4"/>
      <c r="G101" s="4"/>
      <c r="H101" s="4"/>
      <c r="I101" s="4"/>
      <c r="J101" s="4"/>
      <c r="K101" s="4"/>
      <c r="L101" s="74"/>
      <c r="M101" s="74"/>
      <c r="N101" s="74"/>
      <c r="O101" s="74"/>
      <c r="P101" s="74"/>
      <c r="Q101" s="69"/>
      <c r="R101" s="69"/>
      <c r="S101" s="197">
        <v>703</v>
      </c>
      <c r="T101" s="52" t="s">
        <v>194</v>
      </c>
      <c r="U101" s="167">
        <f>VLOOKUP(S101,'[18]seguimiento II trim'!$Z$9:$AM$1048576,4,0)</f>
        <v>42430</v>
      </c>
      <c r="V101" s="167">
        <f>VLOOKUP(S101,'[18]seguimiento II trim'!$Z$9:$AM$1048576,5,0)</f>
        <v>42551</v>
      </c>
      <c r="W101" s="7" t="str">
        <f>VLOOKUP(S101,'[18]seguimiento II trim'!$Z$9:$AM$1048576,12,0)</f>
        <v>20</v>
      </c>
    </row>
    <row r="102" spans="1:23" ht="84.75" customHeight="1" x14ac:dyDescent="0.25">
      <c r="A102" s="34"/>
      <c r="B102" s="34"/>
      <c r="C102" s="4"/>
      <c r="D102" s="4"/>
      <c r="E102" s="4"/>
      <c r="F102" s="4"/>
      <c r="G102" s="4"/>
      <c r="H102" s="4"/>
      <c r="I102" s="4"/>
      <c r="J102" s="4"/>
      <c r="K102" s="4"/>
      <c r="L102" s="74"/>
      <c r="M102" s="74"/>
      <c r="N102" s="74"/>
      <c r="O102" s="74"/>
      <c r="P102" s="74"/>
      <c r="Q102" s="69"/>
      <c r="R102" s="69"/>
      <c r="S102" s="197">
        <v>704</v>
      </c>
      <c r="T102" s="52" t="s">
        <v>195</v>
      </c>
      <c r="U102" s="167">
        <f>VLOOKUP(S102,'[18]seguimiento II trim'!$Z$9:$AM$1048576,4,0)</f>
        <v>42370</v>
      </c>
      <c r="V102" s="167">
        <f>VLOOKUP(S102,'[18]seguimiento II trim'!$Z$9:$AM$1048576,5,0)</f>
        <v>42459</v>
      </c>
      <c r="W102" s="7" t="str">
        <f>VLOOKUP(S102,'[18]seguimiento II trim'!$Z$9:$AM$1048576,12,0)</f>
        <v>100</v>
      </c>
    </row>
    <row r="103" spans="1:23" ht="90" customHeight="1" x14ac:dyDescent="0.25">
      <c r="A103" s="34"/>
      <c r="B103" s="34"/>
      <c r="C103" s="4"/>
      <c r="D103" s="4"/>
      <c r="E103" s="4"/>
      <c r="F103" s="4"/>
      <c r="G103" s="4"/>
      <c r="H103" s="4"/>
      <c r="I103" s="4"/>
      <c r="J103" s="4"/>
      <c r="K103" s="4"/>
      <c r="L103" s="68"/>
      <c r="M103" s="68"/>
      <c r="N103" s="68"/>
      <c r="O103" s="68"/>
      <c r="P103" s="68"/>
      <c r="Q103" s="69"/>
      <c r="R103" s="69"/>
      <c r="S103" s="197">
        <v>705</v>
      </c>
      <c r="T103" s="52" t="s">
        <v>196</v>
      </c>
      <c r="U103" s="167">
        <f>VLOOKUP(S103,'[18]seguimiento II trim'!$Z$9:$AM$1048576,4,0)</f>
        <v>42401</v>
      </c>
      <c r="V103" s="167">
        <f>VLOOKUP(S103,'[18]seguimiento II trim'!$Z$9:$AM$1048576,5,0)</f>
        <v>42735</v>
      </c>
      <c r="W103" s="6">
        <f>VLOOKUP(S103,'[18]seguimiento II trim'!$Z$9:$AM$1048576,12,0)</f>
        <v>0</v>
      </c>
    </row>
    <row r="104" spans="1:23" ht="60" x14ac:dyDescent="0.25">
      <c r="A104" s="34" t="s">
        <v>197</v>
      </c>
      <c r="B104" s="34" t="s">
        <v>176</v>
      </c>
      <c r="C104" s="4" t="s">
        <v>177</v>
      </c>
      <c r="D104" s="4" t="s">
        <v>178</v>
      </c>
      <c r="E104" s="4" t="s">
        <v>179</v>
      </c>
      <c r="F104" s="4" t="s">
        <v>180</v>
      </c>
      <c r="G104" s="4" t="s">
        <v>181</v>
      </c>
      <c r="H104" s="4" t="s">
        <v>182</v>
      </c>
      <c r="I104" s="4" t="s">
        <v>183</v>
      </c>
      <c r="J104" s="4">
        <v>3244</v>
      </c>
      <c r="K104" s="4" t="s">
        <v>32</v>
      </c>
      <c r="L104" s="72" t="s">
        <v>198</v>
      </c>
      <c r="M104" s="72" t="s">
        <v>199</v>
      </c>
      <c r="N104" s="72">
        <v>10</v>
      </c>
      <c r="O104" s="72">
        <v>1</v>
      </c>
      <c r="P104" s="72" t="s">
        <v>32</v>
      </c>
      <c r="Q104" s="73" t="s">
        <v>186</v>
      </c>
      <c r="R104" s="52" t="s">
        <v>138</v>
      </c>
      <c r="S104" s="197">
        <v>706</v>
      </c>
      <c r="T104" s="84" t="s">
        <v>200</v>
      </c>
      <c r="U104" s="172">
        <f>VLOOKUP(S104,'[18]seguimiento II trim'!$Z$9:$AM$1048576,4,0)</f>
        <v>42370</v>
      </c>
      <c r="V104" s="172">
        <f>VLOOKUP(S104,'[18]seguimiento II trim'!$Z$9:$AM$1048576,5,0)</f>
        <v>42735</v>
      </c>
      <c r="W104" s="13">
        <f>VLOOKUP(S104,'[18]seguimiento II trim'!$Z$9:$AM$1048576,12,0)</f>
        <v>0</v>
      </c>
    </row>
    <row r="105" spans="1:23" ht="42.75" customHeight="1" x14ac:dyDescent="0.25">
      <c r="A105" s="34"/>
      <c r="B105" s="34"/>
      <c r="C105" s="4"/>
      <c r="D105" s="4"/>
      <c r="E105" s="4"/>
      <c r="F105" s="4"/>
      <c r="G105" s="4"/>
      <c r="H105" s="4"/>
      <c r="I105" s="4"/>
      <c r="J105" s="4"/>
      <c r="K105" s="4"/>
      <c r="L105" s="74"/>
      <c r="M105" s="74"/>
      <c r="N105" s="74"/>
      <c r="O105" s="74"/>
      <c r="P105" s="74"/>
      <c r="Q105" s="69"/>
      <c r="R105" s="69"/>
      <c r="S105" s="197">
        <v>707</v>
      </c>
      <c r="T105" s="52" t="s">
        <v>201</v>
      </c>
      <c r="U105" s="167">
        <f>VLOOKUP(S105,'[18]seguimiento II trim'!$Z$9:$AM$1048576,4,0)</f>
        <v>42614</v>
      </c>
      <c r="V105" s="167">
        <f>VLOOKUP(S105,'[18]seguimiento II trim'!$Z$9:$AM$1048576,5,0)</f>
        <v>42735</v>
      </c>
      <c r="W105" s="6">
        <f>VLOOKUP(S105,'[18]seguimiento II trim'!$Z$9:$AM$1048576,12,0)</f>
        <v>0</v>
      </c>
    </row>
    <row r="106" spans="1:23" ht="105" x14ac:dyDescent="0.25">
      <c r="A106" s="34"/>
      <c r="B106" s="34"/>
      <c r="C106" s="4"/>
      <c r="D106" s="4"/>
      <c r="E106" s="4"/>
      <c r="F106" s="4"/>
      <c r="G106" s="4"/>
      <c r="H106" s="4"/>
      <c r="I106" s="4"/>
      <c r="J106" s="4"/>
      <c r="K106" s="4"/>
      <c r="L106" s="68"/>
      <c r="M106" s="68"/>
      <c r="N106" s="68"/>
      <c r="O106" s="68"/>
      <c r="P106" s="68"/>
      <c r="Q106" s="69"/>
      <c r="R106" s="69"/>
      <c r="S106" s="197">
        <v>708</v>
      </c>
      <c r="T106" s="52" t="s">
        <v>202</v>
      </c>
      <c r="U106" s="167">
        <f>VLOOKUP(S106,'[18]seguimiento II trim'!$Z$9:$AM$1048576,4,0)</f>
        <v>42370</v>
      </c>
      <c r="V106" s="167">
        <f>VLOOKUP(S106,'[18]seguimiento II trim'!$Z$9:$AM$1048576,5,0)</f>
        <v>42612</v>
      </c>
      <c r="W106" s="6">
        <f>VLOOKUP(S106,'[18]seguimiento II trim'!$Z$9:$AM$1048576,12,0)</f>
        <v>0</v>
      </c>
    </row>
    <row r="107" spans="1:23" ht="60" x14ac:dyDescent="0.25">
      <c r="A107" s="34" t="s">
        <v>175</v>
      </c>
      <c r="B107" s="34" t="s">
        <v>176</v>
      </c>
      <c r="C107" s="4" t="s">
        <v>177</v>
      </c>
      <c r="D107" s="4" t="s">
        <v>178</v>
      </c>
      <c r="E107" s="4" t="s">
        <v>179</v>
      </c>
      <c r="F107" s="4" t="s">
        <v>180</v>
      </c>
      <c r="G107" s="4" t="s">
        <v>181</v>
      </c>
      <c r="H107" s="4" t="s">
        <v>182</v>
      </c>
      <c r="I107" s="4" t="s">
        <v>183</v>
      </c>
      <c r="J107" s="4">
        <v>3244</v>
      </c>
      <c r="K107" s="4" t="s">
        <v>32</v>
      </c>
      <c r="L107" s="72" t="s">
        <v>203</v>
      </c>
      <c r="M107" s="72" t="s">
        <v>204</v>
      </c>
      <c r="N107" s="72">
        <v>10</v>
      </c>
      <c r="O107" s="72">
        <v>5</v>
      </c>
      <c r="P107" s="72" t="s">
        <v>32</v>
      </c>
      <c r="Q107" s="73" t="s">
        <v>186</v>
      </c>
      <c r="R107" s="52" t="s">
        <v>138</v>
      </c>
      <c r="S107" s="197">
        <v>709</v>
      </c>
      <c r="T107" s="52" t="s">
        <v>205</v>
      </c>
      <c r="U107" s="167">
        <f>VLOOKUP(S107,'[18]seguimiento II trim'!$Z$9:$AM$1048576,4,0)</f>
        <v>42370</v>
      </c>
      <c r="V107" s="167">
        <f>VLOOKUP(S107,'[18]seguimiento II trim'!$Z$9:$AM$1048576,5,0)</f>
        <v>42675</v>
      </c>
      <c r="W107" s="7" t="str">
        <f>VLOOKUP(S107,'[18]seguimiento II trim'!$Z$9:$AM$1048576,12,0)</f>
        <v>5</v>
      </c>
    </row>
    <row r="108" spans="1:23" ht="75" x14ac:dyDescent="0.25">
      <c r="A108" s="34"/>
      <c r="B108" s="34"/>
      <c r="C108" s="4"/>
      <c r="D108" s="4"/>
      <c r="E108" s="4"/>
      <c r="F108" s="4"/>
      <c r="G108" s="4"/>
      <c r="H108" s="4"/>
      <c r="I108" s="4"/>
      <c r="J108" s="4"/>
      <c r="K108" s="4"/>
      <c r="L108" s="74"/>
      <c r="M108" s="74"/>
      <c r="N108" s="74"/>
      <c r="O108" s="74"/>
      <c r="P108" s="74"/>
      <c r="Q108" s="69"/>
      <c r="R108" s="69"/>
      <c r="S108" s="197">
        <v>710</v>
      </c>
      <c r="T108" s="52" t="s">
        <v>206</v>
      </c>
      <c r="U108" s="167">
        <f>VLOOKUP(S108,'[18]seguimiento II trim'!$Z$9:$AM$1048576,4,0)</f>
        <v>42430</v>
      </c>
      <c r="V108" s="167">
        <f>VLOOKUP(S108,'[18]seguimiento II trim'!$Z$9:$AM$1048576,5,0)</f>
        <v>42735</v>
      </c>
      <c r="W108" s="7" t="str">
        <f>VLOOKUP(S108,'[18]seguimiento II trim'!$Z$9:$AM$1048576,12,0)</f>
        <v>5</v>
      </c>
    </row>
    <row r="109" spans="1:23" ht="120" x14ac:dyDescent="0.25">
      <c r="A109" s="34"/>
      <c r="B109" s="34"/>
      <c r="C109" s="4"/>
      <c r="D109" s="4"/>
      <c r="E109" s="4"/>
      <c r="F109" s="4"/>
      <c r="G109" s="4"/>
      <c r="H109" s="4"/>
      <c r="I109" s="4"/>
      <c r="J109" s="4"/>
      <c r="K109" s="4"/>
      <c r="L109" s="74"/>
      <c r="M109" s="74"/>
      <c r="N109" s="74"/>
      <c r="O109" s="74"/>
      <c r="P109" s="74"/>
      <c r="Q109" s="69"/>
      <c r="R109" s="69"/>
      <c r="S109" s="197">
        <v>711</v>
      </c>
      <c r="T109" s="84" t="s">
        <v>207</v>
      </c>
      <c r="U109" s="172">
        <f>VLOOKUP(S109,'[18]seguimiento II trim'!$Z$9:$AM$1048576,4,0)</f>
        <v>42370</v>
      </c>
      <c r="V109" s="172">
        <f>VLOOKUP(S109,'[18]seguimiento II trim'!$Z$9:$AM$1048576,5,0)</f>
        <v>42735</v>
      </c>
      <c r="W109" s="13" t="str">
        <f>VLOOKUP(S109,'[18]seguimiento II trim'!$Z$9:$AM$1048576,12,0)</f>
        <v>10</v>
      </c>
    </row>
    <row r="110" spans="1:23" ht="75" x14ac:dyDescent="0.25">
      <c r="A110" s="34"/>
      <c r="B110" s="34"/>
      <c r="C110" s="4"/>
      <c r="D110" s="4"/>
      <c r="E110" s="4"/>
      <c r="F110" s="4"/>
      <c r="G110" s="4"/>
      <c r="H110" s="4"/>
      <c r="I110" s="4"/>
      <c r="J110" s="4"/>
      <c r="K110" s="4"/>
      <c r="L110" s="68"/>
      <c r="M110" s="68"/>
      <c r="N110" s="68"/>
      <c r="O110" s="68"/>
      <c r="P110" s="68"/>
      <c r="Q110" s="69"/>
      <c r="R110" s="69"/>
      <c r="S110" s="197">
        <v>712</v>
      </c>
      <c r="T110" s="84" t="s">
        <v>208</v>
      </c>
      <c r="U110" s="172">
        <f>VLOOKUP(S110,'[18]seguimiento II trim'!$Z$9:$AM$1048576,4,0)</f>
        <v>42705</v>
      </c>
      <c r="V110" s="172">
        <f>VLOOKUP(S110,'[18]seguimiento II trim'!$Z$9:$AM$1048576,5,0)</f>
        <v>42735</v>
      </c>
      <c r="W110" s="13">
        <f>VLOOKUP(S110,'[18]seguimiento II trim'!$Z$9:$AM$1048576,12,0)</f>
        <v>0</v>
      </c>
    </row>
    <row r="111" spans="1:23" ht="60" x14ac:dyDescent="0.25">
      <c r="A111" s="34" t="s">
        <v>175</v>
      </c>
      <c r="B111" s="34" t="s">
        <v>176</v>
      </c>
      <c r="C111" s="4" t="s">
        <v>175</v>
      </c>
      <c r="D111" s="4" t="s">
        <v>178</v>
      </c>
      <c r="E111" s="4" t="s">
        <v>179</v>
      </c>
      <c r="F111" s="4" t="s">
        <v>209</v>
      </c>
      <c r="G111" s="4" t="s">
        <v>210</v>
      </c>
      <c r="H111" s="4" t="s">
        <v>211</v>
      </c>
      <c r="I111" s="4" t="s">
        <v>212</v>
      </c>
      <c r="J111" s="4">
        <v>1.4500000000000002</v>
      </c>
      <c r="K111" s="4" t="s">
        <v>29</v>
      </c>
      <c r="L111" s="72" t="s">
        <v>213</v>
      </c>
      <c r="M111" s="72" t="s">
        <v>214</v>
      </c>
      <c r="N111" s="72">
        <v>15</v>
      </c>
      <c r="O111" s="72">
        <v>26000</v>
      </c>
      <c r="P111" s="72" t="s">
        <v>32</v>
      </c>
      <c r="Q111" s="73" t="s">
        <v>215</v>
      </c>
      <c r="R111" s="52" t="s">
        <v>216</v>
      </c>
      <c r="S111" s="197">
        <v>713</v>
      </c>
      <c r="T111" s="85" t="s">
        <v>217</v>
      </c>
      <c r="U111" s="173">
        <f>VLOOKUP(S111,'[18]seguimiento II trim'!$Z$9:$AM$1048576,4,0)</f>
        <v>42370</v>
      </c>
      <c r="V111" s="173">
        <f>VLOOKUP(S111,'[18]seguimiento II trim'!$Z$9:$AM$1048576,5,0)</f>
        <v>42735</v>
      </c>
      <c r="W111" s="14" t="str">
        <f>VLOOKUP(S111,'[18]seguimiento II trim'!$Z$9:$AM$1048576,12,0)</f>
        <v>15</v>
      </c>
    </row>
    <row r="112" spans="1:23" ht="60" x14ac:dyDescent="0.25">
      <c r="A112" s="34"/>
      <c r="B112" s="34"/>
      <c r="C112" s="4"/>
      <c r="D112" s="4"/>
      <c r="E112" s="4"/>
      <c r="F112" s="4"/>
      <c r="G112" s="4"/>
      <c r="H112" s="4"/>
      <c r="I112" s="4"/>
      <c r="J112" s="4"/>
      <c r="K112" s="4"/>
      <c r="L112" s="68"/>
      <c r="M112" s="68"/>
      <c r="N112" s="68"/>
      <c r="O112" s="68"/>
      <c r="P112" s="68"/>
      <c r="Q112" s="69"/>
      <c r="R112" s="69"/>
      <c r="S112" s="197">
        <v>714</v>
      </c>
      <c r="T112" s="85" t="s">
        <v>218</v>
      </c>
      <c r="U112" s="173">
        <f>VLOOKUP(S112,'[18]seguimiento II trim'!$Z$9:$AM$1048576,4,0)</f>
        <v>42430</v>
      </c>
      <c r="V112" s="173">
        <f>VLOOKUP(S112,'[18]seguimiento II trim'!$Z$9:$AM$1048576,5,0)</f>
        <v>42735</v>
      </c>
      <c r="W112" s="14" t="str">
        <f>VLOOKUP(S112,'[18]seguimiento II trim'!$Z$9:$AM$1048576,12,0)</f>
        <v>30</v>
      </c>
    </row>
    <row r="113" spans="1:23" ht="75" x14ac:dyDescent="0.25">
      <c r="A113" s="34" t="s">
        <v>175</v>
      </c>
      <c r="B113" s="34" t="s">
        <v>176</v>
      </c>
      <c r="C113" s="4" t="s">
        <v>175</v>
      </c>
      <c r="D113" s="4" t="s">
        <v>178</v>
      </c>
      <c r="E113" s="4" t="s">
        <v>179</v>
      </c>
      <c r="F113" s="4" t="s">
        <v>209</v>
      </c>
      <c r="G113" s="4" t="s">
        <v>210</v>
      </c>
      <c r="H113" s="4" t="s">
        <v>211</v>
      </c>
      <c r="I113" s="4" t="s">
        <v>212</v>
      </c>
      <c r="J113" s="4">
        <v>1.4500000000000002</v>
      </c>
      <c r="K113" s="4" t="s">
        <v>29</v>
      </c>
      <c r="L113" s="72" t="s">
        <v>219</v>
      </c>
      <c r="M113" s="72" t="s">
        <v>220</v>
      </c>
      <c r="N113" s="72">
        <v>10</v>
      </c>
      <c r="O113" s="72">
        <v>100</v>
      </c>
      <c r="P113" s="72" t="s">
        <v>29</v>
      </c>
      <c r="Q113" s="73" t="s">
        <v>221</v>
      </c>
      <c r="R113" s="52" t="s">
        <v>222</v>
      </c>
      <c r="S113" s="197">
        <v>715</v>
      </c>
      <c r="T113" s="52" t="s">
        <v>223</v>
      </c>
      <c r="U113" s="167">
        <f>VLOOKUP(S113,'[18]seguimiento II trim'!$Z$9:$AM$1048576,4,0)</f>
        <v>42370</v>
      </c>
      <c r="V113" s="167">
        <f>VLOOKUP(S113,'[18]seguimiento II trim'!$Z$9:$AM$1048576,5,0)</f>
        <v>42520</v>
      </c>
      <c r="W113" s="7" t="str">
        <f>VLOOKUP(S113,'[18]seguimiento II trim'!$Z$9:$AM$1048576,12,0)</f>
        <v>23</v>
      </c>
    </row>
    <row r="114" spans="1:23" ht="60" x14ac:dyDescent="0.25">
      <c r="A114" s="34"/>
      <c r="B114" s="34"/>
      <c r="C114" s="4"/>
      <c r="D114" s="4"/>
      <c r="E114" s="4"/>
      <c r="F114" s="4"/>
      <c r="G114" s="4"/>
      <c r="H114" s="4"/>
      <c r="I114" s="4"/>
      <c r="J114" s="4"/>
      <c r="K114" s="4"/>
      <c r="L114" s="74"/>
      <c r="M114" s="74"/>
      <c r="N114" s="74"/>
      <c r="O114" s="74"/>
      <c r="P114" s="74"/>
      <c r="Q114" s="69"/>
      <c r="R114" s="69"/>
      <c r="S114" s="197">
        <v>716</v>
      </c>
      <c r="T114" s="52" t="s">
        <v>224</v>
      </c>
      <c r="U114" s="167">
        <f>VLOOKUP(S114,'[18]seguimiento II trim'!$Z$9:$AM$1048576,4,0)</f>
        <v>42370</v>
      </c>
      <c r="V114" s="167">
        <f>VLOOKUP(S114,'[18]seguimiento II trim'!$Z$9:$AM$1048576,5,0)</f>
        <v>42719</v>
      </c>
      <c r="W114" s="7" t="str">
        <f>VLOOKUP(S114,'[18]seguimiento II trim'!$Z$9:$AM$1048576,12,0)</f>
        <v>6</v>
      </c>
    </row>
    <row r="115" spans="1:23" ht="60" x14ac:dyDescent="0.25">
      <c r="A115" s="34"/>
      <c r="B115" s="34"/>
      <c r="C115" s="4"/>
      <c r="D115" s="4"/>
      <c r="E115" s="4"/>
      <c r="F115" s="4"/>
      <c r="G115" s="4"/>
      <c r="H115" s="4"/>
      <c r="I115" s="4"/>
      <c r="J115" s="4"/>
      <c r="K115" s="4"/>
      <c r="L115" s="74"/>
      <c r="M115" s="74"/>
      <c r="N115" s="74"/>
      <c r="O115" s="74"/>
      <c r="P115" s="74"/>
      <c r="Q115" s="69"/>
      <c r="R115" s="69"/>
      <c r="S115" s="197">
        <v>717</v>
      </c>
      <c r="T115" s="52" t="s">
        <v>225</v>
      </c>
      <c r="U115" s="167">
        <f>VLOOKUP(S115,'[18]seguimiento II trim'!$Z$9:$AM$1048576,4,0)</f>
        <v>42370</v>
      </c>
      <c r="V115" s="167">
        <f>VLOOKUP(S115,'[18]seguimiento II trim'!$Z$9:$AM$1048576,5,0)</f>
        <v>42719</v>
      </c>
      <c r="W115" s="7" t="str">
        <f>VLOOKUP(S115,'[18]seguimiento II trim'!$Z$9:$AM$1048576,12,0)</f>
        <v>9</v>
      </c>
    </row>
    <row r="116" spans="1:23" ht="75" x14ac:dyDescent="0.25">
      <c r="A116" s="34"/>
      <c r="B116" s="34"/>
      <c r="C116" s="4"/>
      <c r="D116" s="4"/>
      <c r="E116" s="4"/>
      <c r="F116" s="4"/>
      <c r="G116" s="4"/>
      <c r="H116" s="4"/>
      <c r="I116" s="4"/>
      <c r="J116" s="4"/>
      <c r="K116" s="4"/>
      <c r="L116" s="68"/>
      <c r="M116" s="68"/>
      <c r="N116" s="68"/>
      <c r="O116" s="68"/>
      <c r="P116" s="68"/>
      <c r="Q116" s="69"/>
      <c r="R116" s="69"/>
      <c r="S116" s="197">
        <v>718</v>
      </c>
      <c r="T116" s="52" t="s">
        <v>226</v>
      </c>
      <c r="U116" s="167">
        <f>VLOOKUP(S116,'[18]seguimiento II trim'!$Z$9:$AM$1048576,4,0)</f>
        <v>42370</v>
      </c>
      <c r="V116" s="167">
        <f>VLOOKUP(S116,'[18]seguimiento II trim'!$Z$9:$AM$1048576,5,0)</f>
        <v>42719</v>
      </c>
      <c r="W116" s="7" t="str">
        <f>VLOOKUP(S116,'[18]seguimiento II trim'!$Z$9:$AM$1048576,12,0)</f>
        <v>10</v>
      </c>
    </row>
    <row r="117" spans="1:23" ht="60" x14ac:dyDescent="0.25">
      <c r="A117" s="34" t="s">
        <v>175</v>
      </c>
      <c r="B117" s="34" t="s">
        <v>176</v>
      </c>
      <c r="C117" s="4" t="s">
        <v>175</v>
      </c>
      <c r="D117" s="4" t="s">
        <v>178</v>
      </c>
      <c r="E117" s="4" t="s">
        <v>179</v>
      </c>
      <c r="F117" s="4" t="s">
        <v>209</v>
      </c>
      <c r="G117" s="4" t="s">
        <v>210</v>
      </c>
      <c r="H117" s="4" t="s">
        <v>211</v>
      </c>
      <c r="I117" s="4" t="s">
        <v>212</v>
      </c>
      <c r="J117" s="4">
        <v>1.4500000000000002</v>
      </c>
      <c r="K117" s="4" t="s">
        <v>29</v>
      </c>
      <c r="L117" s="72" t="s">
        <v>227</v>
      </c>
      <c r="M117" s="72" t="s">
        <v>228</v>
      </c>
      <c r="N117" s="72">
        <v>5</v>
      </c>
      <c r="O117" s="72">
        <v>30</v>
      </c>
      <c r="P117" s="72" t="s">
        <v>29</v>
      </c>
      <c r="Q117" s="73" t="s">
        <v>215</v>
      </c>
      <c r="R117" s="52" t="s">
        <v>216</v>
      </c>
      <c r="S117" s="70">
        <v>719</v>
      </c>
      <c r="T117" s="52" t="s">
        <v>229</v>
      </c>
      <c r="U117" s="167">
        <f>VLOOKUP(S117,'[18]seguimiento II trim'!$Z$9:$AM$1048576,4,0)</f>
        <v>42370</v>
      </c>
      <c r="V117" s="167">
        <f>VLOOKUP(S117,'[18]seguimiento II trim'!$Z$9:$AM$1048576,5,0)</f>
        <v>42459</v>
      </c>
      <c r="W117" s="7" t="str">
        <f>VLOOKUP(S117,'[18]seguimiento II trim'!$Z$9:$AM$1048576,12,0)</f>
        <v>100</v>
      </c>
    </row>
    <row r="118" spans="1:23" ht="45" x14ac:dyDescent="0.25">
      <c r="A118" s="34"/>
      <c r="B118" s="34"/>
      <c r="C118" s="4"/>
      <c r="D118" s="4"/>
      <c r="E118" s="4"/>
      <c r="F118" s="4"/>
      <c r="G118" s="4"/>
      <c r="H118" s="4"/>
      <c r="I118" s="4"/>
      <c r="J118" s="4"/>
      <c r="K118" s="4"/>
      <c r="L118" s="74"/>
      <c r="M118" s="74"/>
      <c r="N118" s="74"/>
      <c r="O118" s="74"/>
      <c r="P118" s="74"/>
      <c r="Q118" s="69"/>
      <c r="R118" s="69"/>
      <c r="S118" s="70">
        <v>720</v>
      </c>
      <c r="T118" s="52" t="s">
        <v>230</v>
      </c>
      <c r="U118" s="167">
        <f>VLOOKUP(S118,'[18]seguimiento II trim'!$Z$9:$AM$1048576,4,0)</f>
        <v>42461</v>
      </c>
      <c r="V118" s="167">
        <f>VLOOKUP(S118,'[18]seguimiento II trim'!$Z$9:$AM$1048576,5,0)</f>
        <v>42704</v>
      </c>
      <c r="W118" s="6">
        <f>VLOOKUP(S118,'[18]seguimiento II trim'!$Z$9:$AM$1048576,12,0)</f>
        <v>0</v>
      </c>
    </row>
    <row r="119" spans="1:23" ht="45" x14ac:dyDescent="0.25">
      <c r="A119" s="34"/>
      <c r="B119" s="34"/>
      <c r="C119" s="4"/>
      <c r="D119" s="4"/>
      <c r="E119" s="4"/>
      <c r="F119" s="4"/>
      <c r="G119" s="4"/>
      <c r="H119" s="4"/>
      <c r="I119" s="4"/>
      <c r="J119" s="4"/>
      <c r="K119" s="4"/>
      <c r="L119" s="74"/>
      <c r="M119" s="74"/>
      <c r="N119" s="74"/>
      <c r="O119" s="74"/>
      <c r="P119" s="74"/>
      <c r="Q119" s="69"/>
      <c r="R119" s="69"/>
      <c r="S119" s="70">
        <v>721</v>
      </c>
      <c r="T119" s="52" t="s">
        <v>231</v>
      </c>
      <c r="U119" s="167">
        <f>VLOOKUP(S119,'[18]seguimiento II trim'!$Z$9:$AM$1048576,4,0)</f>
        <v>42461</v>
      </c>
      <c r="V119" s="167">
        <f>VLOOKUP(S119,'[18]seguimiento II trim'!$Z$9:$AM$1048576,5,0)</f>
        <v>42551</v>
      </c>
      <c r="W119" s="7" t="str">
        <f>VLOOKUP(S119,'[18]seguimiento II trim'!$Z$9:$AM$1048576,12,0)</f>
        <v>25</v>
      </c>
    </row>
    <row r="120" spans="1:23" ht="30" x14ac:dyDescent="0.25">
      <c r="A120" s="34"/>
      <c r="B120" s="34"/>
      <c r="C120" s="4"/>
      <c r="D120" s="4"/>
      <c r="E120" s="4"/>
      <c r="F120" s="4"/>
      <c r="G120" s="4"/>
      <c r="H120" s="4"/>
      <c r="I120" s="4"/>
      <c r="J120" s="4"/>
      <c r="K120" s="4"/>
      <c r="L120" s="74"/>
      <c r="M120" s="74"/>
      <c r="N120" s="74"/>
      <c r="O120" s="74"/>
      <c r="P120" s="74"/>
      <c r="Q120" s="69"/>
      <c r="R120" s="69"/>
      <c r="S120" s="70">
        <v>722</v>
      </c>
      <c r="T120" s="71" t="s">
        <v>232</v>
      </c>
      <c r="U120" s="174">
        <f>VLOOKUP(S120,'[18]seguimiento II trim'!$Z$9:$AM$1048576,4,0)</f>
        <v>42552</v>
      </c>
      <c r="V120" s="174">
        <f>VLOOKUP(S120,'[18]seguimiento II trim'!$Z$9:$AM$1048576,5,0)</f>
        <v>42643</v>
      </c>
      <c r="W120" s="6">
        <f>VLOOKUP(S120,'[18]seguimiento II trim'!$Z$9:$AM$1048576,12,0)</f>
        <v>0</v>
      </c>
    </row>
    <row r="121" spans="1:23" ht="60" x14ac:dyDescent="0.25">
      <c r="A121" s="34"/>
      <c r="B121" s="34"/>
      <c r="C121" s="4"/>
      <c r="D121" s="4"/>
      <c r="E121" s="4"/>
      <c r="F121" s="4"/>
      <c r="G121" s="4"/>
      <c r="H121" s="4"/>
      <c r="I121" s="4"/>
      <c r="J121" s="4"/>
      <c r="K121" s="4"/>
      <c r="L121" s="68"/>
      <c r="M121" s="68"/>
      <c r="N121" s="68"/>
      <c r="O121" s="68"/>
      <c r="P121" s="68"/>
      <c r="Q121" s="69"/>
      <c r="R121" s="69"/>
      <c r="S121" s="70">
        <v>723</v>
      </c>
      <c r="T121" s="34" t="s">
        <v>233</v>
      </c>
      <c r="U121" s="176">
        <f>VLOOKUP(S121,'[18]seguimiento II trim'!$Z$9:$AM$1048576,4,0)</f>
        <v>42644</v>
      </c>
      <c r="V121" s="176">
        <f>VLOOKUP(S121,'[18]seguimiento II trim'!$Z$9:$AM$1048576,5,0)</f>
        <v>42719</v>
      </c>
      <c r="W121" s="15">
        <f>VLOOKUP(S121,'[18]seguimiento II trim'!$Z$9:$AM$1048576,12,0)</f>
        <v>0</v>
      </c>
    </row>
    <row r="122" spans="1:23" ht="60" x14ac:dyDescent="0.25">
      <c r="A122" s="34" t="s">
        <v>175</v>
      </c>
      <c r="B122" s="34" t="s">
        <v>176</v>
      </c>
      <c r="C122" s="4" t="s">
        <v>177</v>
      </c>
      <c r="D122" s="4" t="s">
        <v>178</v>
      </c>
      <c r="E122" s="4" t="s">
        <v>179</v>
      </c>
      <c r="F122" s="4" t="s">
        <v>180</v>
      </c>
      <c r="G122" s="4" t="s">
        <v>181</v>
      </c>
      <c r="H122" s="4" t="s">
        <v>182</v>
      </c>
      <c r="I122" s="4" t="s">
        <v>183</v>
      </c>
      <c r="J122" s="4">
        <v>3244</v>
      </c>
      <c r="K122" s="4" t="s">
        <v>32</v>
      </c>
      <c r="L122" s="72" t="s">
        <v>234</v>
      </c>
      <c r="M122" s="72" t="s">
        <v>235</v>
      </c>
      <c r="N122" s="72">
        <v>3</v>
      </c>
      <c r="O122" s="72"/>
      <c r="P122" s="72"/>
      <c r="Q122" s="69" t="s">
        <v>186</v>
      </c>
      <c r="R122" s="69"/>
      <c r="S122" s="70">
        <v>724</v>
      </c>
      <c r="T122" s="71" t="s">
        <v>236</v>
      </c>
      <c r="U122" s="199" t="s">
        <v>237</v>
      </c>
      <c r="V122" s="200"/>
      <c r="W122" s="201"/>
    </row>
    <row r="123" spans="1:23" ht="45" x14ac:dyDescent="0.25">
      <c r="A123" s="34"/>
      <c r="B123" s="34"/>
      <c r="C123" s="4"/>
      <c r="D123" s="4"/>
      <c r="E123" s="4"/>
      <c r="F123" s="4"/>
      <c r="G123" s="4"/>
      <c r="H123" s="4"/>
      <c r="I123" s="4"/>
      <c r="J123" s="4"/>
      <c r="K123" s="4"/>
      <c r="L123" s="74"/>
      <c r="M123" s="74"/>
      <c r="N123" s="74"/>
      <c r="O123" s="74"/>
      <c r="P123" s="74"/>
      <c r="Q123" s="69"/>
      <c r="R123" s="69"/>
      <c r="S123" s="70">
        <v>725</v>
      </c>
      <c r="T123" s="71" t="s">
        <v>238</v>
      </c>
      <c r="U123" s="199" t="s">
        <v>237</v>
      </c>
      <c r="V123" s="200"/>
      <c r="W123" s="201"/>
    </row>
    <row r="124" spans="1:23" ht="75" x14ac:dyDescent="0.25">
      <c r="A124" s="34"/>
      <c r="B124" s="34"/>
      <c r="C124" s="4"/>
      <c r="D124" s="4"/>
      <c r="E124" s="4"/>
      <c r="F124" s="4"/>
      <c r="G124" s="4"/>
      <c r="H124" s="4"/>
      <c r="I124" s="4"/>
      <c r="J124" s="4"/>
      <c r="K124" s="4"/>
      <c r="L124" s="74"/>
      <c r="M124" s="74"/>
      <c r="N124" s="74"/>
      <c r="O124" s="74"/>
      <c r="P124" s="74"/>
      <c r="Q124" s="69"/>
      <c r="R124" s="69"/>
      <c r="S124" s="70">
        <v>726</v>
      </c>
      <c r="T124" s="71" t="s">
        <v>239</v>
      </c>
      <c r="U124" s="199" t="s">
        <v>237</v>
      </c>
      <c r="V124" s="200"/>
      <c r="W124" s="201"/>
    </row>
    <row r="125" spans="1:23" ht="30.75" thickBot="1" x14ac:dyDescent="0.3">
      <c r="A125" s="34"/>
      <c r="B125" s="34"/>
      <c r="C125" s="4"/>
      <c r="D125" s="4"/>
      <c r="E125" s="4"/>
      <c r="F125" s="4"/>
      <c r="G125" s="4"/>
      <c r="H125" s="4"/>
      <c r="I125" s="4"/>
      <c r="J125" s="4"/>
      <c r="K125" s="4"/>
      <c r="L125" s="86"/>
      <c r="M125" s="86"/>
      <c r="N125" s="86"/>
      <c r="O125" s="86"/>
      <c r="P125" s="86"/>
      <c r="Q125" s="69"/>
      <c r="R125" s="69"/>
      <c r="S125" s="70">
        <v>727</v>
      </c>
      <c r="T125" s="71" t="s">
        <v>240</v>
      </c>
      <c r="U125" s="199" t="s">
        <v>237</v>
      </c>
      <c r="V125" s="200"/>
      <c r="W125" s="201"/>
    </row>
    <row r="126" spans="1:23" ht="60.75" thickTop="1" x14ac:dyDescent="0.25">
      <c r="A126" s="34" t="s">
        <v>175</v>
      </c>
      <c r="B126" s="34" t="s">
        <v>176</v>
      </c>
      <c r="C126" s="4" t="s">
        <v>175</v>
      </c>
      <c r="D126" s="4" t="s">
        <v>178</v>
      </c>
      <c r="E126" s="4" t="s">
        <v>179</v>
      </c>
      <c r="F126" s="4" t="s">
        <v>209</v>
      </c>
      <c r="G126" s="4" t="s">
        <v>210</v>
      </c>
      <c r="H126" s="4" t="s">
        <v>241</v>
      </c>
      <c r="I126" s="4" t="s">
        <v>242</v>
      </c>
      <c r="J126" s="4">
        <v>0</v>
      </c>
      <c r="K126" s="4" t="s">
        <v>29</v>
      </c>
      <c r="L126" s="87" t="s">
        <v>243</v>
      </c>
      <c r="M126" s="87" t="s">
        <v>244</v>
      </c>
      <c r="N126" s="87">
        <v>7</v>
      </c>
      <c r="O126" s="87">
        <v>1</v>
      </c>
      <c r="P126" s="87" t="s">
        <v>32</v>
      </c>
      <c r="Q126" s="88" t="s">
        <v>221</v>
      </c>
      <c r="R126" s="69" t="s">
        <v>138</v>
      </c>
      <c r="S126" s="70">
        <v>728</v>
      </c>
      <c r="T126" s="69" t="s">
        <v>245</v>
      </c>
      <c r="U126" s="171">
        <f>VLOOKUP(S126,'[18]seguimiento II trim'!$Z$9:$AM$1048576,4,0)</f>
        <v>42370</v>
      </c>
      <c r="V126" s="171">
        <f>VLOOKUP(S126,'[18]seguimiento II trim'!$Z$9:$AM$1048576,5,0)</f>
        <v>42460</v>
      </c>
      <c r="W126" s="12" t="str">
        <f>VLOOKUP(S126,'[18]seguimiento II trim'!$Z$9:$AM$1048576,12,0)</f>
        <v>100</v>
      </c>
    </row>
    <row r="127" spans="1:23" ht="60" x14ac:dyDescent="0.25">
      <c r="A127" s="34"/>
      <c r="B127" s="34"/>
      <c r="C127" s="89"/>
      <c r="D127" s="4"/>
      <c r="E127" s="4"/>
      <c r="F127" s="4"/>
      <c r="G127" s="4"/>
      <c r="H127" s="4"/>
      <c r="I127" s="4"/>
      <c r="J127" s="4"/>
      <c r="K127" s="4"/>
      <c r="L127" s="90"/>
      <c r="M127" s="90"/>
      <c r="N127" s="90"/>
      <c r="O127" s="90"/>
      <c r="P127" s="90"/>
      <c r="Q127" s="91"/>
      <c r="R127" s="69"/>
      <c r="S127" s="70">
        <v>729</v>
      </c>
      <c r="T127" s="69" t="s">
        <v>246</v>
      </c>
      <c r="U127" s="171">
        <f>VLOOKUP(S127,'[18]seguimiento II trim'!$Z$9:$AM$1048576,4,0)</f>
        <v>42370</v>
      </c>
      <c r="V127" s="171">
        <f>VLOOKUP(S127,'[18]seguimiento II trim'!$Z$9:$AM$1048576,5,0)</f>
        <v>42460</v>
      </c>
      <c r="W127" s="12" t="str">
        <f>VLOOKUP(S127,'[18]seguimiento II trim'!$Z$9:$AM$1048576,12,0)</f>
        <v>100</v>
      </c>
    </row>
    <row r="128" spans="1:23" ht="45" x14ac:dyDescent="0.25">
      <c r="A128" s="34"/>
      <c r="B128" s="34"/>
      <c r="C128" s="89"/>
      <c r="D128" s="4"/>
      <c r="E128" s="4"/>
      <c r="F128" s="4"/>
      <c r="G128" s="4"/>
      <c r="H128" s="4"/>
      <c r="I128" s="4"/>
      <c r="J128" s="4"/>
      <c r="K128" s="4"/>
      <c r="L128" s="90"/>
      <c r="M128" s="90"/>
      <c r="N128" s="90"/>
      <c r="O128" s="90"/>
      <c r="P128" s="90"/>
      <c r="Q128" s="91"/>
      <c r="R128" s="69"/>
      <c r="S128" s="70">
        <v>730</v>
      </c>
      <c r="T128" s="69" t="s">
        <v>247</v>
      </c>
      <c r="U128" s="171">
        <f>VLOOKUP(S128,'[18]seguimiento II trim'!$Z$9:$AM$1048576,4,0)</f>
        <v>42370</v>
      </c>
      <c r="V128" s="171">
        <f>VLOOKUP(S128,'[18]seguimiento II trim'!$Z$9:$AM$1048576,5,0)</f>
        <v>42460</v>
      </c>
      <c r="W128" s="12" t="str">
        <f>VLOOKUP(S128,'[18]seguimiento II trim'!$Z$9:$AM$1048576,12,0)</f>
        <v>100</v>
      </c>
    </row>
    <row r="129" spans="1:23" ht="75.75" thickBot="1" x14ac:dyDescent="0.3">
      <c r="A129" s="34"/>
      <c r="B129" s="34"/>
      <c r="C129" s="89"/>
      <c r="D129" s="4"/>
      <c r="E129" s="4"/>
      <c r="F129" s="4"/>
      <c r="G129" s="4"/>
      <c r="H129" s="4"/>
      <c r="I129" s="4"/>
      <c r="J129" s="4"/>
      <c r="K129" s="4"/>
      <c r="L129" s="92"/>
      <c r="M129" s="92"/>
      <c r="N129" s="92"/>
      <c r="O129" s="92"/>
      <c r="P129" s="92"/>
      <c r="Q129" s="93"/>
      <c r="R129" s="69"/>
      <c r="S129" s="70">
        <v>731</v>
      </c>
      <c r="T129" s="69" t="s">
        <v>248</v>
      </c>
      <c r="U129" s="171">
        <f>VLOOKUP(S129,'[18]seguimiento II trim'!$Z$9:$AM$1048576,4,0)</f>
        <v>42370</v>
      </c>
      <c r="V129" s="171">
        <f>VLOOKUP(S129,'[18]seguimiento II trim'!$Z$9:$AM$1048576,5,0)</f>
        <v>42460</v>
      </c>
      <c r="W129" s="12" t="str">
        <f>VLOOKUP(S129,'[18]seguimiento II trim'!$Z$9:$AM$1048576,12,0)</f>
        <v>100</v>
      </c>
    </row>
    <row r="130" spans="1:23" ht="60.75" thickTop="1" x14ac:dyDescent="0.25">
      <c r="A130" s="34" t="s">
        <v>175</v>
      </c>
      <c r="B130" s="34" t="s">
        <v>176</v>
      </c>
      <c r="C130" s="89"/>
      <c r="D130" s="4" t="s">
        <v>178</v>
      </c>
      <c r="E130" s="4" t="s">
        <v>179</v>
      </c>
      <c r="F130" s="4" t="s">
        <v>209</v>
      </c>
      <c r="G130" s="4" t="s">
        <v>210</v>
      </c>
      <c r="H130" s="4" t="s">
        <v>241</v>
      </c>
      <c r="I130" s="4" t="s">
        <v>242</v>
      </c>
      <c r="J130" s="4">
        <v>0</v>
      </c>
      <c r="K130" s="4" t="s">
        <v>29</v>
      </c>
      <c r="L130" s="87" t="s">
        <v>249</v>
      </c>
      <c r="M130" s="87" t="s">
        <v>250</v>
      </c>
      <c r="N130" s="87">
        <v>8</v>
      </c>
      <c r="O130" s="87">
        <v>25</v>
      </c>
      <c r="P130" s="87" t="s">
        <v>32</v>
      </c>
      <c r="Q130" s="69" t="s">
        <v>221</v>
      </c>
      <c r="R130" s="69" t="s">
        <v>138</v>
      </c>
      <c r="S130" s="70">
        <v>732</v>
      </c>
      <c r="T130" s="69" t="s">
        <v>245</v>
      </c>
      <c r="U130" s="171">
        <f>VLOOKUP(S130,'[18]seguimiento II trim'!$Z$9:$AM$1048576,4,0)</f>
        <v>42522</v>
      </c>
      <c r="V130" s="171">
        <f>VLOOKUP(S130,'[18]seguimiento II trim'!$Z$9:$AM$1048576,5,0)</f>
        <v>42643</v>
      </c>
      <c r="W130" s="12" t="str">
        <f>VLOOKUP(S130,'[18]seguimiento II trim'!$Z$9:$AM$1048576,12,0)</f>
        <v>20</v>
      </c>
    </row>
    <row r="131" spans="1:23" ht="39.75" customHeight="1" x14ac:dyDescent="0.25">
      <c r="A131" s="34"/>
      <c r="B131" s="34"/>
      <c r="C131" s="89"/>
      <c r="D131" s="4"/>
      <c r="E131" s="4"/>
      <c r="F131" s="4"/>
      <c r="G131" s="4"/>
      <c r="H131" s="4"/>
      <c r="I131" s="4"/>
      <c r="J131" s="4"/>
      <c r="K131" s="4"/>
      <c r="L131" s="90"/>
      <c r="M131" s="90"/>
      <c r="N131" s="90"/>
      <c r="O131" s="90"/>
      <c r="P131" s="90"/>
      <c r="Q131" s="69"/>
      <c r="R131" s="69"/>
      <c r="S131" s="70">
        <v>733</v>
      </c>
      <c r="T131" s="69" t="s">
        <v>251</v>
      </c>
      <c r="U131" s="171">
        <f>VLOOKUP(S131,'[18]seguimiento II trim'!$Z$9:$AM$1048576,4,0)</f>
        <v>42522</v>
      </c>
      <c r="V131" s="171">
        <f>VLOOKUP(S131,'[18]seguimiento II trim'!$Z$9:$AM$1048576,5,0)</f>
        <v>42643</v>
      </c>
      <c r="W131" s="12" t="str">
        <f>VLOOKUP(S131,'[18]seguimiento II trim'!$Z$9:$AM$1048576,12,0)</f>
        <v>20</v>
      </c>
    </row>
    <row r="132" spans="1:23" ht="56.25" customHeight="1" x14ac:dyDescent="0.25">
      <c r="A132" s="34"/>
      <c r="B132" s="34"/>
      <c r="C132" s="89"/>
      <c r="D132" s="4"/>
      <c r="E132" s="4"/>
      <c r="F132" s="4"/>
      <c r="G132" s="4"/>
      <c r="H132" s="4"/>
      <c r="I132" s="4"/>
      <c r="J132" s="4"/>
      <c r="K132" s="4"/>
      <c r="L132" s="90"/>
      <c r="M132" s="90"/>
      <c r="N132" s="90"/>
      <c r="O132" s="90"/>
      <c r="P132" s="90"/>
      <c r="Q132" s="69"/>
      <c r="R132" s="69"/>
      <c r="S132" s="70">
        <v>734</v>
      </c>
      <c r="T132" s="69" t="s">
        <v>252</v>
      </c>
      <c r="U132" s="171">
        <f>VLOOKUP(S132,'[18]seguimiento II trim'!$Z$9:$AM$1048576,4,0)</f>
        <v>42552</v>
      </c>
      <c r="V132" s="171">
        <f>VLOOKUP(S132,'[18]seguimiento II trim'!$Z$9:$AM$1048576,5,0)</f>
        <v>42643</v>
      </c>
      <c r="W132" s="12">
        <f>VLOOKUP(S132,'[18]seguimiento II trim'!$Z$9:$AM$1048576,12,0)</f>
        <v>0</v>
      </c>
    </row>
    <row r="133" spans="1:23" ht="47.25" customHeight="1" x14ac:dyDescent="0.25">
      <c r="A133" s="34"/>
      <c r="B133" s="34"/>
      <c r="C133" s="89"/>
      <c r="D133" s="4"/>
      <c r="E133" s="4"/>
      <c r="F133" s="4"/>
      <c r="G133" s="4"/>
      <c r="H133" s="4"/>
      <c r="I133" s="4"/>
      <c r="J133" s="4"/>
      <c r="K133" s="4"/>
      <c r="L133" s="90"/>
      <c r="M133" s="90"/>
      <c r="N133" s="90"/>
      <c r="O133" s="90"/>
      <c r="P133" s="90"/>
      <c r="Q133" s="69"/>
      <c r="R133" s="69"/>
      <c r="S133" s="70">
        <v>735</v>
      </c>
      <c r="T133" s="69" t="s">
        <v>253</v>
      </c>
      <c r="U133" s="171">
        <f>VLOOKUP(S133,'[18]seguimiento II trim'!$Z$9:$AM$1048576,4,0)</f>
        <v>42552</v>
      </c>
      <c r="V133" s="171">
        <f>VLOOKUP(S133,'[18]seguimiento II trim'!$Z$9:$AM$1048576,5,0)</f>
        <v>42643</v>
      </c>
      <c r="W133" s="12">
        <f>VLOOKUP(S133,'[18]seguimiento II trim'!$Z$9:$AM$1048576,12,0)</f>
        <v>0</v>
      </c>
    </row>
    <row r="134" spans="1:23" ht="78" customHeight="1" thickBot="1" x14ac:dyDescent="0.3">
      <c r="A134" s="34"/>
      <c r="B134" s="34"/>
      <c r="C134" s="89"/>
      <c r="D134" s="4"/>
      <c r="E134" s="4"/>
      <c r="F134" s="4"/>
      <c r="G134" s="4"/>
      <c r="H134" s="4"/>
      <c r="I134" s="4"/>
      <c r="J134" s="4"/>
      <c r="K134" s="4"/>
      <c r="L134" s="92"/>
      <c r="M134" s="92"/>
      <c r="N134" s="92"/>
      <c r="O134" s="92"/>
      <c r="P134" s="92"/>
      <c r="Q134" s="69"/>
      <c r="R134" s="69"/>
      <c r="S134" s="70">
        <v>736</v>
      </c>
      <c r="T134" s="69" t="s">
        <v>254</v>
      </c>
      <c r="U134" s="171">
        <f>VLOOKUP(S134,'[18]seguimiento II trim'!$Z$9:$AM$1048576,4,0)</f>
        <v>42552</v>
      </c>
      <c r="V134" s="171">
        <f>VLOOKUP(S134,'[18]seguimiento II trim'!$Z$9:$AM$1048576,5,0)</f>
        <v>42643</v>
      </c>
      <c r="W134" s="12">
        <f>VLOOKUP(S134,'[18]seguimiento II trim'!$Z$9:$AM$1048576,12,0)</f>
        <v>0</v>
      </c>
    </row>
    <row r="135" spans="1:23" ht="81" customHeight="1" thickTop="1" x14ac:dyDescent="0.25">
      <c r="A135" s="34" t="s">
        <v>175</v>
      </c>
      <c r="B135" s="34" t="s">
        <v>176</v>
      </c>
      <c r="C135" s="94" t="s">
        <v>175</v>
      </c>
      <c r="D135" s="4" t="s">
        <v>178</v>
      </c>
      <c r="E135" s="4" t="s">
        <v>179</v>
      </c>
      <c r="F135" s="4" t="s">
        <v>209</v>
      </c>
      <c r="G135" s="4" t="s">
        <v>210</v>
      </c>
      <c r="H135" s="4"/>
      <c r="I135" s="4" t="s">
        <v>255</v>
      </c>
      <c r="J135" s="4"/>
      <c r="K135" s="4"/>
      <c r="L135" s="87" t="s">
        <v>256</v>
      </c>
      <c r="M135" s="87" t="s">
        <v>257</v>
      </c>
      <c r="N135" s="87">
        <v>5</v>
      </c>
      <c r="O135" s="87">
        <v>1</v>
      </c>
      <c r="P135" s="87" t="s">
        <v>32</v>
      </c>
      <c r="Q135" s="95" t="s">
        <v>221</v>
      </c>
      <c r="R135" s="95" t="s">
        <v>138</v>
      </c>
      <c r="S135" s="70">
        <v>737</v>
      </c>
      <c r="T135" s="34" t="s">
        <v>1139</v>
      </c>
      <c r="U135" s="176">
        <f>VLOOKUP(S135,'[18]seguimiento II trim'!$Z$9:$AM$1048576,4,0)</f>
        <v>42401</v>
      </c>
      <c r="V135" s="176">
        <f>VLOOKUP(S135,'[18]seguimiento II trim'!$Z$9:$AM$1048576,5,0)</f>
        <v>42735</v>
      </c>
      <c r="W135" s="15" t="str">
        <f>VLOOKUP(S135,'[18]seguimiento II trim'!$Z$9:$AM$1048576,12,0)</f>
        <v>7</v>
      </c>
    </row>
    <row r="136" spans="1:23" ht="52.5" customHeight="1" x14ac:dyDescent="0.25">
      <c r="A136" s="34"/>
      <c r="B136" s="34"/>
      <c r="C136" s="96"/>
      <c r="D136" s="4"/>
      <c r="E136" s="4"/>
      <c r="F136" s="4"/>
      <c r="G136" s="4"/>
      <c r="H136" s="4"/>
      <c r="I136" s="4"/>
      <c r="J136" s="4"/>
      <c r="K136" s="4"/>
      <c r="L136" s="90"/>
      <c r="M136" s="90"/>
      <c r="N136" s="90"/>
      <c r="O136" s="90"/>
      <c r="P136" s="90"/>
      <c r="Q136" s="97"/>
      <c r="R136" s="97"/>
      <c r="S136" s="70">
        <v>738</v>
      </c>
      <c r="T136" s="34" t="s">
        <v>1140</v>
      </c>
      <c r="U136" s="176">
        <f>VLOOKUP(S136,'[18]seguimiento II trim'!$Z$9:$AM$1048576,4,0)</f>
        <v>42401</v>
      </c>
      <c r="V136" s="176">
        <f>VLOOKUP(S136,'[18]seguimiento II trim'!$Z$9:$AM$1048576,5,0)</f>
        <v>42735</v>
      </c>
      <c r="W136" s="15">
        <f>VLOOKUP(S136,'[18]seguimiento II trim'!$Z$9:$AM$1048576,12,0)</f>
        <v>0</v>
      </c>
    </row>
    <row r="137" spans="1:23" ht="37.5" customHeight="1" x14ac:dyDescent="0.25">
      <c r="A137" s="34"/>
      <c r="B137" s="34"/>
      <c r="C137" s="96"/>
      <c r="D137" s="4"/>
      <c r="E137" s="4"/>
      <c r="F137" s="4"/>
      <c r="G137" s="4"/>
      <c r="H137" s="4"/>
      <c r="I137" s="4"/>
      <c r="J137" s="4"/>
      <c r="K137" s="4"/>
      <c r="L137" s="90"/>
      <c r="M137" s="90"/>
      <c r="N137" s="90"/>
      <c r="O137" s="90"/>
      <c r="P137" s="90"/>
      <c r="Q137" s="97"/>
      <c r="R137" s="97"/>
      <c r="S137" s="70">
        <v>739</v>
      </c>
      <c r="T137" s="34" t="s">
        <v>1141</v>
      </c>
      <c r="U137" s="208" t="s">
        <v>237</v>
      </c>
      <c r="V137" s="209"/>
      <c r="W137" s="210"/>
    </row>
    <row r="138" spans="1:23" ht="53.25" customHeight="1" thickBot="1" x14ac:dyDescent="0.3">
      <c r="A138" s="34"/>
      <c r="B138" s="34"/>
      <c r="C138" s="98"/>
      <c r="D138" s="4"/>
      <c r="E138" s="4"/>
      <c r="F138" s="4"/>
      <c r="G138" s="4"/>
      <c r="H138" s="4"/>
      <c r="I138" s="4"/>
      <c r="J138" s="4"/>
      <c r="K138" s="4"/>
      <c r="L138" s="92"/>
      <c r="M138" s="92"/>
      <c r="N138" s="92"/>
      <c r="O138" s="92"/>
      <c r="P138" s="92"/>
      <c r="Q138" s="99"/>
      <c r="R138" s="99"/>
      <c r="S138" s="70">
        <v>740</v>
      </c>
      <c r="T138" s="34" t="s">
        <v>1142</v>
      </c>
      <c r="U138" s="208" t="s">
        <v>237</v>
      </c>
      <c r="V138" s="209"/>
      <c r="W138" s="210"/>
    </row>
    <row r="139" spans="1:23" ht="53.25" customHeight="1" thickTop="1" x14ac:dyDescent="0.25">
      <c r="A139" s="34" t="s">
        <v>175</v>
      </c>
      <c r="B139" s="34" t="s">
        <v>176</v>
      </c>
      <c r="C139" s="94" t="s">
        <v>175</v>
      </c>
      <c r="D139" s="4" t="s">
        <v>178</v>
      </c>
      <c r="E139" s="4" t="s">
        <v>179</v>
      </c>
      <c r="F139" s="4" t="s">
        <v>209</v>
      </c>
      <c r="G139" s="4" t="s">
        <v>210</v>
      </c>
      <c r="H139" s="4" t="s">
        <v>241</v>
      </c>
      <c r="I139" s="4" t="s">
        <v>242</v>
      </c>
      <c r="J139" s="4">
        <v>0</v>
      </c>
      <c r="K139" s="4" t="s">
        <v>29</v>
      </c>
      <c r="L139" s="87" t="s">
        <v>258</v>
      </c>
      <c r="M139" s="87" t="s">
        <v>259</v>
      </c>
      <c r="N139" s="87">
        <v>5</v>
      </c>
      <c r="O139" s="87">
        <v>30</v>
      </c>
      <c r="P139" s="87" t="s">
        <v>32</v>
      </c>
      <c r="Q139" s="95" t="s">
        <v>221</v>
      </c>
      <c r="R139" s="95" t="s">
        <v>138</v>
      </c>
      <c r="S139" s="70">
        <v>741</v>
      </c>
      <c r="T139" s="34" t="s">
        <v>1143</v>
      </c>
      <c r="U139" s="176">
        <f>VLOOKUP(S139,'[18]seguimiento II trim'!$Z$9:$AM$1048576,4,0)</f>
        <v>42522</v>
      </c>
      <c r="V139" s="176">
        <f>VLOOKUP(S139,'[18]seguimiento II trim'!$Z$9:$AM$1048576,5,0)</f>
        <v>42551</v>
      </c>
      <c r="W139" s="15" t="str">
        <f>VLOOKUP(S139,'[18]seguimiento II trim'!$Z$9:$AM$1048576,12,0)</f>
        <v>30</v>
      </c>
    </row>
    <row r="140" spans="1:23" ht="56.25" customHeight="1" x14ac:dyDescent="0.25">
      <c r="A140" s="34"/>
      <c r="B140" s="34"/>
      <c r="C140" s="96"/>
      <c r="D140" s="4"/>
      <c r="E140" s="4"/>
      <c r="F140" s="4"/>
      <c r="G140" s="4"/>
      <c r="H140" s="4"/>
      <c r="I140" s="4"/>
      <c r="J140" s="4"/>
      <c r="K140" s="4"/>
      <c r="L140" s="90"/>
      <c r="M140" s="90"/>
      <c r="N140" s="90"/>
      <c r="O140" s="90"/>
      <c r="P140" s="90"/>
      <c r="Q140" s="97"/>
      <c r="R140" s="97"/>
      <c r="S140" s="70">
        <v>742</v>
      </c>
      <c r="T140" s="34" t="s">
        <v>1144</v>
      </c>
      <c r="U140" s="176">
        <f>VLOOKUP(S140,'[18]seguimiento II trim'!$Z$9:$AM$1048576,4,0)</f>
        <v>42552</v>
      </c>
      <c r="V140" s="176">
        <f>VLOOKUP(S140,'[18]seguimiento II trim'!$Z$9:$AM$1048576,5,0)</f>
        <v>42582</v>
      </c>
      <c r="W140" s="15">
        <f>VLOOKUP(S140,'[18]seguimiento II trim'!$Z$9:$AM$1048576,12,0)</f>
        <v>0</v>
      </c>
    </row>
    <row r="141" spans="1:23" ht="39.75" customHeight="1" x14ac:dyDescent="0.25">
      <c r="A141" s="34"/>
      <c r="B141" s="34"/>
      <c r="C141" s="98"/>
      <c r="D141" s="4"/>
      <c r="E141" s="4"/>
      <c r="F141" s="4"/>
      <c r="G141" s="4"/>
      <c r="H141" s="4"/>
      <c r="I141" s="4"/>
      <c r="J141" s="4"/>
      <c r="K141" s="4"/>
      <c r="L141" s="100"/>
      <c r="M141" s="100"/>
      <c r="N141" s="100"/>
      <c r="O141" s="100"/>
      <c r="P141" s="100"/>
      <c r="Q141" s="99"/>
      <c r="R141" s="99"/>
      <c r="S141" s="70">
        <v>743</v>
      </c>
      <c r="T141" s="34" t="s">
        <v>1145</v>
      </c>
      <c r="U141" s="176">
        <f>VLOOKUP(S141,'[18]seguimiento II trim'!$Z$9:$AM$1048576,4,0)</f>
        <v>42583</v>
      </c>
      <c r="V141" s="176">
        <f>VLOOKUP(S141,'[18]seguimiento II trim'!$Z$9:$AM$1048576,5,0)</f>
        <v>42735</v>
      </c>
      <c r="W141" s="15">
        <f>VLOOKUP(S141,'[18]seguimiento II trim'!$Z$9:$AM$1048576,12,0)</f>
        <v>0</v>
      </c>
    </row>
    <row r="142" spans="1:23" ht="15" x14ac:dyDescent="0.25">
      <c r="D142" s="2"/>
      <c r="E142" s="55"/>
      <c r="F142" s="55"/>
      <c r="G142" s="55"/>
      <c r="H142" s="55"/>
      <c r="I142" s="55"/>
      <c r="J142" s="2"/>
      <c r="K142" s="2"/>
      <c r="L142" s="2"/>
      <c r="M142" s="2"/>
      <c r="N142" s="2"/>
      <c r="O142" s="2"/>
      <c r="P142" s="2"/>
      <c r="Q142" s="2"/>
      <c r="R142" s="2"/>
      <c r="S142" s="2"/>
      <c r="T142" s="2"/>
      <c r="U142" s="164"/>
      <c r="V142" s="164"/>
      <c r="W142" s="2"/>
    </row>
    <row r="143" spans="1:23" ht="22.5" customHeight="1" x14ac:dyDescent="0.25">
      <c r="C143" s="2"/>
      <c r="D143" s="54"/>
      <c r="E143" s="3"/>
      <c r="F143" s="3"/>
      <c r="G143" s="56" t="str">
        <f>+A146</f>
        <v>DIRECCIÓN DE GESTIÓN CORPORATIVA</v>
      </c>
      <c r="H143" s="3"/>
      <c r="I143" s="57"/>
      <c r="J143" s="3"/>
      <c r="K143" s="3"/>
      <c r="L143" s="3"/>
      <c r="M143" s="57"/>
      <c r="N143" s="3"/>
      <c r="O143" s="57"/>
      <c r="P143" s="57"/>
      <c r="Q143" s="3"/>
      <c r="R143" s="3"/>
      <c r="S143" s="57"/>
      <c r="T143" s="57"/>
      <c r="U143" s="165"/>
      <c r="V143" s="165"/>
      <c r="W143" s="57"/>
    </row>
    <row r="144" spans="1:23" ht="15.75" thickBot="1" x14ac:dyDescent="0.3">
      <c r="D144" s="2"/>
      <c r="E144" s="55"/>
      <c r="F144" s="55"/>
      <c r="G144" s="55"/>
      <c r="H144" s="55"/>
      <c r="I144" s="55"/>
      <c r="J144" s="2"/>
      <c r="K144" s="2"/>
      <c r="L144" s="2"/>
      <c r="M144" s="2"/>
      <c r="N144" s="2"/>
      <c r="O144" s="2"/>
      <c r="P144" s="2"/>
      <c r="Q144" s="2"/>
      <c r="R144" s="2"/>
      <c r="S144" s="2"/>
      <c r="T144" s="2"/>
      <c r="U144" s="164"/>
      <c r="V144" s="164"/>
      <c r="W144" s="2"/>
    </row>
    <row r="145" spans="1:23 16334:16342" s="63" customFormat="1" ht="79.5" customHeight="1" thickBot="1" x14ac:dyDescent="0.3">
      <c r="A145" s="61" t="s">
        <v>2</v>
      </c>
      <c r="B145" s="62" t="s">
        <v>3</v>
      </c>
      <c r="C145" s="62" t="s">
        <v>2</v>
      </c>
      <c r="D145" s="62" t="s">
        <v>4</v>
      </c>
      <c r="E145" s="62" t="s">
        <v>5</v>
      </c>
      <c r="F145" s="101" t="s">
        <v>6</v>
      </c>
      <c r="G145" s="82" t="s">
        <v>6</v>
      </c>
      <c r="H145" s="102" t="s">
        <v>4</v>
      </c>
      <c r="I145" s="82" t="s">
        <v>7</v>
      </c>
      <c r="J145" s="63" t="s">
        <v>8</v>
      </c>
      <c r="K145" s="63" t="s">
        <v>9</v>
      </c>
      <c r="L145" s="82" t="s">
        <v>10</v>
      </c>
      <c r="M145" s="82" t="s">
        <v>11</v>
      </c>
      <c r="N145" s="103" t="s">
        <v>12</v>
      </c>
      <c r="O145" s="61" t="s">
        <v>13</v>
      </c>
      <c r="P145" s="83" t="s">
        <v>9</v>
      </c>
      <c r="Q145" s="104" t="s">
        <v>14</v>
      </c>
      <c r="R145" s="60" t="s">
        <v>15</v>
      </c>
      <c r="S145" s="61" t="s">
        <v>16</v>
      </c>
      <c r="T145" s="61" t="s">
        <v>17</v>
      </c>
      <c r="U145" s="1" t="s">
        <v>18</v>
      </c>
      <c r="V145" s="1" t="s">
        <v>19</v>
      </c>
      <c r="W145" s="62" t="s">
        <v>20</v>
      </c>
      <c r="XDF145" s="61"/>
      <c r="XDG145" s="62"/>
      <c r="XDH145" s="62"/>
      <c r="XDI145" s="62"/>
      <c r="XDJ145" s="62"/>
      <c r="XDK145" s="62"/>
      <c r="XDL145" s="62"/>
      <c r="XDM145" s="62"/>
      <c r="XDN145" s="83"/>
    </row>
    <row r="146" spans="1:23 16334:16342" ht="75" x14ac:dyDescent="0.25">
      <c r="A146" s="34" t="s">
        <v>260</v>
      </c>
      <c r="B146" s="34" t="s">
        <v>261</v>
      </c>
      <c r="C146" s="4" t="s">
        <v>260</v>
      </c>
      <c r="D146" s="4" t="s">
        <v>23</v>
      </c>
      <c r="E146" s="4" t="s">
        <v>24</v>
      </c>
      <c r="F146" s="4" t="s">
        <v>91</v>
      </c>
      <c r="G146" s="5" t="s">
        <v>92</v>
      </c>
      <c r="H146" s="4" t="s">
        <v>93</v>
      </c>
      <c r="I146" s="5" t="s">
        <v>94</v>
      </c>
      <c r="J146" s="4">
        <v>55.000000000000007</v>
      </c>
      <c r="K146" s="4" t="s">
        <v>29</v>
      </c>
      <c r="L146" s="64" t="s">
        <v>262</v>
      </c>
      <c r="M146" s="64" t="s">
        <v>263</v>
      </c>
      <c r="N146" s="64">
        <v>10</v>
      </c>
      <c r="O146" s="64">
        <v>100</v>
      </c>
      <c r="P146" s="64" t="s">
        <v>29</v>
      </c>
      <c r="Q146" s="78" t="s">
        <v>137</v>
      </c>
      <c r="R146" s="71" t="s">
        <v>138</v>
      </c>
      <c r="S146" s="105">
        <v>744</v>
      </c>
      <c r="T146" s="106" t="s">
        <v>264</v>
      </c>
      <c r="U146" s="177">
        <f>VLOOKUP(S146,'[18]seguimiento II trim'!$Z$9:$AM$1048576,4,0)</f>
        <v>42370</v>
      </c>
      <c r="V146" s="177">
        <f>VLOOKUP(S146,'[18]seguimiento II trim'!$Z$9:$AM$1048576,5,0)</f>
        <v>42521</v>
      </c>
      <c r="W146" s="16">
        <f>VLOOKUP(S146,'[18]seguimiento II trim'!$Z$9:$AM$1048576,12,0)</f>
        <v>100</v>
      </c>
    </row>
    <row r="147" spans="1:23 16334:16342" ht="45" x14ac:dyDescent="0.25">
      <c r="A147" s="34"/>
      <c r="B147" s="34"/>
      <c r="C147" s="4"/>
      <c r="D147" s="4"/>
      <c r="E147" s="4"/>
      <c r="F147" s="4"/>
      <c r="G147" s="4"/>
      <c r="H147" s="4"/>
      <c r="I147" s="4"/>
      <c r="J147" s="4"/>
      <c r="K147" s="4"/>
      <c r="L147" s="74"/>
      <c r="M147" s="74"/>
      <c r="N147" s="74"/>
      <c r="O147" s="74"/>
      <c r="P147" s="74"/>
      <c r="Q147" s="71"/>
      <c r="R147" s="71"/>
      <c r="S147" s="70">
        <v>745</v>
      </c>
      <c r="T147" s="107" t="s">
        <v>265</v>
      </c>
      <c r="U147" s="178">
        <f>VLOOKUP(S147,'[18]seguimiento II trim'!$Z$9:$AM$1048576,4,0)</f>
        <v>42370</v>
      </c>
      <c r="V147" s="178">
        <f>VLOOKUP(S147,'[18]seguimiento II trim'!$Z$9:$AM$1048576,5,0)</f>
        <v>42521</v>
      </c>
      <c r="W147" s="17">
        <f>VLOOKUP(S147,'[18]seguimiento II trim'!$Z$9:$AM$1048576,12,0)</f>
        <v>100</v>
      </c>
    </row>
    <row r="148" spans="1:23 16334:16342" ht="15" x14ac:dyDescent="0.25">
      <c r="A148" s="34"/>
      <c r="B148" s="34"/>
      <c r="C148" s="4"/>
      <c r="D148" s="4"/>
      <c r="E148" s="4"/>
      <c r="F148" s="4"/>
      <c r="G148" s="4"/>
      <c r="H148" s="4"/>
      <c r="I148" s="4"/>
      <c r="J148" s="4"/>
      <c r="K148" s="4"/>
      <c r="L148" s="68"/>
      <c r="M148" s="68"/>
      <c r="N148" s="68"/>
      <c r="O148" s="68"/>
      <c r="P148" s="68"/>
      <c r="Q148" s="71"/>
      <c r="R148" s="71"/>
      <c r="S148" s="70">
        <v>746</v>
      </c>
      <c r="T148" s="107" t="s">
        <v>266</v>
      </c>
      <c r="U148" s="178">
        <f>VLOOKUP(S148,'[18]seguimiento II trim'!$Z$9:$AM$1048576,4,0)</f>
        <v>42370</v>
      </c>
      <c r="V148" s="178">
        <f>VLOOKUP(S148,'[18]seguimiento II trim'!$Z$9:$AM$1048576,5,0)</f>
        <v>42735</v>
      </c>
      <c r="W148" s="17">
        <f>VLOOKUP(S148,'[18]seguimiento II trim'!$Z$9:$AM$1048576,12,0)</f>
        <v>7</v>
      </c>
    </row>
    <row r="149" spans="1:23 16334:16342" ht="75" x14ac:dyDescent="0.25">
      <c r="A149" s="34" t="s">
        <v>260</v>
      </c>
      <c r="B149" s="34" t="s">
        <v>261</v>
      </c>
      <c r="C149" s="4" t="s">
        <v>260</v>
      </c>
      <c r="D149" s="4" t="s">
        <v>23</v>
      </c>
      <c r="E149" s="4" t="s">
        <v>24</v>
      </c>
      <c r="F149" s="4" t="s">
        <v>116</v>
      </c>
      <c r="G149" s="4" t="s">
        <v>117</v>
      </c>
      <c r="H149" s="4" t="s">
        <v>267</v>
      </c>
      <c r="I149" s="4" t="s">
        <v>268</v>
      </c>
      <c r="J149" s="4">
        <v>90</v>
      </c>
      <c r="K149" s="4" t="s">
        <v>29</v>
      </c>
      <c r="L149" s="4" t="s">
        <v>269</v>
      </c>
      <c r="M149" s="4" t="s">
        <v>270</v>
      </c>
      <c r="N149" s="4">
        <v>10</v>
      </c>
      <c r="O149" s="4">
        <v>1</v>
      </c>
      <c r="P149" s="4" t="s">
        <v>32</v>
      </c>
      <c r="Q149" s="78" t="s">
        <v>271</v>
      </c>
      <c r="R149" s="71" t="s">
        <v>272</v>
      </c>
      <c r="S149" s="70">
        <v>747</v>
      </c>
      <c r="T149" s="71" t="s">
        <v>273</v>
      </c>
      <c r="U149" s="174">
        <f>VLOOKUP(S149,'[18]seguimiento II trim'!$Z$9:$AM$1048576,4,0)</f>
        <v>42370</v>
      </c>
      <c r="V149" s="174">
        <f>VLOOKUP(S149,'[18]seguimiento II trim'!$Z$9:$AM$1048576,5,0)</f>
        <v>42400</v>
      </c>
      <c r="W149" s="6">
        <f>VLOOKUP(S149,'[18]seguimiento II trim'!$Z$9:$AM$1048576,12,0)</f>
        <v>100</v>
      </c>
    </row>
    <row r="150" spans="1:23 16334:16342" ht="75" x14ac:dyDescent="0.25">
      <c r="A150" s="34" t="s">
        <v>260</v>
      </c>
      <c r="B150" s="34" t="s">
        <v>261</v>
      </c>
      <c r="C150" s="4" t="s">
        <v>260</v>
      </c>
      <c r="D150" s="4" t="s">
        <v>23</v>
      </c>
      <c r="E150" s="4" t="s">
        <v>24</v>
      </c>
      <c r="F150" s="4" t="s">
        <v>116</v>
      </c>
      <c r="G150" s="4" t="s">
        <v>117</v>
      </c>
      <c r="H150" s="4" t="s">
        <v>118</v>
      </c>
      <c r="I150" s="4" t="s">
        <v>119</v>
      </c>
      <c r="J150" s="4">
        <v>95</v>
      </c>
      <c r="K150" s="4" t="s">
        <v>29</v>
      </c>
      <c r="L150" s="72" t="s">
        <v>274</v>
      </c>
      <c r="M150" s="72" t="s">
        <v>275</v>
      </c>
      <c r="N150" s="72">
        <v>10</v>
      </c>
      <c r="O150" s="72">
        <v>1</v>
      </c>
      <c r="P150" s="72" t="s">
        <v>32</v>
      </c>
      <c r="Q150" s="78" t="s">
        <v>137</v>
      </c>
      <c r="R150" s="71" t="s">
        <v>138</v>
      </c>
      <c r="S150" s="70">
        <v>748</v>
      </c>
      <c r="T150" s="71" t="s">
        <v>276</v>
      </c>
      <c r="U150" s="174">
        <f>VLOOKUP(S150,'[18]seguimiento II trim'!$Z$9:$AM$1048576,4,0)</f>
        <v>42370</v>
      </c>
      <c r="V150" s="174">
        <f>VLOOKUP(S150,'[18]seguimiento II trim'!$Z$9:$AM$1048576,5,0)</f>
        <v>42400</v>
      </c>
      <c r="W150" s="6">
        <f>VLOOKUP(S150,'[18]seguimiento II trim'!$Z$9:$AM$1048576,12,0)</f>
        <v>0</v>
      </c>
    </row>
    <row r="151" spans="1:23 16334:16342" ht="30" x14ac:dyDescent="0.25">
      <c r="A151" s="34"/>
      <c r="B151" s="34"/>
      <c r="C151" s="4"/>
      <c r="D151" s="4"/>
      <c r="E151" s="4"/>
      <c r="F151" s="4"/>
      <c r="G151" s="4"/>
      <c r="H151" s="4"/>
      <c r="I151" s="4"/>
      <c r="J151" s="4"/>
      <c r="K151" s="4"/>
      <c r="L151" s="68"/>
      <c r="M151" s="68"/>
      <c r="N151" s="68"/>
      <c r="O151" s="68"/>
      <c r="P151" s="68"/>
      <c r="Q151" s="71"/>
      <c r="R151" s="71"/>
      <c r="S151" s="70">
        <v>749</v>
      </c>
      <c r="T151" s="71" t="s">
        <v>277</v>
      </c>
      <c r="U151" s="174">
        <f>VLOOKUP(S151,'[18]seguimiento II trim'!$Z$9:$AM$1048576,4,0)</f>
        <v>42401</v>
      </c>
      <c r="V151" s="174">
        <f>VLOOKUP(S151,'[18]seguimiento II trim'!$Z$9:$AM$1048576,5,0)</f>
        <v>42735</v>
      </c>
      <c r="W151" s="6">
        <f>VLOOKUP(S151,'[18]seguimiento II trim'!$Z$9:$AM$1048576,12,0)</f>
        <v>100</v>
      </c>
    </row>
    <row r="152" spans="1:23 16334:16342" ht="60" x14ac:dyDescent="0.25">
      <c r="A152" s="34" t="s">
        <v>260</v>
      </c>
      <c r="B152" s="34" t="s">
        <v>261</v>
      </c>
      <c r="C152" s="4" t="s">
        <v>260</v>
      </c>
      <c r="D152" s="4" t="s">
        <v>278</v>
      </c>
      <c r="E152" s="4" t="s">
        <v>279</v>
      </c>
      <c r="F152" s="4" t="s">
        <v>280</v>
      </c>
      <c r="G152" s="4" t="s">
        <v>281</v>
      </c>
      <c r="H152" s="4" t="s">
        <v>282</v>
      </c>
      <c r="I152" s="4" t="s">
        <v>283</v>
      </c>
      <c r="J152" s="4">
        <v>8.7999999999999989</v>
      </c>
      <c r="K152" s="4" t="s">
        <v>29</v>
      </c>
      <c r="L152" s="72" t="s">
        <v>284</v>
      </c>
      <c r="M152" s="72" t="s">
        <v>285</v>
      </c>
      <c r="N152" s="72">
        <v>15</v>
      </c>
      <c r="O152" s="72">
        <v>30</v>
      </c>
      <c r="P152" s="72" t="s">
        <v>29</v>
      </c>
      <c r="Q152" s="78" t="s">
        <v>286</v>
      </c>
      <c r="R152" s="71" t="s">
        <v>272</v>
      </c>
      <c r="S152" s="70">
        <v>750</v>
      </c>
      <c r="T152" s="71" t="s">
        <v>287</v>
      </c>
      <c r="U152" s="174">
        <f>VLOOKUP(S152,'[18]seguimiento II trim'!$Z$9:$AM$1048576,4,0)</f>
        <v>42428</v>
      </c>
      <c r="V152" s="174">
        <f>VLOOKUP(S152,'[18]seguimiento II trim'!$Z$9:$AM$1048576,5,0)</f>
        <v>42490</v>
      </c>
      <c r="W152" s="6">
        <f>VLOOKUP(S152,'[18]seguimiento II trim'!$Z$9:$AM$1048576,12,0)</f>
        <v>30</v>
      </c>
    </row>
    <row r="153" spans="1:23 16334:16342" ht="56.25" customHeight="1" x14ac:dyDescent="0.25">
      <c r="A153" s="34"/>
      <c r="B153" s="34"/>
      <c r="C153" s="4"/>
      <c r="D153" s="4"/>
      <c r="E153" s="4"/>
      <c r="F153" s="4"/>
      <c r="G153" s="4"/>
      <c r="H153" s="4"/>
      <c r="I153" s="4"/>
      <c r="J153" s="4"/>
      <c r="K153" s="4"/>
      <c r="L153" s="74"/>
      <c r="M153" s="74"/>
      <c r="N153" s="74"/>
      <c r="O153" s="74"/>
      <c r="P153" s="74"/>
      <c r="Q153" s="71"/>
      <c r="R153" s="71"/>
      <c r="S153" s="70">
        <v>751</v>
      </c>
      <c r="T153" s="71" t="s">
        <v>288</v>
      </c>
      <c r="U153" s="174">
        <f>VLOOKUP(S153,'[18]seguimiento II trim'!$Z$9:$AM$1048576,4,0)</f>
        <v>42522</v>
      </c>
      <c r="V153" s="174">
        <f>VLOOKUP(S153,'[18]seguimiento II trim'!$Z$9:$AM$1048576,5,0)</f>
        <v>42689</v>
      </c>
      <c r="W153" s="6">
        <f>VLOOKUP(S153,'[18]seguimiento II trim'!$Z$9:$AM$1048576,12,0)</f>
        <v>50</v>
      </c>
    </row>
    <row r="154" spans="1:23 16334:16342" ht="118.5" customHeight="1" x14ac:dyDescent="0.25">
      <c r="A154" s="34"/>
      <c r="B154" s="34"/>
      <c r="C154" s="4"/>
      <c r="D154" s="4"/>
      <c r="E154" s="4"/>
      <c r="F154" s="4"/>
      <c r="G154" s="4"/>
      <c r="H154" s="4"/>
      <c r="I154" s="4"/>
      <c r="J154" s="4"/>
      <c r="K154" s="4"/>
      <c r="L154" s="68"/>
      <c r="M154" s="68"/>
      <c r="N154" s="68"/>
      <c r="O154" s="68"/>
      <c r="P154" s="68"/>
      <c r="Q154" s="71"/>
      <c r="R154" s="71"/>
      <c r="S154" s="70">
        <v>752</v>
      </c>
      <c r="T154" s="71" t="s">
        <v>289</v>
      </c>
      <c r="U154" s="174">
        <f>VLOOKUP(S154,'[18]seguimiento II trim'!$Z$9:$AM$1048576,4,0)</f>
        <v>42705</v>
      </c>
      <c r="V154" s="174">
        <f>VLOOKUP(S154,'[18]seguimiento II trim'!$Z$9:$AM$1048576,5,0)</f>
        <v>42719</v>
      </c>
      <c r="W154" s="6">
        <f>VLOOKUP(S154,'[18]seguimiento II trim'!$Z$9:$AM$1048576,12,0)</f>
        <v>0</v>
      </c>
    </row>
    <row r="155" spans="1:23 16334:16342" ht="75" x14ac:dyDescent="0.25">
      <c r="A155" s="34" t="s">
        <v>260</v>
      </c>
      <c r="B155" s="34" t="s">
        <v>261</v>
      </c>
      <c r="C155" s="4" t="s">
        <v>290</v>
      </c>
      <c r="D155" s="4" t="s">
        <v>23</v>
      </c>
      <c r="E155" s="4" t="s">
        <v>24</v>
      </c>
      <c r="F155" s="4" t="s">
        <v>91</v>
      </c>
      <c r="G155" s="4" t="s">
        <v>92</v>
      </c>
      <c r="H155" s="4" t="s">
        <v>93</v>
      </c>
      <c r="I155" s="4" t="s">
        <v>94</v>
      </c>
      <c r="J155" s="4">
        <v>55.000000000000007</v>
      </c>
      <c r="K155" s="4" t="s">
        <v>29</v>
      </c>
      <c r="L155" s="72" t="s">
        <v>291</v>
      </c>
      <c r="M155" s="72" t="s">
        <v>292</v>
      </c>
      <c r="N155" s="72">
        <v>10</v>
      </c>
      <c r="O155" s="72">
        <v>45</v>
      </c>
      <c r="P155" s="72" t="s">
        <v>29</v>
      </c>
      <c r="Q155" s="78" t="s">
        <v>286</v>
      </c>
      <c r="R155" s="71" t="s">
        <v>272</v>
      </c>
      <c r="S155" s="70">
        <v>753</v>
      </c>
      <c r="T155" s="71" t="s">
        <v>293</v>
      </c>
      <c r="U155" s="174">
        <f>VLOOKUP(S155,'[18]seguimiento II trim'!$Z$9:$AM$1048576,4,0)</f>
        <v>42370</v>
      </c>
      <c r="V155" s="174">
        <f>VLOOKUP(S155,'[18]seguimiento II trim'!$Z$9:$AM$1048576,5,0)</f>
        <v>42490</v>
      </c>
      <c r="W155" s="6">
        <f>VLOOKUP(S155,'[18]seguimiento II trim'!$Z$9:$AM$1048576,12,0)</f>
        <v>30</v>
      </c>
    </row>
    <row r="156" spans="1:23 16334:16342" ht="56.25" customHeight="1" x14ac:dyDescent="0.25">
      <c r="A156" s="34"/>
      <c r="B156" s="34"/>
      <c r="C156" s="4"/>
      <c r="D156" s="4"/>
      <c r="E156" s="4"/>
      <c r="F156" s="4"/>
      <c r="G156" s="4"/>
      <c r="H156" s="4"/>
      <c r="I156" s="4"/>
      <c r="J156" s="4"/>
      <c r="K156" s="4"/>
      <c r="L156" s="68"/>
      <c r="M156" s="68"/>
      <c r="N156" s="68"/>
      <c r="O156" s="68"/>
      <c r="P156" s="68"/>
      <c r="Q156" s="78" t="s">
        <v>286</v>
      </c>
      <c r="R156" s="71" t="s">
        <v>272</v>
      </c>
      <c r="S156" s="70">
        <v>754</v>
      </c>
      <c r="T156" s="71" t="s">
        <v>294</v>
      </c>
      <c r="U156" s="174">
        <f>VLOOKUP(S156,'[18]seguimiento II trim'!$Z$9:$AM$1048576,4,0)</f>
        <v>42491</v>
      </c>
      <c r="V156" s="174">
        <f>VLOOKUP(S156,'[18]seguimiento II trim'!$Z$9:$AM$1048576,5,0)</f>
        <v>42735</v>
      </c>
      <c r="W156" s="6">
        <f>VLOOKUP(S156,'[18]seguimiento II trim'!$Z$9:$AM$1048576,12,0)</f>
        <v>0</v>
      </c>
    </row>
    <row r="157" spans="1:23 16334:16342" ht="75" x14ac:dyDescent="0.25">
      <c r="A157" s="34" t="s">
        <v>260</v>
      </c>
      <c r="B157" s="34" t="s">
        <v>261</v>
      </c>
      <c r="C157" s="4" t="s">
        <v>290</v>
      </c>
      <c r="D157" s="4" t="s">
        <v>23</v>
      </c>
      <c r="E157" s="4" t="s">
        <v>24</v>
      </c>
      <c r="F157" s="4" t="s">
        <v>91</v>
      </c>
      <c r="G157" s="4" t="s">
        <v>92</v>
      </c>
      <c r="H157" s="4" t="s">
        <v>93</v>
      </c>
      <c r="I157" s="4" t="s">
        <v>94</v>
      </c>
      <c r="J157" s="4">
        <v>55.000000000000007</v>
      </c>
      <c r="K157" s="4" t="s">
        <v>29</v>
      </c>
      <c r="L157" s="72" t="s">
        <v>295</v>
      </c>
      <c r="M157" s="72" t="s">
        <v>296</v>
      </c>
      <c r="N157" s="72">
        <v>15</v>
      </c>
      <c r="O157" s="72">
        <v>45</v>
      </c>
      <c r="P157" s="72" t="s">
        <v>29</v>
      </c>
      <c r="Q157" s="78" t="s">
        <v>286</v>
      </c>
      <c r="R157" s="71" t="s">
        <v>272</v>
      </c>
      <c r="S157" s="70">
        <v>755</v>
      </c>
      <c r="T157" s="71" t="s">
        <v>297</v>
      </c>
      <c r="U157" s="174">
        <f>VLOOKUP(S157,'[18]seguimiento II trim'!$Z$9:$AM$1048576,4,0)</f>
        <v>42389</v>
      </c>
      <c r="V157" s="174">
        <f>VLOOKUP(S157,'[18]seguimiento II trim'!$Z$9:$AM$1048576,5,0)</f>
        <v>42719</v>
      </c>
      <c r="W157" s="6">
        <f>VLOOKUP(S157,'[18]seguimiento II trim'!$Z$9:$AM$1048576,12,0)</f>
        <v>30</v>
      </c>
    </row>
    <row r="158" spans="1:23 16334:16342" ht="51" customHeight="1" x14ac:dyDescent="0.25">
      <c r="A158" s="34"/>
      <c r="B158" s="34"/>
      <c r="C158" s="4"/>
      <c r="D158" s="4"/>
      <c r="E158" s="4"/>
      <c r="F158" s="4"/>
      <c r="G158" s="4"/>
      <c r="H158" s="4"/>
      <c r="I158" s="4"/>
      <c r="J158" s="4"/>
      <c r="K158" s="4"/>
      <c r="L158" s="68"/>
      <c r="M158" s="68"/>
      <c r="N158" s="68"/>
      <c r="O158" s="68"/>
      <c r="P158" s="68"/>
      <c r="Q158" s="78" t="s">
        <v>286</v>
      </c>
      <c r="R158" s="71" t="s">
        <v>272</v>
      </c>
      <c r="S158" s="70">
        <v>756</v>
      </c>
      <c r="T158" s="71" t="s">
        <v>298</v>
      </c>
      <c r="U158" s="174">
        <f>VLOOKUP(S158,'[18]seguimiento II trim'!$Z$9:$AM$1048576,4,0)</f>
        <v>42401</v>
      </c>
      <c r="V158" s="174">
        <f>VLOOKUP(S158,'[18]seguimiento II trim'!$Z$9:$AM$1048576,5,0)</f>
        <v>42704</v>
      </c>
      <c r="W158" s="6">
        <f>VLOOKUP(S158,'[18]seguimiento II trim'!$Z$9:$AM$1048576,12,0)</f>
        <v>0</v>
      </c>
    </row>
    <row r="159" spans="1:23 16334:16342" ht="75" x14ac:dyDescent="0.25">
      <c r="A159" s="34" t="s">
        <v>260</v>
      </c>
      <c r="B159" s="34" t="s">
        <v>261</v>
      </c>
      <c r="C159" s="4" t="s">
        <v>290</v>
      </c>
      <c r="D159" s="4" t="s">
        <v>23</v>
      </c>
      <c r="E159" s="4" t="s">
        <v>24</v>
      </c>
      <c r="F159" s="4" t="s">
        <v>91</v>
      </c>
      <c r="G159" s="4" t="s">
        <v>92</v>
      </c>
      <c r="H159" s="4" t="s">
        <v>93</v>
      </c>
      <c r="I159" s="4" t="s">
        <v>94</v>
      </c>
      <c r="J159" s="4">
        <v>55.000000000000007</v>
      </c>
      <c r="K159" s="4" t="s">
        <v>29</v>
      </c>
      <c r="L159" s="72" t="s">
        <v>299</v>
      </c>
      <c r="M159" s="72" t="s">
        <v>300</v>
      </c>
      <c r="N159" s="72">
        <v>10</v>
      </c>
      <c r="O159" s="72">
        <v>45</v>
      </c>
      <c r="P159" s="72" t="s">
        <v>29</v>
      </c>
      <c r="Q159" s="78" t="s">
        <v>286</v>
      </c>
      <c r="R159" s="71" t="s">
        <v>272</v>
      </c>
      <c r="S159" s="70">
        <v>757</v>
      </c>
      <c r="T159" s="71" t="s">
        <v>301</v>
      </c>
      <c r="U159" s="174">
        <f>VLOOKUP(S159,'[18]seguimiento II trim'!$Z$9:$AM$1048576,4,0)</f>
        <v>42402</v>
      </c>
      <c r="V159" s="174">
        <f>VLOOKUP(S159,'[18]seguimiento II trim'!$Z$9:$AM$1048576,5,0)</f>
        <v>42459</v>
      </c>
      <c r="W159" s="6">
        <f>VLOOKUP(S159,'[18]seguimiento II trim'!$Z$9:$AM$1048576,12,0)</f>
        <v>15</v>
      </c>
    </row>
    <row r="160" spans="1:23 16334:16342" ht="125.25" customHeight="1" x14ac:dyDescent="0.25">
      <c r="A160" s="34"/>
      <c r="B160" s="34"/>
      <c r="C160" s="4"/>
      <c r="D160" s="4"/>
      <c r="E160" s="4"/>
      <c r="F160" s="4"/>
      <c r="G160" s="4"/>
      <c r="H160" s="4"/>
      <c r="I160" s="4"/>
      <c r="J160" s="4"/>
      <c r="K160" s="4"/>
      <c r="L160" s="74"/>
      <c r="M160" s="74"/>
      <c r="N160" s="74"/>
      <c r="O160" s="74"/>
      <c r="P160" s="74"/>
      <c r="Q160" s="78" t="s">
        <v>286</v>
      </c>
      <c r="R160" s="71" t="s">
        <v>272</v>
      </c>
      <c r="S160" s="70">
        <v>758</v>
      </c>
      <c r="T160" s="71" t="s">
        <v>302</v>
      </c>
      <c r="U160" s="174">
        <f>VLOOKUP(S160,'[18]seguimiento II trim'!$Z$9:$AM$1048576,4,0)</f>
        <v>42402</v>
      </c>
      <c r="V160" s="174">
        <f>VLOOKUP(S160,'[18]seguimiento II trim'!$Z$9:$AM$1048576,5,0)</f>
        <v>42459</v>
      </c>
      <c r="W160" s="6">
        <f>VLOOKUP(S160,'[18]seguimiento II trim'!$Z$9:$AM$1048576,12,0)</f>
        <v>100</v>
      </c>
    </row>
    <row r="161" spans="1:23 16303:16342" ht="46.5" customHeight="1" x14ac:dyDescent="0.25">
      <c r="A161" s="34"/>
      <c r="B161" s="34"/>
      <c r="C161" s="4"/>
      <c r="D161" s="4"/>
      <c r="E161" s="4"/>
      <c r="F161" s="4"/>
      <c r="G161" s="4"/>
      <c r="H161" s="4"/>
      <c r="I161" s="4"/>
      <c r="J161" s="4"/>
      <c r="K161" s="4"/>
      <c r="L161" s="74"/>
      <c r="M161" s="74"/>
      <c r="N161" s="74"/>
      <c r="O161" s="74"/>
      <c r="P161" s="74"/>
      <c r="Q161" s="78" t="s">
        <v>286</v>
      </c>
      <c r="R161" s="71" t="s">
        <v>272</v>
      </c>
      <c r="S161" s="70">
        <v>759</v>
      </c>
      <c r="T161" s="71" t="s">
        <v>303</v>
      </c>
      <c r="U161" s="174">
        <f>VLOOKUP(S161,'[18]seguimiento II trim'!$Z$9:$AM$1048576,4,0)</f>
        <v>42462</v>
      </c>
      <c r="V161" s="174">
        <f>VLOOKUP(S161,'[18]seguimiento II trim'!$Z$9:$AM$1048576,5,0)</f>
        <v>42551</v>
      </c>
      <c r="W161" s="6">
        <f>VLOOKUP(S161,'[18]seguimiento II trim'!$Z$9:$AM$1048576,12,0)</f>
        <v>0</v>
      </c>
    </row>
    <row r="162" spans="1:23 16303:16342" ht="57.75" customHeight="1" x14ac:dyDescent="0.25">
      <c r="A162" s="34"/>
      <c r="B162" s="34"/>
      <c r="C162" s="4"/>
      <c r="D162" s="4"/>
      <c r="E162" s="4"/>
      <c r="F162" s="4"/>
      <c r="G162" s="4"/>
      <c r="H162" s="4"/>
      <c r="I162" s="4"/>
      <c r="J162" s="4"/>
      <c r="K162" s="4"/>
      <c r="L162" s="68"/>
      <c r="M162" s="68"/>
      <c r="N162" s="68"/>
      <c r="O162" s="68"/>
      <c r="P162" s="68"/>
      <c r="Q162" s="78" t="s">
        <v>286</v>
      </c>
      <c r="R162" s="71" t="s">
        <v>272</v>
      </c>
      <c r="S162" s="70">
        <v>760</v>
      </c>
      <c r="T162" s="71" t="s">
        <v>304</v>
      </c>
      <c r="U162" s="174">
        <f>VLOOKUP(S162,'[18]seguimiento II trim'!$Z$9:$AM$1048576,4,0)</f>
        <v>42553</v>
      </c>
      <c r="V162" s="174">
        <f>VLOOKUP(S162,'[18]seguimiento II trim'!$Z$9:$AM$1048576,5,0)</f>
        <v>42719</v>
      </c>
      <c r="W162" s="6">
        <f>VLOOKUP(S162,'[18]seguimiento II trim'!$Z$9:$AM$1048576,12,0)</f>
        <v>0</v>
      </c>
    </row>
    <row r="163" spans="1:23 16303:16342" ht="75" x14ac:dyDescent="0.25">
      <c r="A163" s="34" t="s">
        <v>260</v>
      </c>
      <c r="B163" s="34" t="s">
        <v>261</v>
      </c>
      <c r="C163" s="4" t="s">
        <v>260</v>
      </c>
      <c r="D163" s="4" t="s">
        <v>23</v>
      </c>
      <c r="E163" s="4" t="s">
        <v>24</v>
      </c>
      <c r="F163" s="4" t="s">
        <v>116</v>
      </c>
      <c r="G163" s="4" t="s">
        <v>117</v>
      </c>
      <c r="H163" s="4" t="s">
        <v>267</v>
      </c>
      <c r="I163" s="4" t="s">
        <v>268</v>
      </c>
      <c r="J163" s="4">
        <v>90</v>
      </c>
      <c r="K163" s="4" t="s">
        <v>29</v>
      </c>
      <c r="L163" s="4" t="s">
        <v>305</v>
      </c>
      <c r="M163" s="4" t="s">
        <v>306</v>
      </c>
      <c r="N163" s="4">
        <v>10</v>
      </c>
      <c r="O163" s="4">
        <v>0</v>
      </c>
      <c r="P163" s="4" t="s">
        <v>32</v>
      </c>
      <c r="Q163" s="78" t="s">
        <v>307</v>
      </c>
      <c r="R163" s="71" t="s">
        <v>272</v>
      </c>
      <c r="S163" s="70">
        <v>761</v>
      </c>
      <c r="T163" s="71" t="s">
        <v>308</v>
      </c>
      <c r="U163" s="174">
        <f>VLOOKUP(S163,'[18]seguimiento II trim'!$Z$9:$AM$1048576,4,0)</f>
        <v>42370</v>
      </c>
      <c r="V163" s="174">
        <f>VLOOKUP(S163,'[18]seguimiento II trim'!$Z$9:$AM$1048576,5,0)</f>
        <v>42735</v>
      </c>
      <c r="W163" s="6">
        <f>VLOOKUP(S163,'[18]seguimiento II trim'!$Z$9:$AM$1048576,12,0)</f>
        <v>0</v>
      </c>
    </row>
    <row r="164" spans="1:23 16303:16342" ht="75" x14ac:dyDescent="0.25">
      <c r="A164" s="34" t="s">
        <v>260</v>
      </c>
      <c r="B164" s="34" t="s">
        <v>261</v>
      </c>
      <c r="D164" s="4" t="s">
        <v>23</v>
      </c>
      <c r="E164" s="4" t="s">
        <v>24</v>
      </c>
      <c r="F164" s="4" t="s">
        <v>63</v>
      </c>
      <c r="G164" s="4" t="s">
        <v>64</v>
      </c>
      <c r="H164" s="4" t="s">
        <v>65</v>
      </c>
      <c r="I164" s="4" t="s">
        <v>66</v>
      </c>
      <c r="J164" s="4">
        <v>65</v>
      </c>
      <c r="K164" s="4" t="s">
        <v>29</v>
      </c>
      <c r="L164" s="4" t="s">
        <v>309</v>
      </c>
      <c r="M164" s="4" t="s">
        <v>310</v>
      </c>
      <c r="N164" s="4">
        <v>10</v>
      </c>
      <c r="O164" s="4">
        <v>1</v>
      </c>
      <c r="P164" s="4" t="s">
        <v>32</v>
      </c>
      <c r="Q164" s="78" t="s">
        <v>307</v>
      </c>
      <c r="R164" s="71" t="s">
        <v>272</v>
      </c>
      <c r="S164" s="70">
        <v>762</v>
      </c>
      <c r="T164" s="34" t="s">
        <v>311</v>
      </c>
      <c r="U164" s="176">
        <f>VLOOKUP(S164,'[18]seguimiento II trim'!$Z$9:$AM$1048576,4,0)</f>
        <v>42614</v>
      </c>
      <c r="V164" s="176">
        <f>VLOOKUP(S164,'[18]seguimiento II trim'!$Z$9:$AM$1048576,5,0)</f>
        <v>42734</v>
      </c>
      <c r="W164" s="15">
        <f>VLOOKUP(S164,'[18]seguimiento II trim'!$Z$9:$AM$1048576,12,0)</f>
        <v>0</v>
      </c>
    </row>
    <row r="165" spans="1:23 16303:16342" ht="15" x14ac:dyDescent="0.25">
      <c r="D165" s="2"/>
      <c r="E165" s="55"/>
      <c r="F165" s="55"/>
      <c r="G165" s="55"/>
      <c r="H165" s="55"/>
      <c r="I165" s="55"/>
      <c r="J165" s="2"/>
      <c r="K165" s="2"/>
      <c r="L165" s="2"/>
      <c r="M165" s="2"/>
      <c r="N165" s="2"/>
      <c r="O165" s="2"/>
      <c r="P165" s="2"/>
      <c r="Q165" s="2"/>
      <c r="R165" s="2"/>
      <c r="S165" s="2"/>
      <c r="T165" s="2"/>
      <c r="U165" s="164"/>
      <c r="V165" s="164"/>
      <c r="W165" s="2"/>
    </row>
    <row r="166" spans="1:23 16303:16342" ht="22.5" customHeight="1" x14ac:dyDescent="0.25">
      <c r="C166" s="2"/>
      <c r="D166" s="54"/>
      <c r="E166" s="3"/>
      <c r="F166" s="3"/>
      <c r="G166" s="56" t="str">
        <f>+A169</f>
        <v>DIRECCIÓN DE ATENCIÓN Y TRATAMIENTO</v>
      </c>
      <c r="H166" s="3"/>
      <c r="I166" s="57"/>
      <c r="J166" s="3"/>
      <c r="K166" s="3"/>
      <c r="L166" s="3"/>
      <c r="M166" s="57"/>
      <c r="N166" s="3"/>
      <c r="O166" s="57"/>
      <c r="P166" s="57"/>
      <c r="Q166" s="3"/>
      <c r="R166" s="3"/>
      <c r="S166" s="57"/>
      <c r="T166" s="57"/>
      <c r="U166" s="165"/>
      <c r="V166" s="165"/>
      <c r="W166" s="57"/>
    </row>
    <row r="167" spans="1:23 16303:16342" ht="15.75" thickBot="1" x14ac:dyDescent="0.3">
      <c r="D167" s="2"/>
      <c r="E167" s="55"/>
      <c r="F167" s="55"/>
      <c r="G167" s="55"/>
      <c r="H167" s="55"/>
      <c r="I167" s="55"/>
      <c r="J167" s="2"/>
      <c r="K167" s="2"/>
      <c r="L167" s="2"/>
      <c r="M167" s="2"/>
      <c r="N167" s="2"/>
      <c r="O167" s="2"/>
      <c r="P167" s="2"/>
      <c r="Q167" s="2"/>
      <c r="R167" s="2"/>
      <c r="S167" s="2"/>
      <c r="T167" s="2"/>
      <c r="U167" s="164"/>
      <c r="V167" s="164"/>
      <c r="W167" s="2"/>
    </row>
    <row r="168" spans="1:23 16303:16342" s="63" customFormat="1" ht="67.5" customHeight="1" thickBot="1" x14ac:dyDescent="0.3">
      <c r="A168" s="82" t="s">
        <v>2</v>
      </c>
      <c r="B168" s="82" t="s">
        <v>3</v>
      </c>
      <c r="C168" s="82" t="s">
        <v>2</v>
      </c>
      <c r="D168" s="61" t="s">
        <v>4</v>
      </c>
      <c r="E168" s="83" t="s">
        <v>5</v>
      </c>
      <c r="F168" s="61" t="s">
        <v>6</v>
      </c>
      <c r="G168" s="83" t="s">
        <v>6</v>
      </c>
      <c r="H168" s="61" t="s">
        <v>4</v>
      </c>
      <c r="I168" s="83" t="s">
        <v>7</v>
      </c>
      <c r="J168" s="63" t="s">
        <v>8</v>
      </c>
      <c r="K168" s="63" t="s">
        <v>9</v>
      </c>
      <c r="L168" s="83" t="s">
        <v>10</v>
      </c>
      <c r="M168" s="82" t="s">
        <v>11</v>
      </c>
      <c r="N168" s="61" t="s">
        <v>12</v>
      </c>
      <c r="O168" s="83" t="s">
        <v>13</v>
      </c>
      <c r="P168" s="61" t="s">
        <v>9</v>
      </c>
      <c r="Q168" s="83" t="s">
        <v>14</v>
      </c>
      <c r="R168" s="61" t="s">
        <v>15</v>
      </c>
      <c r="S168" s="83" t="s">
        <v>16</v>
      </c>
      <c r="T168" s="61" t="s">
        <v>17</v>
      </c>
      <c r="U168" s="1" t="s">
        <v>18</v>
      </c>
      <c r="V168" s="1" t="s">
        <v>19</v>
      </c>
      <c r="W168" s="62" t="s">
        <v>20</v>
      </c>
      <c r="XCA168" s="61"/>
      <c r="XCB168" s="62"/>
      <c r="XCC168" s="62"/>
      <c r="XCD168" s="62"/>
      <c r="XCE168" s="62"/>
      <c r="XCF168" s="62"/>
      <c r="XCG168" s="62"/>
      <c r="XCH168" s="62"/>
      <c r="XCI168" s="83"/>
      <c r="XDF168" s="82"/>
      <c r="XDG168" s="82"/>
      <c r="XDH168" s="82"/>
      <c r="XDI168" s="61"/>
      <c r="XDJ168" s="83"/>
      <c r="XDK168" s="61"/>
      <c r="XDL168" s="83"/>
      <c r="XDM168" s="61"/>
      <c r="XDN168" s="83"/>
    </row>
    <row r="169" spans="1:23 16303:16342" ht="60" x14ac:dyDescent="0.25">
      <c r="A169" s="34" t="s">
        <v>312</v>
      </c>
      <c r="B169" s="34" t="s">
        <v>313</v>
      </c>
      <c r="C169" s="35" t="s">
        <v>314</v>
      </c>
      <c r="D169" s="4" t="s">
        <v>152</v>
      </c>
      <c r="E169" s="4" t="s">
        <v>153</v>
      </c>
      <c r="F169" s="4" t="s">
        <v>315</v>
      </c>
      <c r="G169" s="4" t="s">
        <v>316</v>
      </c>
      <c r="H169" s="4" t="s">
        <v>317</v>
      </c>
      <c r="I169" s="4" t="s">
        <v>318</v>
      </c>
      <c r="J169" s="4">
        <v>4</v>
      </c>
      <c r="K169" s="4" t="s">
        <v>32</v>
      </c>
      <c r="L169" s="64" t="s">
        <v>319</v>
      </c>
      <c r="M169" s="64" t="s">
        <v>320</v>
      </c>
      <c r="N169" s="64">
        <v>4</v>
      </c>
      <c r="O169" s="64">
        <v>6</v>
      </c>
      <c r="P169" s="64" t="s">
        <v>32</v>
      </c>
      <c r="Q169" s="78" t="s">
        <v>321</v>
      </c>
      <c r="R169" s="78" t="s">
        <v>322</v>
      </c>
      <c r="S169" s="70">
        <v>763</v>
      </c>
      <c r="T169" s="71" t="s">
        <v>323</v>
      </c>
      <c r="U169" s="174">
        <f>VLOOKUP(S169,'[18]seguimiento II trim'!$Z$9:$AM$1048576,4,0)</f>
        <v>42370</v>
      </c>
      <c r="V169" s="174">
        <f>VLOOKUP(S169,'[18]seguimiento II trim'!$Z$9:$AM$1048576,5,0)</f>
        <v>42719</v>
      </c>
      <c r="W169" s="6" t="str">
        <f>VLOOKUP(S169,'[18]seguimiento II trim'!$Z$9:$AM$1048576,12,0)</f>
        <v>33</v>
      </c>
    </row>
    <row r="170" spans="1:23 16303:16342" ht="30" x14ac:dyDescent="0.25">
      <c r="A170" s="34"/>
      <c r="B170" s="34"/>
      <c r="C170" s="4"/>
      <c r="D170" s="4"/>
      <c r="E170" s="4"/>
      <c r="F170" s="4"/>
      <c r="G170" s="4"/>
      <c r="H170" s="4"/>
      <c r="I170" s="4"/>
      <c r="J170" s="4"/>
      <c r="K170" s="4"/>
      <c r="L170" s="68"/>
      <c r="M170" s="68"/>
      <c r="N170" s="68"/>
      <c r="O170" s="68"/>
      <c r="P170" s="68"/>
      <c r="Q170" s="108"/>
      <c r="R170" s="108"/>
      <c r="S170" s="70">
        <v>764</v>
      </c>
      <c r="T170" s="71" t="s">
        <v>324</v>
      </c>
      <c r="U170" s="174">
        <f>VLOOKUP(S170,'[18]seguimiento II trim'!$Z$9:$AM$1048576,4,0)</f>
        <v>42370</v>
      </c>
      <c r="V170" s="174">
        <f>VLOOKUP(S170,'[18]seguimiento II trim'!$Z$9:$AM$1048576,5,0)</f>
        <v>42719</v>
      </c>
      <c r="W170" s="6" t="str">
        <f>VLOOKUP(S170,'[18]seguimiento II trim'!$Z$9:$AM$1048576,12,0)</f>
        <v>33</v>
      </c>
    </row>
    <row r="171" spans="1:23 16303:16342" ht="60" x14ac:dyDescent="0.25">
      <c r="A171" s="34" t="s">
        <v>312</v>
      </c>
      <c r="B171" s="34" t="s">
        <v>313</v>
      </c>
      <c r="C171" s="4" t="s">
        <v>325</v>
      </c>
      <c r="D171" s="4" t="s">
        <v>326</v>
      </c>
      <c r="E171" s="4" t="s">
        <v>327</v>
      </c>
      <c r="F171" s="4" t="s">
        <v>328</v>
      </c>
      <c r="G171" s="4" t="s">
        <v>329</v>
      </c>
      <c r="H171" s="4" t="s">
        <v>330</v>
      </c>
      <c r="I171" s="4" t="s">
        <v>331</v>
      </c>
      <c r="J171" s="4">
        <v>50</v>
      </c>
      <c r="K171" s="4" t="s">
        <v>29</v>
      </c>
      <c r="L171" s="72" t="s">
        <v>332</v>
      </c>
      <c r="M171" s="72" t="s">
        <v>333</v>
      </c>
      <c r="N171" s="72">
        <v>2</v>
      </c>
      <c r="O171" s="72">
        <v>10</v>
      </c>
      <c r="P171" s="72" t="s">
        <v>32</v>
      </c>
      <c r="Q171" s="78" t="s">
        <v>334</v>
      </c>
      <c r="R171" s="78" t="s">
        <v>322</v>
      </c>
      <c r="S171" s="70">
        <v>765</v>
      </c>
      <c r="T171" s="71" t="s">
        <v>335</v>
      </c>
      <c r="U171" s="174">
        <f>VLOOKUP(S171,'[18]seguimiento II trim'!$Z$9:$AM$1048576,4,0)</f>
        <v>42536</v>
      </c>
      <c r="V171" s="174">
        <f>VLOOKUP(S171,'[18]seguimiento II trim'!$Z$9:$AM$1048576,5,0)</f>
        <v>42719</v>
      </c>
      <c r="W171" s="6" t="str">
        <f>VLOOKUP(S171,'[18]seguimiento II trim'!$Z$9:$AM$1048576,12,0)</f>
        <v>50</v>
      </c>
    </row>
    <row r="172" spans="1:23 16303:16342" ht="45" x14ac:dyDescent="0.25">
      <c r="A172" s="34"/>
      <c r="B172" s="34"/>
      <c r="C172" s="4"/>
      <c r="D172" s="4"/>
      <c r="E172" s="4"/>
      <c r="F172" s="4"/>
      <c r="G172" s="4"/>
      <c r="H172" s="4"/>
      <c r="I172" s="4"/>
      <c r="J172" s="4"/>
      <c r="K172" s="4"/>
      <c r="L172" s="74"/>
      <c r="M172" s="74"/>
      <c r="N172" s="74"/>
      <c r="O172" s="74"/>
      <c r="P172" s="74"/>
      <c r="Q172" s="108"/>
      <c r="R172" s="108"/>
      <c r="S172" s="70">
        <v>766</v>
      </c>
      <c r="T172" s="71" t="s">
        <v>336</v>
      </c>
      <c r="U172" s="174">
        <f>VLOOKUP(S172,'[18]seguimiento II trim'!$Z$9:$AM$1048576,4,0)</f>
        <v>42401</v>
      </c>
      <c r="V172" s="174">
        <f>VLOOKUP(S172,'[18]seguimiento II trim'!$Z$9:$AM$1048576,5,0)</f>
        <v>42719</v>
      </c>
      <c r="W172" s="6" t="str">
        <f>VLOOKUP(S172,'[18]seguimiento II trim'!$Z$9:$AM$1048576,12,0)</f>
        <v>80</v>
      </c>
    </row>
    <row r="173" spans="1:23 16303:16342" ht="45" x14ac:dyDescent="0.25">
      <c r="A173" s="34"/>
      <c r="B173" s="34"/>
      <c r="C173" s="4"/>
      <c r="D173" s="4"/>
      <c r="E173" s="4"/>
      <c r="F173" s="4"/>
      <c r="G173" s="4"/>
      <c r="H173" s="4"/>
      <c r="I173" s="4"/>
      <c r="J173" s="4"/>
      <c r="K173" s="4"/>
      <c r="L173" s="74"/>
      <c r="M173" s="74"/>
      <c r="N173" s="74"/>
      <c r="O173" s="74"/>
      <c r="P173" s="74"/>
      <c r="Q173" s="108"/>
      <c r="R173" s="108"/>
      <c r="S173" s="70">
        <v>767</v>
      </c>
      <c r="T173" s="71" t="s">
        <v>337</v>
      </c>
      <c r="U173" s="174">
        <f>VLOOKUP(S173,'[18]seguimiento II trim'!$Z$9:$AM$1048576,4,0)</f>
        <v>42401</v>
      </c>
      <c r="V173" s="174">
        <f>VLOOKUP(S173,'[18]seguimiento II trim'!$Z$9:$AM$1048576,5,0)</f>
        <v>42719</v>
      </c>
      <c r="W173" s="6" t="str">
        <f>VLOOKUP(S173,'[18]seguimiento II trim'!$Z$9:$AM$1048576,12,0)</f>
        <v>100</v>
      </c>
    </row>
    <row r="174" spans="1:23 16303:16342" ht="60" x14ac:dyDescent="0.25">
      <c r="A174" s="34"/>
      <c r="B174" s="34"/>
      <c r="C174" s="4"/>
      <c r="D174" s="4"/>
      <c r="E174" s="4"/>
      <c r="F174" s="4"/>
      <c r="G174" s="4"/>
      <c r="H174" s="4"/>
      <c r="I174" s="4"/>
      <c r="J174" s="4"/>
      <c r="K174" s="4"/>
      <c r="L174" s="74"/>
      <c r="M174" s="74"/>
      <c r="N174" s="74"/>
      <c r="O174" s="74"/>
      <c r="P174" s="74"/>
      <c r="Q174" s="108"/>
      <c r="R174" s="108"/>
      <c r="S174" s="70">
        <v>768</v>
      </c>
      <c r="T174" s="71" t="s">
        <v>338</v>
      </c>
      <c r="U174" s="174">
        <f>VLOOKUP(S174,'[18]seguimiento II trim'!$Z$9:$AM$1048576,4,0)</f>
        <v>42430</v>
      </c>
      <c r="V174" s="174">
        <f>VLOOKUP(S174,'[18]seguimiento II trim'!$Z$9:$AM$1048576,5,0)</f>
        <v>42719</v>
      </c>
      <c r="W174" s="6" t="str">
        <f>VLOOKUP(S174,'[18]seguimiento II trim'!$Z$9:$AM$1048576,12,0)</f>
        <v>50</v>
      </c>
    </row>
    <row r="175" spans="1:23 16303:16342" ht="45" x14ac:dyDescent="0.25">
      <c r="A175" s="34"/>
      <c r="B175" s="34"/>
      <c r="C175" s="4"/>
      <c r="D175" s="4"/>
      <c r="E175" s="4"/>
      <c r="F175" s="4"/>
      <c r="G175" s="4"/>
      <c r="H175" s="4"/>
      <c r="I175" s="4"/>
      <c r="J175" s="4"/>
      <c r="K175" s="4"/>
      <c r="L175" s="68"/>
      <c r="M175" s="68"/>
      <c r="N175" s="68"/>
      <c r="O175" s="68"/>
      <c r="P175" s="68"/>
      <c r="Q175" s="108"/>
      <c r="R175" s="108"/>
      <c r="S175" s="70">
        <v>769</v>
      </c>
      <c r="T175" s="71" t="s">
        <v>339</v>
      </c>
      <c r="U175" s="174">
        <f>VLOOKUP(S175,'[18]seguimiento II trim'!$Z$9:$AM$1048576,4,0)</f>
        <v>42401</v>
      </c>
      <c r="V175" s="174">
        <f>VLOOKUP(S175,'[18]seguimiento II trim'!$Z$9:$AM$1048576,5,0)</f>
        <v>42719</v>
      </c>
      <c r="W175" s="6" t="str">
        <f>VLOOKUP(S175,'[18]seguimiento II trim'!$Z$9:$AM$1048576,12,0)</f>
        <v>60</v>
      </c>
    </row>
    <row r="176" spans="1:23 16303:16342" ht="60" x14ac:dyDescent="0.25">
      <c r="A176" s="34" t="s">
        <v>312</v>
      </c>
      <c r="B176" s="34" t="s">
        <v>313</v>
      </c>
      <c r="C176" s="4" t="s">
        <v>340</v>
      </c>
      <c r="D176" s="4" t="s">
        <v>326</v>
      </c>
      <c r="E176" s="4" t="s">
        <v>327</v>
      </c>
      <c r="F176" s="4" t="s">
        <v>341</v>
      </c>
      <c r="G176" s="4" t="s">
        <v>342</v>
      </c>
      <c r="H176" s="4" t="s">
        <v>343</v>
      </c>
      <c r="I176" s="4" t="s">
        <v>344</v>
      </c>
      <c r="J176" s="4">
        <v>1387</v>
      </c>
      <c r="K176" s="4" t="s">
        <v>32</v>
      </c>
      <c r="L176" s="72" t="s">
        <v>345</v>
      </c>
      <c r="M176" s="72" t="s">
        <v>346</v>
      </c>
      <c r="N176" s="72">
        <v>4</v>
      </c>
      <c r="O176" s="72">
        <v>4</v>
      </c>
      <c r="P176" s="72" t="s">
        <v>32</v>
      </c>
      <c r="Q176" s="108" t="s">
        <v>347</v>
      </c>
      <c r="R176" s="108" t="s">
        <v>138</v>
      </c>
      <c r="S176" s="70">
        <v>770</v>
      </c>
      <c r="T176" s="69" t="s">
        <v>348</v>
      </c>
      <c r="U176" s="171">
        <f>VLOOKUP(S176,'[18]seguimiento II trim'!$Z$9:$AM$1048576,4,0)</f>
        <v>42371</v>
      </c>
      <c r="V176" s="171">
        <f>VLOOKUP(S176,'[18]seguimiento II trim'!$Z$9:$AM$1048576,5,0)</f>
        <v>42719</v>
      </c>
      <c r="W176" s="12" t="str">
        <f>VLOOKUP(S176,'[18]seguimiento II trim'!$Z$9:$AM$1048576,12,0)</f>
        <v>25</v>
      </c>
    </row>
    <row r="177" spans="1:23" ht="30" x14ac:dyDescent="0.25">
      <c r="A177" s="34"/>
      <c r="B177" s="34"/>
      <c r="C177" s="4"/>
      <c r="D177" s="4"/>
      <c r="E177" s="4"/>
      <c r="F177" s="4"/>
      <c r="G177" s="4"/>
      <c r="H177" s="4"/>
      <c r="I177" s="4"/>
      <c r="J177" s="4"/>
      <c r="K177" s="4"/>
      <c r="L177" s="68"/>
      <c r="M177" s="68"/>
      <c r="N177" s="68"/>
      <c r="O177" s="68"/>
      <c r="P177" s="68"/>
      <c r="Q177" s="108"/>
      <c r="R177" s="108"/>
      <c r="S177" s="70">
        <v>771</v>
      </c>
      <c r="T177" s="69" t="s">
        <v>349</v>
      </c>
      <c r="U177" s="171">
        <f>VLOOKUP(S177,'[18]seguimiento II trim'!$Z$9:$AM$1048576,4,0)</f>
        <v>42371</v>
      </c>
      <c r="V177" s="171">
        <f>VLOOKUP(S177,'[18]seguimiento II trim'!$Z$9:$AM$1048576,5,0)</f>
        <v>42719</v>
      </c>
      <c r="W177" s="12" t="str">
        <f>VLOOKUP(S177,'[18]seguimiento II trim'!$Z$9:$AM$1048576,12,0)</f>
        <v>25</v>
      </c>
    </row>
    <row r="178" spans="1:23" ht="60" x14ac:dyDescent="0.25">
      <c r="A178" s="34" t="s">
        <v>312</v>
      </c>
      <c r="B178" s="34" t="s">
        <v>313</v>
      </c>
      <c r="C178" s="4" t="s">
        <v>340</v>
      </c>
      <c r="D178" s="4" t="s">
        <v>326</v>
      </c>
      <c r="E178" s="4" t="s">
        <v>327</v>
      </c>
      <c r="F178" s="4" t="s">
        <v>341</v>
      </c>
      <c r="G178" s="4" t="s">
        <v>342</v>
      </c>
      <c r="H178" s="4" t="s">
        <v>350</v>
      </c>
      <c r="I178" s="4" t="s">
        <v>351</v>
      </c>
      <c r="J178" s="4">
        <v>83</v>
      </c>
      <c r="K178" s="4" t="s">
        <v>29</v>
      </c>
      <c r="L178" s="72" t="s">
        <v>352</v>
      </c>
      <c r="M178" s="72" t="s">
        <v>351</v>
      </c>
      <c r="N178" s="72">
        <v>4</v>
      </c>
      <c r="O178" s="72">
        <v>83</v>
      </c>
      <c r="P178" s="72" t="s">
        <v>29</v>
      </c>
      <c r="Q178" s="108" t="s">
        <v>347</v>
      </c>
      <c r="R178" s="78" t="s">
        <v>138</v>
      </c>
      <c r="S178" s="70">
        <v>772</v>
      </c>
      <c r="T178" s="69" t="s">
        <v>353</v>
      </c>
      <c r="U178" s="171">
        <f>VLOOKUP(S178,'[18]seguimiento II trim'!$Z$9:$AM$1048576,4,0)</f>
        <v>42371</v>
      </c>
      <c r="V178" s="171">
        <f>VLOOKUP(S178,'[18]seguimiento II trim'!$Z$9:$AM$1048576,5,0)</f>
        <v>42719</v>
      </c>
      <c r="W178" s="12" t="str">
        <f>VLOOKUP(S178,'[18]seguimiento II trim'!$Z$9:$AM$1048576,12,0)</f>
        <v>25</v>
      </c>
    </row>
    <row r="179" spans="1:23" ht="30" x14ac:dyDescent="0.25">
      <c r="A179" s="34"/>
      <c r="B179" s="34"/>
      <c r="C179" s="4"/>
      <c r="D179" s="4"/>
      <c r="E179" s="4"/>
      <c r="F179" s="4"/>
      <c r="G179" s="4"/>
      <c r="H179" s="4"/>
      <c r="I179" s="4"/>
      <c r="J179" s="4"/>
      <c r="K179" s="4"/>
      <c r="L179" s="68"/>
      <c r="M179" s="68"/>
      <c r="N179" s="68"/>
      <c r="O179" s="68"/>
      <c r="P179" s="68"/>
      <c r="Q179" s="108"/>
      <c r="R179" s="78"/>
      <c r="S179" s="70">
        <v>773</v>
      </c>
      <c r="T179" s="69" t="s">
        <v>349</v>
      </c>
      <c r="U179" s="171">
        <f>VLOOKUP(S179,'[18]seguimiento II trim'!$Z$9:$AM$1048576,4,0)</f>
        <v>42371</v>
      </c>
      <c r="V179" s="171">
        <f>VLOOKUP(S179,'[18]seguimiento II trim'!$Z$9:$AM$1048576,5,0)</f>
        <v>42719</v>
      </c>
      <c r="W179" s="12" t="str">
        <f>VLOOKUP(S179,'[18]seguimiento II trim'!$Z$9:$AM$1048576,12,0)</f>
        <v>25</v>
      </c>
    </row>
    <row r="180" spans="1:23" ht="150" x14ac:dyDescent="0.25">
      <c r="A180" s="34" t="s">
        <v>312</v>
      </c>
      <c r="B180" s="34" t="s">
        <v>313</v>
      </c>
      <c r="C180" s="4" t="s">
        <v>340</v>
      </c>
      <c r="D180" s="4" t="s">
        <v>326</v>
      </c>
      <c r="E180" s="4" t="s">
        <v>327</v>
      </c>
      <c r="F180" s="4" t="s">
        <v>341</v>
      </c>
      <c r="G180" s="4" t="s">
        <v>342</v>
      </c>
      <c r="H180" s="4" t="s">
        <v>343</v>
      </c>
      <c r="I180" s="4" t="s">
        <v>344</v>
      </c>
      <c r="J180" s="4">
        <v>1387</v>
      </c>
      <c r="K180" s="4" t="s">
        <v>32</v>
      </c>
      <c r="L180" s="4" t="s">
        <v>354</v>
      </c>
      <c r="M180" s="4" t="s">
        <v>355</v>
      </c>
      <c r="N180" s="4">
        <v>2</v>
      </c>
      <c r="O180" s="4">
        <v>25</v>
      </c>
      <c r="P180" s="4" t="s">
        <v>32</v>
      </c>
      <c r="Q180" s="108" t="s">
        <v>347</v>
      </c>
      <c r="R180" s="78" t="s">
        <v>138</v>
      </c>
      <c r="S180" s="70">
        <v>774</v>
      </c>
      <c r="T180" s="69" t="s">
        <v>356</v>
      </c>
      <c r="U180" s="171">
        <f>VLOOKUP(S180,'[18]seguimiento II trim'!$Z$9:$AM$1048576,4,0)</f>
        <v>42371</v>
      </c>
      <c r="V180" s="171">
        <f>VLOOKUP(S180,'[18]seguimiento II trim'!$Z$9:$AM$1048576,5,0)</f>
        <v>42719</v>
      </c>
      <c r="W180" s="12" t="str">
        <f>VLOOKUP(S180,'[18]seguimiento II trim'!$Z$9:$AM$1048576,12,0)</f>
        <v>27</v>
      </c>
    </row>
    <row r="181" spans="1:23" ht="90" x14ac:dyDescent="0.25">
      <c r="A181" s="34" t="s">
        <v>312</v>
      </c>
      <c r="B181" s="34" t="s">
        <v>313</v>
      </c>
      <c r="C181" s="35" t="s">
        <v>357</v>
      </c>
      <c r="D181" s="4" t="s">
        <v>326</v>
      </c>
      <c r="E181" s="4" t="s">
        <v>327</v>
      </c>
      <c r="F181" s="4" t="s">
        <v>358</v>
      </c>
      <c r="G181" s="4" t="s">
        <v>359</v>
      </c>
      <c r="H181" s="4" t="s">
        <v>360</v>
      </c>
      <c r="I181" s="4" t="s">
        <v>361</v>
      </c>
      <c r="J181" s="4">
        <v>5</v>
      </c>
      <c r="K181" s="4" t="s">
        <v>29</v>
      </c>
      <c r="L181" s="109" t="s">
        <v>362</v>
      </c>
      <c r="M181" s="109" t="s">
        <v>363</v>
      </c>
      <c r="N181" s="109">
        <v>2</v>
      </c>
      <c r="O181" s="109">
        <v>40</v>
      </c>
      <c r="P181" s="109" t="s">
        <v>32</v>
      </c>
      <c r="Q181" s="110" t="s">
        <v>364</v>
      </c>
      <c r="R181" s="110" t="s">
        <v>138</v>
      </c>
      <c r="S181" s="70">
        <v>775</v>
      </c>
      <c r="T181" s="111" t="s">
        <v>365</v>
      </c>
      <c r="U181" s="179">
        <f>VLOOKUP(S181,'[18]seguimiento II trim'!$Z$9:$AM$1048576,4,0)</f>
        <v>42384</v>
      </c>
      <c r="V181" s="179">
        <f>VLOOKUP(S181,'[18]seguimiento II trim'!$Z$9:$AM$1048576,5,0)</f>
        <v>42415</v>
      </c>
      <c r="W181" s="18">
        <f>VLOOKUP(S181,'[18]seguimiento II trim'!$Z$9:$AM$1048576,12,0)</f>
        <v>100</v>
      </c>
    </row>
    <row r="182" spans="1:23" ht="75" x14ac:dyDescent="0.25">
      <c r="A182" s="34"/>
      <c r="B182" s="34"/>
      <c r="C182" s="4"/>
      <c r="D182" s="4"/>
      <c r="E182" s="4"/>
      <c r="F182" s="4"/>
      <c r="G182" s="4"/>
      <c r="H182" s="4"/>
      <c r="I182" s="4"/>
      <c r="J182" s="4"/>
      <c r="K182" s="4"/>
      <c r="L182" s="112"/>
      <c r="M182" s="112"/>
      <c r="N182" s="112"/>
      <c r="O182" s="112"/>
      <c r="P182" s="112"/>
      <c r="Q182" s="110" t="s">
        <v>364</v>
      </c>
      <c r="R182" s="110" t="s">
        <v>138</v>
      </c>
      <c r="S182" s="70">
        <v>776</v>
      </c>
      <c r="T182" s="111" t="s">
        <v>366</v>
      </c>
      <c r="U182" s="179">
        <f>VLOOKUP(S182,'[18]seguimiento II trim'!$Z$9:$AM$1048576,4,0)</f>
        <v>42415</v>
      </c>
      <c r="V182" s="179">
        <f>VLOOKUP(S182,'[18]seguimiento II trim'!$Z$9:$AM$1048576,5,0)</f>
        <v>42428</v>
      </c>
      <c r="W182" s="18">
        <f>VLOOKUP(S182,'[18]seguimiento II trim'!$Z$9:$AM$1048576,12,0)</f>
        <v>100</v>
      </c>
    </row>
    <row r="183" spans="1:23" ht="120" x14ac:dyDescent="0.25">
      <c r="A183" s="34"/>
      <c r="B183" s="34"/>
      <c r="C183" s="4"/>
      <c r="D183" s="4"/>
      <c r="E183" s="4"/>
      <c r="F183" s="4"/>
      <c r="G183" s="4"/>
      <c r="H183" s="4"/>
      <c r="I183" s="4"/>
      <c r="J183" s="4"/>
      <c r="K183" s="4"/>
      <c r="L183" s="112"/>
      <c r="M183" s="112"/>
      <c r="N183" s="112"/>
      <c r="O183" s="112"/>
      <c r="P183" s="112"/>
      <c r="Q183" s="110" t="s">
        <v>364</v>
      </c>
      <c r="R183" s="110" t="s">
        <v>138</v>
      </c>
      <c r="S183" s="70">
        <v>777</v>
      </c>
      <c r="T183" s="84" t="s">
        <v>367</v>
      </c>
      <c r="U183" s="172">
        <f>VLOOKUP(S183,'[18]seguimiento II trim'!$Z$9:$AM$1048576,4,0)</f>
        <v>42430</v>
      </c>
      <c r="V183" s="172">
        <f>VLOOKUP(S183,'[18]seguimiento II trim'!$Z$9:$AM$1048576,5,0)</f>
        <v>42444</v>
      </c>
      <c r="W183" s="13">
        <f>VLOOKUP(S183,'[18]seguimiento II trim'!$Z$9:$AM$1048576,12,0)</f>
        <v>100</v>
      </c>
    </row>
    <row r="184" spans="1:23" ht="60" x14ac:dyDescent="0.25">
      <c r="A184" s="34"/>
      <c r="B184" s="34"/>
      <c r="C184" s="4"/>
      <c r="D184" s="4"/>
      <c r="E184" s="4"/>
      <c r="F184" s="4"/>
      <c r="G184" s="4"/>
      <c r="H184" s="4"/>
      <c r="I184" s="4"/>
      <c r="J184" s="4"/>
      <c r="K184" s="4"/>
      <c r="L184" s="112"/>
      <c r="M184" s="112"/>
      <c r="N184" s="112"/>
      <c r="O184" s="112"/>
      <c r="P184" s="112"/>
      <c r="Q184" s="110" t="s">
        <v>364</v>
      </c>
      <c r="R184" s="110" t="s">
        <v>138</v>
      </c>
      <c r="S184" s="70">
        <v>778</v>
      </c>
      <c r="T184" s="84" t="s">
        <v>368</v>
      </c>
      <c r="U184" s="172">
        <f>VLOOKUP(S184,'[18]seguimiento II trim'!$Z$9:$AM$1048576,4,0)</f>
        <v>42444</v>
      </c>
      <c r="V184" s="172">
        <f>VLOOKUP(S184,'[18]seguimiento II trim'!$Z$9:$AM$1048576,5,0)</f>
        <v>42581</v>
      </c>
      <c r="W184" s="13" t="str">
        <f>VLOOKUP(S184,'[18]seguimiento II trim'!$Z$9:$AM$1048576,12,0)</f>
        <v>88</v>
      </c>
    </row>
    <row r="185" spans="1:23" ht="105" x14ac:dyDescent="0.25">
      <c r="A185" s="34"/>
      <c r="B185" s="34"/>
      <c r="C185" s="4"/>
      <c r="D185" s="4"/>
      <c r="E185" s="4"/>
      <c r="F185" s="4"/>
      <c r="G185" s="4"/>
      <c r="H185" s="4"/>
      <c r="I185" s="4"/>
      <c r="J185" s="4"/>
      <c r="K185" s="4"/>
      <c r="L185" s="112"/>
      <c r="M185" s="112"/>
      <c r="N185" s="112"/>
      <c r="O185" s="112"/>
      <c r="P185" s="112"/>
      <c r="Q185" s="110" t="s">
        <v>364</v>
      </c>
      <c r="R185" s="110" t="s">
        <v>138</v>
      </c>
      <c r="S185" s="70">
        <v>779</v>
      </c>
      <c r="T185" s="84" t="s">
        <v>369</v>
      </c>
      <c r="U185" s="172">
        <f>VLOOKUP(S185,'[18]seguimiento II trim'!$Z$9:$AM$1048576,4,0)</f>
        <v>42459</v>
      </c>
      <c r="V185" s="172">
        <f>VLOOKUP(S185,'[18]seguimiento II trim'!$Z$9:$AM$1048576,5,0)</f>
        <v>42612</v>
      </c>
      <c r="W185" s="13" t="str">
        <f>VLOOKUP(S185,'[18]seguimiento II trim'!$Z$9:$AM$1048576,12,0)</f>
        <v>80</v>
      </c>
    </row>
    <row r="186" spans="1:23" ht="75" x14ac:dyDescent="0.25">
      <c r="A186" s="34"/>
      <c r="B186" s="34"/>
      <c r="C186" s="4"/>
      <c r="D186" s="4"/>
      <c r="E186" s="4"/>
      <c r="F186" s="4"/>
      <c r="G186" s="4"/>
      <c r="H186" s="4"/>
      <c r="I186" s="4"/>
      <c r="J186" s="4"/>
      <c r="K186" s="4"/>
      <c r="L186" s="112"/>
      <c r="M186" s="112"/>
      <c r="N186" s="112"/>
      <c r="O186" s="112"/>
      <c r="P186" s="112"/>
      <c r="Q186" s="110" t="s">
        <v>364</v>
      </c>
      <c r="R186" s="110" t="s">
        <v>138</v>
      </c>
      <c r="S186" s="70">
        <v>780</v>
      </c>
      <c r="T186" s="84" t="s">
        <v>370</v>
      </c>
      <c r="U186" s="172">
        <f>VLOOKUP(S186,'[18]seguimiento II trim'!$Z$9:$AM$1048576,4,0)</f>
        <v>42459</v>
      </c>
      <c r="V186" s="172">
        <f>VLOOKUP(S186,'[18]seguimiento II trim'!$Z$9:$AM$1048576,5,0)</f>
        <v>42643</v>
      </c>
      <c r="W186" s="13">
        <f>VLOOKUP(S186,'[18]seguimiento II trim'!$Z$9:$AM$1048576,12,0)</f>
        <v>0</v>
      </c>
    </row>
    <row r="187" spans="1:23" ht="75" x14ac:dyDescent="0.25">
      <c r="A187" s="34"/>
      <c r="B187" s="34"/>
      <c r="C187" s="4"/>
      <c r="D187" s="4"/>
      <c r="E187" s="4"/>
      <c r="F187" s="4"/>
      <c r="G187" s="4"/>
      <c r="H187" s="4"/>
      <c r="I187" s="4"/>
      <c r="J187" s="4"/>
      <c r="K187" s="4"/>
      <c r="L187" s="113"/>
      <c r="M187" s="113"/>
      <c r="N187" s="113"/>
      <c r="O187" s="113"/>
      <c r="P187" s="113"/>
      <c r="Q187" s="110" t="s">
        <v>364</v>
      </c>
      <c r="R187" s="110" t="s">
        <v>138</v>
      </c>
      <c r="S187" s="70">
        <v>781</v>
      </c>
      <c r="T187" s="111" t="s">
        <v>371</v>
      </c>
      <c r="U187" s="179">
        <f>VLOOKUP(S187,'[18]seguimiento II trim'!$Z$9:$AM$1048576,4,0)</f>
        <v>42505</v>
      </c>
      <c r="V187" s="179">
        <f>VLOOKUP(S187,'[18]seguimiento II trim'!$Z$9:$AM$1048576,5,0)</f>
        <v>42704</v>
      </c>
      <c r="W187" s="18">
        <f>VLOOKUP(S187,'[18]seguimiento II trim'!$Z$9:$AM$1048576,12,0)</f>
        <v>0</v>
      </c>
    </row>
    <row r="188" spans="1:23" ht="60" x14ac:dyDescent="0.25">
      <c r="A188" s="34" t="s">
        <v>312</v>
      </c>
      <c r="B188" s="34" t="s">
        <v>313</v>
      </c>
      <c r="C188" s="35" t="s">
        <v>357</v>
      </c>
      <c r="D188" s="4" t="s">
        <v>326</v>
      </c>
      <c r="E188" s="4" t="s">
        <v>327</v>
      </c>
      <c r="F188" s="4" t="s">
        <v>358</v>
      </c>
      <c r="G188" s="4" t="s">
        <v>359</v>
      </c>
      <c r="H188" s="4" t="s">
        <v>360</v>
      </c>
      <c r="I188" s="4" t="s">
        <v>361</v>
      </c>
      <c r="J188" s="4">
        <v>5</v>
      </c>
      <c r="K188" s="4" t="s">
        <v>29</v>
      </c>
      <c r="L188" s="109" t="s">
        <v>372</v>
      </c>
      <c r="M188" s="109" t="s">
        <v>373</v>
      </c>
      <c r="N188" s="109">
        <v>1</v>
      </c>
      <c r="O188" s="109">
        <v>100</v>
      </c>
      <c r="P188" s="109" t="s">
        <v>29</v>
      </c>
      <c r="Q188" s="110" t="s">
        <v>364</v>
      </c>
      <c r="R188" s="110" t="s">
        <v>138</v>
      </c>
      <c r="S188" s="70">
        <v>782</v>
      </c>
      <c r="T188" s="20" t="s">
        <v>374</v>
      </c>
      <c r="U188" s="180">
        <f>VLOOKUP(S188,'[18]seguimiento II trim'!$Z$9:$AM$1048576,4,0)</f>
        <v>42374</v>
      </c>
      <c r="V188" s="180">
        <f>VLOOKUP(S188,'[18]seguimiento II trim'!$Z$9:$AM$1048576,5,0)</f>
        <v>42704</v>
      </c>
      <c r="W188" s="19">
        <f>VLOOKUP(S188,'[18]seguimiento II trim'!$Z$9:$AM$1048576,12,0)</f>
        <v>0</v>
      </c>
    </row>
    <row r="189" spans="1:23" ht="75" x14ac:dyDescent="0.25">
      <c r="A189" s="34"/>
      <c r="B189" s="34"/>
      <c r="C189" s="35"/>
      <c r="D189" s="4"/>
      <c r="E189" s="4"/>
      <c r="F189" s="4"/>
      <c r="G189" s="4"/>
      <c r="H189" s="4"/>
      <c r="I189" s="4"/>
      <c r="J189" s="4"/>
      <c r="K189" s="4"/>
      <c r="L189" s="112"/>
      <c r="M189" s="112"/>
      <c r="N189" s="112"/>
      <c r="O189" s="112"/>
      <c r="P189" s="112" t="s">
        <v>29</v>
      </c>
      <c r="Q189" s="110" t="s">
        <v>364</v>
      </c>
      <c r="R189" s="110" t="s">
        <v>138</v>
      </c>
      <c r="S189" s="70">
        <v>783</v>
      </c>
      <c r="T189" s="20" t="s">
        <v>375</v>
      </c>
      <c r="U189" s="180">
        <f>VLOOKUP(S189,'[18]seguimiento II trim'!$Z$9:$AM$1048576,4,0)</f>
        <v>42374</v>
      </c>
      <c r="V189" s="180">
        <f>VLOOKUP(S189,'[18]seguimiento II trim'!$Z$9:$AM$1048576,5,0)</f>
        <v>42399</v>
      </c>
      <c r="W189" s="19">
        <f>VLOOKUP(S189,'[18]seguimiento II trim'!$Z$9:$AM$1048576,12,0)</f>
        <v>100</v>
      </c>
    </row>
    <row r="190" spans="1:23" ht="60" x14ac:dyDescent="0.25">
      <c r="A190" s="34"/>
      <c r="B190" s="34"/>
      <c r="C190" s="35"/>
      <c r="D190" s="4"/>
      <c r="E190" s="4"/>
      <c r="F190" s="4"/>
      <c r="G190" s="4"/>
      <c r="H190" s="4"/>
      <c r="I190" s="4"/>
      <c r="J190" s="4"/>
      <c r="K190" s="4"/>
      <c r="L190" s="112"/>
      <c r="M190" s="112"/>
      <c r="N190" s="112"/>
      <c r="O190" s="112"/>
      <c r="P190" s="112" t="s">
        <v>29</v>
      </c>
      <c r="Q190" s="110" t="s">
        <v>364</v>
      </c>
      <c r="R190" s="110" t="s">
        <v>138</v>
      </c>
      <c r="S190" s="70">
        <v>784</v>
      </c>
      <c r="T190" s="20" t="s">
        <v>376</v>
      </c>
      <c r="U190" s="180">
        <f>VLOOKUP(S190,'[18]seguimiento II trim'!$Z$9:$AM$1048576,4,0)</f>
        <v>42401</v>
      </c>
      <c r="V190" s="180">
        <f>VLOOKUP(S190,'[18]seguimiento II trim'!$Z$9:$AM$1048576,5,0)</f>
        <v>42704</v>
      </c>
      <c r="W190" s="19">
        <f>VLOOKUP(S190,'[18]seguimiento II trim'!$Z$9:$AM$1048576,12,0)</f>
        <v>0</v>
      </c>
    </row>
    <row r="191" spans="1:23" ht="60" x14ac:dyDescent="0.25">
      <c r="A191" s="34"/>
      <c r="B191" s="34"/>
      <c r="C191" s="35"/>
      <c r="D191" s="4"/>
      <c r="E191" s="4"/>
      <c r="F191" s="4"/>
      <c r="G191" s="4"/>
      <c r="H191" s="4"/>
      <c r="I191" s="4"/>
      <c r="J191" s="4"/>
      <c r="K191" s="4"/>
      <c r="L191" s="113"/>
      <c r="M191" s="113" t="s">
        <v>377</v>
      </c>
      <c r="N191" s="113"/>
      <c r="O191" s="113"/>
      <c r="P191" s="113" t="s">
        <v>29</v>
      </c>
      <c r="Q191" s="110" t="s">
        <v>364</v>
      </c>
      <c r="R191" s="110" t="s">
        <v>138</v>
      </c>
      <c r="S191" s="70">
        <v>785</v>
      </c>
      <c r="T191" s="20" t="s">
        <v>378</v>
      </c>
      <c r="U191" s="180">
        <f>VLOOKUP(S191,'[18]seguimiento II trim'!$Z$9:$AM$1048576,4,0)</f>
        <v>42614</v>
      </c>
      <c r="V191" s="180">
        <f>VLOOKUP(S191,'[18]seguimiento II trim'!$Z$9:$AM$1048576,5,0)</f>
        <v>42704</v>
      </c>
      <c r="W191" s="19">
        <f>VLOOKUP(S191,'[18]seguimiento II trim'!$Z$9:$AM$1048576,12,0)</f>
        <v>0</v>
      </c>
    </row>
    <row r="192" spans="1:23" ht="75" x14ac:dyDescent="0.25">
      <c r="A192" s="34" t="s">
        <v>312</v>
      </c>
      <c r="B192" s="34" t="s">
        <v>313</v>
      </c>
      <c r="C192" s="35" t="s">
        <v>357</v>
      </c>
      <c r="D192" s="4" t="s">
        <v>326</v>
      </c>
      <c r="E192" s="4" t="s">
        <v>327</v>
      </c>
      <c r="F192" s="4" t="s">
        <v>358</v>
      </c>
      <c r="G192" s="4" t="s">
        <v>359</v>
      </c>
      <c r="H192" s="4" t="s">
        <v>360</v>
      </c>
      <c r="I192" s="4" t="s">
        <v>361</v>
      </c>
      <c r="J192" s="4">
        <v>5</v>
      </c>
      <c r="K192" s="4" t="s">
        <v>29</v>
      </c>
      <c r="L192" s="109" t="s">
        <v>379</v>
      </c>
      <c r="M192" s="109" t="s">
        <v>380</v>
      </c>
      <c r="N192" s="109">
        <v>2</v>
      </c>
      <c r="O192" s="109">
        <v>1</v>
      </c>
      <c r="P192" s="109" t="s">
        <v>32</v>
      </c>
      <c r="Q192" s="110" t="s">
        <v>364</v>
      </c>
      <c r="R192" s="110" t="s">
        <v>138</v>
      </c>
      <c r="S192" s="70">
        <v>786</v>
      </c>
      <c r="T192" s="20" t="s">
        <v>381</v>
      </c>
      <c r="U192" s="180">
        <f>VLOOKUP(S192,'[18]seguimiento II trim'!$Z$9:$AM$1048576,4,0)</f>
        <v>42444</v>
      </c>
      <c r="V192" s="180">
        <f>VLOOKUP(S192,'[18]seguimiento II trim'!$Z$9:$AM$1048576,5,0)</f>
        <v>42551</v>
      </c>
      <c r="W192" s="19">
        <f>VLOOKUP(S192,'[18]seguimiento II trim'!$Z$9:$AM$1048576,12,0)</f>
        <v>100</v>
      </c>
    </row>
    <row r="193" spans="1:23" ht="75" x14ac:dyDescent="0.25">
      <c r="A193" s="34"/>
      <c r="B193" s="34"/>
      <c r="C193" s="35"/>
      <c r="D193" s="4"/>
      <c r="E193" s="4"/>
      <c r="F193" s="4"/>
      <c r="G193" s="4"/>
      <c r="H193" s="4"/>
      <c r="I193" s="4"/>
      <c r="J193" s="4"/>
      <c r="K193" s="4"/>
      <c r="L193" s="112"/>
      <c r="M193" s="112"/>
      <c r="N193" s="112"/>
      <c r="O193" s="112"/>
      <c r="P193" s="112" t="s">
        <v>32</v>
      </c>
      <c r="Q193" s="110" t="s">
        <v>364</v>
      </c>
      <c r="R193" s="110" t="s">
        <v>138</v>
      </c>
      <c r="S193" s="70">
        <v>787</v>
      </c>
      <c r="T193" s="20" t="s">
        <v>382</v>
      </c>
      <c r="U193" s="180">
        <f>VLOOKUP(S193,'[18]seguimiento II trim'!$Z$9:$AM$1048576,4,0)</f>
        <v>42552</v>
      </c>
      <c r="V193" s="180">
        <f>VLOOKUP(S193,'[18]seguimiento II trim'!$Z$9:$AM$1048576,5,0)</f>
        <v>42613</v>
      </c>
      <c r="W193" s="19">
        <f>VLOOKUP(S193,'[18]seguimiento II trim'!$Z$9:$AM$1048576,12,0)</f>
        <v>0</v>
      </c>
    </row>
    <row r="194" spans="1:23" ht="60" x14ac:dyDescent="0.25">
      <c r="A194" s="34"/>
      <c r="B194" s="34"/>
      <c r="C194" s="35"/>
      <c r="D194" s="4"/>
      <c r="E194" s="4"/>
      <c r="F194" s="4"/>
      <c r="G194" s="4"/>
      <c r="H194" s="4"/>
      <c r="I194" s="4"/>
      <c r="J194" s="4"/>
      <c r="K194" s="4"/>
      <c r="L194" s="113"/>
      <c r="M194" s="113"/>
      <c r="N194" s="113"/>
      <c r="O194" s="113"/>
      <c r="P194" s="113" t="s">
        <v>32</v>
      </c>
      <c r="Q194" s="110" t="s">
        <v>364</v>
      </c>
      <c r="R194" s="110" t="s">
        <v>138</v>
      </c>
      <c r="S194" s="70">
        <v>788</v>
      </c>
      <c r="T194" s="20" t="s">
        <v>383</v>
      </c>
      <c r="U194" s="180">
        <f>VLOOKUP(S194,'[18]seguimiento II trim'!$Z$9:$AM$1048576,4,0)</f>
        <v>42614</v>
      </c>
      <c r="V194" s="180">
        <f>VLOOKUP(S194,'[18]seguimiento II trim'!$Z$9:$AM$1048576,5,0)</f>
        <v>42674</v>
      </c>
      <c r="W194" s="19">
        <f>VLOOKUP(S194,'[18]seguimiento II trim'!$Z$9:$AM$1048576,12,0)</f>
        <v>0</v>
      </c>
    </row>
    <row r="195" spans="1:23" ht="60" x14ac:dyDescent="0.25">
      <c r="A195" s="34" t="s">
        <v>312</v>
      </c>
      <c r="B195" s="34" t="s">
        <v>313</v>
      </c>
      <c r="C195" s="35" t="s">
        <v>357</v>
      </c>
      <c r="D195" s="4" t="s">
        <v>326</v>
      </c>
      <c r="E195" s="4" t="s">
        <v>327</v>
      </c>
      <c r="F195" s="4" t="s">
        <v>358</v>
      </c>
      <c r="G195" s="4" t="s">
        <v>359</v>
      </c>
      <c r="H195" s="4" t="s">
        <v>360</v>
      </c>
      <c r="I195" s="4" t="s">
        <v>361</v>
      </c>
      <c r="J195" s="4">
        <v>5</v>
      </c>
      <c r="K195" s="4" t="s">
        <v>29</v>
      </c>
      <c r="L195" s="109" t="s">
        <v>384</v>
      </c>
      <c r="M195" s="109" t="s">
        <v>385</v>
      </c>
      <c r="N195" s="109">
        <v>2</v>
      </c>
      <c r="O195" s="109">
        <v>35</v>
      </c>
      <c r="P195" s="109" t="s">
        <v>32</v>
      </c>
      <c r="Q195" s="110" t="s">
        <v>364</v>
      </c>
      <c r="R195" s="110" t="s">
        <v>138</v>
      </c>
      <c r="S195" s="70">
        <v>789</v>
      </c>
      <c r="T195" s="114" t="s">
        <v>386</v>
      </c>
      <c r="U195" s="181">
        <f>VLOOKUP(S195,'[18]seguimiento II trim'!$Z$9:$AM$1048576,4,0)</f>
        <v>42384</v>
      </c>
      <c r="V195" s="181">
        <f>VLOOKUP(S195,'[18]seguimiento II trim'!$Z$9:$AM$1048576,5,0)</f>
        <v>42415</v>
      </c>
      <c r="W195" s="21">
        <f>VLOOKUP(S195,'[18]seguimiento II trim'!$Z$9:$AM$1048576,12,0)</f>
        <v>100</v>
      </c>
    </row>
    <row r="196" spans="1:23" ht="60" x14ac:dyDescent="0.25">
      <c r="A196" s="34"/>
      <c r="B196" s="34"/>
      <c r="C196" s="35"/>
      <c r="D196" s="4"/>
      <c r="E196" s="4"/>
      <c r="F196" s="4"/>
      <c r="G196" s="4"/>
      <c r="H196" s="4"/>
      <c r="I196" s="4"/>
      <c r="J196" s="4"/>
      <c r="K196" s="4"/>
      <c r="L196" s="112"/>
      <c r="M196" s="112"/>
      <c r="N196" s="112"/>
      <c r="O196" s="112"/>
      <c r="P196" s="112"/>
      <c r="Q196" s="115"/>
      <c r="R196" s="115"/>
      <c r="S196" s="70">
        <v>790</v>
      </c>
      <c r="T196" s="111" t="s">
        <v>387</v>
      </c>
      <c r="U196" s="179">
        <f>VLOOKUP(S196,'[18]seguimiento II trim'!$Z$9:$AM$1048576,4,0)</f>
        <v>42415</v>
      </c>
      <c r="V196" s="179">
        <f>VLOOKUP(S196,'[18]seguimiento II trim'!$Z$9:$AM$1048576,5,0)</f>
        <v>42428</v>
      </c>
      <c r="W196" s="18">
        <f>VLOOKUP(S196,'[18]seguimiento II trim'!$Z$9:$AM$1048576,12,0)</f>
        <v>100</v>
      </c>
    </row>
    <row r="197" spans="1:23" ht="45" x14ac:dyDescent="0.25">
      <c r="A197" s="34"/>
      <c r="B197" s="34"/>
      <c r="C197" s="35"/>
      <c r="D197" s="4"/>
      <c r="E197" s="4"/>
      <c r="F197" s="4"/>
      <c r="G197" s="4"/>
      <c r="H197" s="4"/>
      <c r="I197" s="4"/>
      <c r="J197" s="4"/>
      <c r="K197" s="4"/>
      <c r="L197" s="112"/>
      <c r="M197" s="112"/>
      <c r="N197" s="112"/>
      <c r="O197" s="112"/>
      <c r="P197" s="112"/>
      <c r="Q197" s="115"/>
      <c r="R197" s="115"/>
      <c r="S197" s="70">
        <v>791</v>
      </c>
      <c r="T197" s="111" t="s">
        <v>388</v>
      </c>
      <c r="U197" s="179">
        <f>VLOOKUP(S197,'[18]seguimiento II trim'!$Z$9:$AM$1048576,4,0)</f>
        <v>42430</v>
      </c>
      <c r="V197" s="179">
        <f>VLOOKUP(S197,'[18]seguimiento II trim'!$Z$9:$AM$1048576,5,0)</f>
        <v>42439</v>
      </c>
      <c r="W197" s="18">
        <f>VLOOKUP(S197,'[18]seguimiento II trim'!$Z$9:$AM$1048576,12,0)</f>
        <v>100</v>
      </c>
    </row>
    <row r="198" spans="1:23" ht="90" x14ac:dyDescent="0.25">
      <c r="A198" s="34"/>
      <c r="B198" s="34"/>
      <c r="C198" s="35"/>
      <c r="D198" s="4"/>
      <c r="E198" s="4"/>
      <c r="F198" s="4"/>
      <c r="G198" s="4"/>
      <c r="H198" s="4"/>
      <c r="I198" s="4"/>
      <c r="J198" s="4"/>
      <c r="K198" s="4"/>
      <c r="L198" s="112"/>
      <c r="M198" s="112"/>
      <c r="N198" s="112"/>
      <c r="O198" s="112"/>
      <c r="P198" s="112"/>
      <c r="Q198" s="115"/>
      <c r="R198" s="115"/>
      <c r="S198" s="70">
        <v>792</v>
      </c>
      <c r="T198" s="111" t="s">
        <v>389</v>
      </c>
      <c r="U198" s="179">
        <f>VLOOKUP(S198,'[18]seguimiento II trim'!$Z$9:$AM$1048576,4,0)</f>
        <v>42439</v>
      </c>
      <c r="V198" s="179">
        <f>VLOOKUP(S198,'[18]seguimiento II trim'!$Z$9:$AM$1048576,5,0)</f>
        <v>42459</v>
      </c>
      <c r="W198" s="18">
        <f>VLOOKUP(S198,'[18]seguimiento II trim'!$Z$9:$AM$1048576,12,0)</f>
        <v>100</v>
      </c>
    </row>
    <row r="199" spans="1:23" ht="105" x14ac:dyDescent="0.25">
      <c r="A199" s="34"/>
      <c r="B199" s="34"/>
      <c r="C199" s="35"/>
      <c r="D199" s="4"/>
      <c r="E199" s="4"/>
      <c r="F199" s="4"/>
      <c r="G199" s="4"/>
      <c r="H199" s="4"/>
      <c r="I199" s="4"/>
      <c r="J199" s="4"/>
      <c r="K199" s="4"/>
      <c r="L199" s="112"/>
      <c r="M199" s="112"/>
      <c r="N199" s="112"/>
      <c r="O199" s="112"/>
      <c r="P199" s="112"/>
      <c r="Q199" s="115"/>
      <c r="R199" s="115"/>
      <c r="S199" s="70">
        <v>793</v>
      </c>
      <c r="T199" s="111" t="s">
        <v>390</v>
      </c>
      <c r="U199" s="179">
        <f>VLOOKUP(S199,'[18]seguimiento II trim'!$Z$9:$AM$1048576,4,0)</f>
        <v>42439</v>
      </c>
      <c r="V199" s="179">
        <f>VLOOKUP(S199,'[18]seguimiento II trim'!$Z$9:$AM$1048576,5,0)</f>
        <v>42612</v>
      </c>
      <c r="W199" s="18">
        <f>VLOOKUP(S199,'[18]seguimiento II trim'!$Z$9:$AM$1048576,12,0)</f>
        <v>0</v>
      </c>
    </row>
    <row r="200" spans="1:23" ht="75" x14ac:dyDescent="0.25">
      <c r="A200" s="34"/>
      <c r="B200" s="34"/>
      <c r="C200" s="35"/>
      <c r="D200" s="4"/>
      <c r="E200" s="4"/>
      <c r="F200" s="4"/>
      <c r="G200" s="4"/>
      <c r="H200" s="4"/>
      <c r="I200" s="4"/>
      <c r="J200" s="4"/>
      <c r="K200" s="4"/>
      <c r="L200" s="113"/>
      <c r="M200" s="113"/>
      <c r="N200" s="113"/>
      <c r="O200" s="113"/>
      <c r="P200" s="113"/>
      <c r="Q200" s="115"/>
      <c r="R200" s="115"/>
      <c r="S200" s="70">
        <v>794</v>
      </c>
      <c r="T200" s="111" t="s">
        <v>391</v>
      </c>
      <c r="U200" s="179">
        <f>VLOOKUP(S200,'[18]seguimiento II trim'!$Z$9:$AM$1048576,4,0)</f>
        <v>42614</v>
      </c>
      <c r="V200" s="179">
        <f>VLOOKUP(S200,'[18]seguimiento II trim'!$Z$9:$AM$1048576,5,0)</f>
        <v>42704</v>
      </c>
      <c r="W200" s="18">
        <f>VLOOKUP(S200,'[18]seguimiento II trim'!$Z$9:$AM$1048576,12,0)</f>
        <v>0</v>
      </c>
    </row>
    <row r="201" spans="1:23" ht="60" x14ac:dyDescent="0.25">
      <c r="A201" s="34" t="s">
        <v>312</v>
      </c>
      <c r="B201" s="34" t="s">
        <v>313</v>
      </c>
      <c r="C201" s="35" t="s">
        <v>357</v>
      </c>
      <c r="D201" s="4" t="s">
        <v>326</v>
      </c>
      <c r="E201" s="4" t="s">
        <v>327</v>
      </c>
      <c r="F201" s="4" t="s">
        <v>358</v>
      </c>
      <c r="G201" s="4" t="s">
        <v>359</v>
      </c>
      <c r="H201" s="4" t="s">
        <v>360</v>
      </c>
      <c r="I201" s="4" t="s">
        <v>361</v>
      </c>
      <c r="J201" s="4">
        <v>5</v>
      </c>
      <c r="K201" s="4" t="s">
        <v>29</v>
      </c>
      <c r="L201" s="109" t="s">
        <v>392</v>
      </c>
      <c r="M201" s="109" t="s">
        <v>393</v>
      </c>
      <c r="N201" s="109">
        <v>1</v>
      </c>
      <c r="O201" s="109">
        <v>100</v>
      </c>
      <c r="P201" s="109" t="s">
        <v>29</v>
      </c>
      <c r="Q201" s="110" t="s">
        <v>364</v>
      </c>
      <c r="R201" s="110" t="s">
        <v>138</v>
      </c>
      <c r="S201" s="70">
        <v>795</v>
      </c>
      <c r="T201" s="20" t="s">
        <v>394</v>
      </c>
      <c r="U201" s="180">
        <f>VLOOKUP(S201,'[18]seguimiento II trim'!$Z$9:$AM$1048576,4,0)</f>
        <v>42401</v>
      </c>
      <c r="V201" s="180">
        <f>VLOOKUP(S201,'[18]seguimiento II trim'!$Z$9:$AM$1048576,5,0)</f>
        <v>42425</v>
      </c>
      <c r="W201" s="19">
        <f>VLOOKUP(S201,'[18]seguimiento II trim'!$Z$9:$AM$1048576,12,0)</f>
        <v>100</v>
      </c>
    </row>
    <row r="202" spans="1:23" ht="60" x14ac:dyDescent="0.25">
      <c r="A202" s="34"/>
      <c r="B202" s="34"/>
      <c r="C202" s="35"/>
      <c r="D202" s="4"/>
      <c r="E202" s="4"/>
      <c r="F202" s="4"/>
      <c r="G202" s="4"/>
      <c r="H202" s="4"/>
      <c r="I202" s="4"/>
      <c r="J202" s="4"/>
      <c r="K202" s="4"/>
      <c r="L202" s="112"/>
      <c r="M202" s="112"/>
      <c r="N202" s="112"/>
      <c r="O202" s="112"/>
      <c r="P202" s="112" t="s">
        <v>29</v>
      </c>
      <c r="Q202" s="110" t="s">
        <v>364</v>
      </c>
      <c r="R202" s="110" t="s">
        <v>138</v>
      </c>
      <c r="S202" s="70">
        <v>796</v>
      </c>
      <c r="T202" s="20" t="s">
        <v>395</v>
      </c>
      <c r="U202" s="180">
        <f>VLOOKUP(S202,'[18]seguimiento II trim'!$Z$9:$AM$1048576,4,0)</f>
        <v>42426</v>
      </c>
      <c r="V202" s="180">
        <f>VLOOKUP(S202,'[18]seguimiento II trim'!$Z$9:$AM$1048576,5,0)</f>
        <v>42490</v>
      </c>
      <c r="W202" s="19" t="str">
        <f>VLOOKUP(S202,'[18]seguimiento II trim'!$Z$9:$AM$1048576,12,0)</f>
        <v>100</v>
      </c>
    </row>
    <row r="203" spans="1:23" ht="75" x14ac:dyDescent="0.25">
      <c r="A203" s="34"/>
      <c r="B203" s="34"/>
      <c r="C203" s="35"/>
      <c r="D203" s="4"/>
      <c r="E203" s="4"/>
      <c r="F203" s="4"/>
      <c r="G203" s="4"/>
      <c r="H203" s="4"/>
      <c r="I203" s="4"/>
      <c r="J203" s="4"/>
      <c r="K203" s="4"/>
      <c r="L203" s="112"/>
      <c r="M203" s="112"/>
      <c r="N203" s="112"/>
      <c r="O203" s="112"/>
      <c r="P203" s="112" t="s">
        <v>29</v>
      </c>
      <c r="Q203" s="110" t="s">
        <v>364</v>
      </c>
      <c r="R203" s="110" t="s">
        <v>138</v>
      </c>
      <c r="S203" s="70">
        <v>797</v>
      </c>
      <c r="T203" s="20" t="s">
        <v>370</v>
      </c>
      <c r="U203" s="180">
        <f>VLOOKUP(S203,'[18]seguimiento II trim'!$Z$9:$AM$1048576,4,0)</f>
        <v>42491</v>
      </c>
      <c r="V203" s="180">
        <f>VLOOKUP(S203,'[18]seguimiento II trim'!$Z$9:$AM$1048576,5,0)</f>
        <v>42505</v>
      </c>
      <c r="W203" s="19">
        <f>VLOOKUP(S203,'[18]seguimiento II trim'!$Z$9:$AM$1048576,12,0)</f>
        <v>100</v>
      </c>
    </row>
    <row r="204" spans="1:23" ht="60" x14ac:dyDescent="0.25">
      <c r="A204" s="34"/>
      <c r="B204" s="34"/>
      <c r="C204" s="35"/>
      <c r="D204" s="4"/>
      <c r="E204" s="4"/>
      <c r="F204" s="4"/>
      <c r="G204" s="4"/>
      <c r="H204" s="4"/>
      <c r="I204" s="4"/>
      <c r="J204" s="4"/>
      <c r="K204" s="4"/>
      <c r="L204" s="112"/>
      <c r="M204" s="112"/>
      <c r="N204" s="112"/>
      <c r="O204" s="112"/>
      <c r="P204" s="112" t="s">
        <v>29</v>
      </c>
      <c r="Q204" s="110" t="s">
        <v>364</v>
      </c>
      <c r="R204" s="110" t="s">
        <v>138</v>
      </c>
      <c r="S204" s="70">
        <v>798</v>
      </c>
      <c r="T204" s="20" t="s">
        <v>395</v>
      </c>
      <c r="U204" s="180">
        <f>VLOOKUP(S204,'[18]seguimiento II trim'!$Z$9:$AM$1048576,4,0)</f>
        <v>42506</v>
      </c>
      <c r="V204" s="180">
        <f>VLOOKUP(S204,'[18]seguimiento II trim'!$Z$9:$AM$1048576,5,0)</f>
        <v>42613</v>
      </c>
      <c r="W204" s="19" t="str">
        <f>VLOOKUP(S204,'[18]seguimiento II trim'!$Z$9:$AM$1048576,12,0)</f>
        <v>75</v>
      </c>
    </row>
    <row r="205" spans="1:23" ht="75" x14ac:dyDescent="0.25">
      <c r="A205" s="34"/>
      <c r="B205" s="34"/>
      <c r="C205" s="35"/>
      <c r="D205" s="4"/>
      <c r="E205" s="4"/>
      <c r="F205" s="4"/>
      <c r="G205" s="4"/>
      <c r="H205" s="4"/>
      <c r="I205" s="4"/>
      <c r="J205" s="4"/>
      <c r="K205" s="4"/>
      <c r="L205" s="112"/>
      <c r="M205" s="112"/>
      <c r="N205" s="112"/>
      <c r="O205" s="112"/>
      <c r="P205" s="112" t="s">
        <v>29</v>
      </c>
      <c r="Q205" s="110" t="s">
        <v>364</v>
      </c>
      <c r="R205" s="110" t="s">
        <v>138</v>
      </c>
      <c r="S205" s="70">
        <v>799</v>
      </c>
      <c r="T205" s="20" t="s">
        <v>370</v>
      </c>
      <c r="U205" s="180">
        <f>VLOOKUP(S205,'[18]seguimiento II trim'!$Z$9:$AM$1048576,4,0)</f>
        <v>42614</v>
      </c>
      <c r="V205" s="180">
        <f>VLOOKUP(S205,'[18]seguimiento II trim'!$Z$9:$AM$1048576,5,0)</f>
        <v>42628</v>
      </c>
      <c r="W205" s="19">
        <f>VLOOKUP(S205,'[18]seguimiento II trim'!$Z$9:$AM$1048576,12,0)</f>
        <v>0</v>
      </c>
    </row>
    <row r="206" spans="1:23" ht="75" x14ac:dyDescent="0.25">
      <c r="A206" s="34"/>
      <c r="B206" s="34"/>
      <c r="C206" s="35"/>
      <c r="D206" s="4"/>
      <c r="E206" s="4"/>
      <c r="F206" s="4"/>
      <c r="G206" s="4"/>
      <c r="H206" s="4"/>
      <c r="I206" s="4"/>
      <c r="J206" s="4"/>
      <c r="K206" s="4"/>
      <c r="L206" s="113"/>
      <c r="M206" s="113"/>
      <c r="N206" s="113"/>
      <c r="O206" s="113"/>
      <c r="P206" s="113" t="s">
        <v>29</v>
      </c>
      <c r="Q206" s="110" t="s">
        <v>364</v>
      </c>
      <c r="R206" s="110" t="s">
        <v>138</v>
      </c>
      <c r="S206" s="70">
        <v>800</v>
      </c>
      <c r="T206" s="20" t="s">
        <v>371</v>
      </c>
      <c r="U206" s="180">
        <f>VLOOKUP(S206,'[18]seguimiento II trim'!$Z$9:$AM$1048576,4,0)</f>
        <v>42629</v>
      </c>
      <c r="V206" s="180">
        <f>VLOOKUP(S206,'[18]seguimiento II trim'!$Z$9:$AM$1048576,5,0)</f>
        <v>42719</v>
      </c>
      <c r="W206" s="19">
        <f>VLOOKUP(S206,'[18]seguimiento II trim'!$Z$9:$AM$1048576,12,0)</f>
        <v>0</v>
      </c>
    </row>
    <row r="207" spans="1:23" ht="90" x14ac:dyDescent="0.25">
      <c r="A207" s="34" t="s">
        <v>312</v>
      </c>
      <c r="B207" s="34" t="s">
        <v>313</v>
      </c>
      <c r="C207" s="35" t="s">
        <v>357</v>
      </c>
      <c r="D207" s="4" t="s">
        <v>326</v>
      </c>
      <c r="E207" s="4" t="s">
        <v>327</v>
      </c>
      <c r="F207" s="4" t="s">
        <v>358</v>
      </c>
      <c r="G207" s="4" t="s">
        <v>359</v>
      </c>
      <c r="H207" s="4" t="s">
        <v>360</v>
      </c>
      <c r="I207" s="4" t="s">
        <v>361</v>
      </c>
      <c r="J207" s="4">
        <v>5</v>
      </c>
      <c r="K207" s="4" t="s">
        <v>29</v>
      </c>
      <c r="L207" s="35" t="s">
        <v>396</v>
      </c>
      <c r="M207" s="35" t="s">
        <v>397</v>
      </c>
      <c r="N207" s="35">
        <v>1</v>
      </c>
      <c r="O207" s="35">
        <v>25</v>
      </c>
      <c r="P207" s="35" t="s">
        <v>29</v>
      </c>
      <c r="Q207" s="110" t="s">
        <v>364</v>
      </c>
      <c r="R207" s="110" t="s">
        <v>138</v>
      </c>
      <c r="S207" s="70">
        <v>801</v>
      </c>
      <c r="T207" s="20" t="s">
        <v>398</v>
      </c>
      <c r="U207" s="180">
        <f>VLOOKUP(S207,'[18]seguimiento II trim'!$Z$9:$AM$1048576,4,0)</f>
        <v>42399</v>
      </c>
      <c r="V207" s="180">
        <f>VLOOKUP(S207,'[18]seguimiento II trim'!$Z$9:$AM$1048576,5,0)</f>
        <v>42704</v>
      </c>
      <c r="W207" s="19" t="str">
        <f>VLOOKUP(S207,'[18]seguimiento II trim'!$Z$9:$AM$1048576,12,0)</f>
        <v>80</v>
      </c>
    </row>
    <row r="208" spans="1:23" ht="105.75" thickBot="1" x14ac:dyDescent="0.3">
      <c r="A208" s="34" t="s">
        <v>312</v>
      </c>
      <c r="B208" s="34" t="s">
        <v>313</v>
      </c>
      <c r="C208" s="35" t="s">
        <v>357</v>
      </c>
      <c r="D208" s="4" t="s">
        <v>326</v>
      </c>
      <c r="E208" s="4" t="s">
        <v>327</v>
      </c>
      <c r="F208" s="4" t="s">
        <v>358</v>
      </c>
      <c r="G208" s="4" t="s">
        <v>359</v>
      </c>
      <c r="H208" s="4" t="s">
        <v>360</v>
      </c>
      <c r="I208" s="4" t="s">
        <v>361</v>
      </c>
      <c r="J208" s="4">
        <v>5</v>
      </c>
      <c r="K208" s="4" t="s">
        <v>29</v>
      </c>
      <c r="L208" s="35" t="s">
        <v>399</v>
      </c>
      <c r="M208" s="35" t="s">
        <v>400</v>
      </c>
      <c r="N208" s="35">
        <v>1</v>
      </c>
      <c r="O208" s="35">
        <v>100</v>
      </c>
      <c r="P208" s="35" t="s">
        <v>29</v>
      </c>
      <c r="Q208" s="110" t="s">
        <v>364</v>
      </c>
      <c r="R208" s="110" t="s">
        <v>138</v>
      </c>
      <c r="S208" s="70">
        <v>802</v>
      </c>
      <c r="T208" s="20" t="s">
        <v>401</v>
      </c>
      <c r="U208" s="180">
        <f>VLOOKUP(S208,'[18]seguimiento II trim'!$Z$9:$AM$1048576,4,0)</f>
        <v>42399</v>
      </c>
      <c r="V208" s="180">
        <f>VLOOKUP(S208,'[18]seguimiento II trim'!$Z$9:$AM$1048576,5,0)</f>
        <v>42704</v>
      </c>
      <c r="W208" s="19" t="str">
        <f>VLOOKUP(S208,'[18]seguimiento II trim'!$Z$9:$AM$1048576,12,0)</f>
        <v>60</v>
      </c>
    </row>
    <row r="209" spans="1:23" ht="151.5" thickTop="1" thickBot="1" x14ac:dyDescent="0.3">
      <c r="A209" s="34" t="s">
        <v>312</v>
      </c>
      <c r="B209" s="34" t="s">
        <v>313</v>
      </c>
      <c r="C209" s="89" t="s">
        <v>314</v>
      </c>
      <c r="D209" s="4" t="s">
        <v>152</v>
      </c>
      <c r="E209" s="4" t="s">
        <v>153</v>
      </c>
      <c r="F209" s="4" t="s">
        <v>315</v>
      </c>
      <c r="G209" s="4" t="s">
        <v>316</v>
      </c>
      <c r="H209" s="4" t="s">
        <v>317</v>
      </c>
      <c r="I209" s="4" t="s">
        <v>318</v>
      </c>
      <c r="J209" s="4">
        <v>4</v>
      </c>
      <c r="K209" s="4" t="s">
        <v>32</v>
      </c>
      <c r="L209" s="116" t="s">
        <v>402</v>
      </c>
      <c r="M209" s="116" t="s">
        <v>403</v>
      </c>
      <c r="N209" s="116">
        <v>3</v>
      </c>
      <c r="O209" s="116"/>
      <c r="P209" s="116" t="s">
        <v>32</v>
      </c>
      <c r="Q209" s="73" t="s">
        <v>321</v>
      </c>
      <c r="R209" s="73" t="s">
        <v>322</v>
      </c>
      <c r="S209" s="70">
        <v>803</v>
      </c>
      <c r="T209" s="69" t="s">
        <v>404</v>
      </c>
      <c r="U209" s="171">
        <f>VLOOKUP(S209,'[18]seguimiento II trim'!$Z$9:$AM$1048576,4,0)</f>
        <v>42370</v>
      </c>
      <c r="V209" s="171">
        <f>VLOOKUP(S209,'[18]seguimiento II trim'!$Z$9:$AM$1048576,5,0)</f>
        <v>42719</v>
      </c>
      <c r="W209" s="12" t="str">
        <f>VLOOKUP(S209,'[18]seguimiento II trim'!$Z$9:$AM$1048576,12,0)</f>
        <v>60</v>
      </c>
    </row>
    <row r="210" spans="1:23" ht="45.75" thickTop="1" x14ac:dyDescent="0.25">
      <c r="A210" s="34" t="s">
        <v>312</v>
      </c>
      <c r="B210" s="34" t="s">
        <v>313</v>
      </c>
      <c r="C210" s="4" t="s">
        <v>340</v>
      </c>
      <c r="D210" s="4" t="s">
        <v>152</v>
      </c>
      <c r="E210" s="4" t="s">
        <v>153</v>
      </c>
      <c r="F210" s="4" t="s">
        <v>405</v>
      </c>
      <c r="G210" s="4" t="s">
        <v>406</v>
      </c>
      <c r="H210" s="4"/>
      <c r="I210" s="4" t="s">
        <v>255</v>
      </c>
      <c r="J210" s="4"/>
      <c r="K210" s="4"/>
      <c r="L210" s="117" t="s">
        <v>407</v>
      </c>
      <c r="M210" s="117" t="s">
        <v>408</v>
      </c>
      <c r="N210" s="117">
        <v>2</v>
      </c>
      <c r="O210" s="117">
        <v>100</v>
      </c>
      <c r="P210" s="117" t="s">
        <v>29</v>
      </c>
      <c r="Q210" s="108" t="s">
        <v>347</v>
      </c>
      <c r="R210" s="108" t="s">
        <v>138</v>
      </c>
      <c r="S210" s="70">
        <v>804</v>
      </c>
      <c r="T210" s="34" t="s">
        <v>409</v>
      </c>
      <c r="U210" s="176">
        <f>VLOOKUP(S210,'[18]seguimiento II trim'!$Z$9:$AM$1048576,4,0)</f>
        <v>42522</v>
      </c>
      <c r="V210" s="176">
        <f>VLOOKUP(S210,'[18]seguimiento II trim'!$Z$9:$AM$1048576,5,0)</f>
        <v>42612</v>
      </c>
      <c r="W210" s="15">
        <f>VLOOKUP(S210,'[18]seguimiento II trim'!$Z$9:$AM$1048576,12,0)</f>
        <v>0</v>
      </c>
    </row>
    <row r="211" spans="1:23" ht="60" x14ac:dyDescent="0.25">
      <c r="A211" s="34"/>
      <c r="B211" s="34"/>
      <c r="C211" s="4"/>
      <c r="D211" s="4"/>
      <c r="E211" s="4"/>
      <c r="F211" s="4"/>
      <c r="G211" s="4"/>
      <c r="H211" s="4"/>
      <c r="I211" s="4"/>
      <c r="J211" s="4"/>
      <c r="K211" s="4"/>
      <c r="L211" s="74"/>
      <c r="M211" s="74"/>
      <c r="N211" s="74"/>
      <c r="O211" s="74"/>
      <c r="P211" s="74"/>
      <c r="Q211" s="76"/>
      <c r="R211" s="76"/>
      <c r="S211" s="70">
        <v>805</v>
      </c>
      <c r="T211" s="34" t="s">
        <v>410</v>
      </c>
      <c r="U211" s="176">
        <f>VLOOKUP(S211,'[18]seguimiento II trim'!$Z$9:$AM$1048576,4,0)</f>
        <v>42522</v>
      </c>
      <c r="V211" s="176">
        <f>VLOOKUP(S211,'[18]seguimiento II trim'!$Z$9:$AM$1048576,5,0)</f>
        <v>42612</v>
      </c>
      <c r="W211" s="15">
        <f>VLOOKUP(S211,'[18]seguimiento II trim'!$Z$9:$AM$1048576,12,0)</f>
        <v>0</v>
      </c>
    </row>
    <row r="212" spans="1:23" ht="30" x14ac:dyDescent="0.25">
      <c r="A212" s="34"/>
      <c r="B212" s="34"/>
      <c r="C212" s="4"/>
      <c r="D212" s="4"/>
      <c r="E212" s="4"/>
      <c r="F212" s="4"/>
      <c r="G212" s="4"/>
      <c r="H212" s="4"/>
      <c r="I212" s="4"/>
      <c r="J212" s="4"/>
      <c r="K212" s="4"/>
      <c r="L212" s="74"/>
      <c r="M212" s="74"/>
      <c r="N212" s="74"/>
      <c r="O212" s="74"/>
      <c r="P212" s="74"/>
      <c r="Q212" s="76"/>
      <c r="R212" s="76"/>
      <c r="S212" s="70">
        <v>806</v>
      </c>
      <c r="T212" s="34" t="s">
        <v>411</v>
      </c>
      <c r="U212" s="176">
        <f>VLOOKUP(S212,'[18]seguimiento II trim'!$Z$9:$AM$1048576,4,0)</f>
        <v>42552</v>
      </c>
      <c r="V212" s="176">
        <f>VLOOKUP(S212,'[18]seguimiento II trim'!$Z$9:$AM$1048576,5,0)</f>
        <v>42673</v>
      </c>
      <c r="W212" s="15">
        <f>VLOOKUP(S212,'[18]seguimiento II trim'!$Z$9:$AM$1048576,12,0)</f>
        <v>0</v>
      </c>
    </row>
    <row r="213" spans="1:23" ht="30" x14ac:dyDescent="0.25">
      <c r="A213" s="34"/>
      <c r="B213" s="34"/>
      <c r="C213" s="4"/>
      <c r="D213" s="4"/>
      <c r="E213" s="4"/>
      <c r="F213" s="4"/>
      <c r="G213" s="4"/>
      <c r="H213" s="4"/>
      <c r="I213" s="4"/>
      <c r="J213" s="4"/>
      <c r="K213" s="4"/>
      <c r="L213" s="74"/>
      <c r="M213" s="74"/>
      <c r="N213" s="74"/>
      <c r="O213" s="74"/>
      <c r="P213" s="74"/>
      <c r="Q213" s="76"/>
      <c r="R213" s="76"/>
      <c r="S213" s="70">
        <v>807</v>
      </c>
      <c r="T213" s="34" t="s">
        <v>412</v>
      </c>
      <c r="U213" s="176">
        <f>VLOOKUP(S213,'[18]seguimiento II trim'!$Z$9:$AM$1048576,4,0)</f>
        <v>42552</v>
      </c>
      <c r="V213" s="176">
        <f>VLOOKUP(S213,'[18]seguimiento II trim'!$Z$9:$AM$1048576,5,0)</f>
        <v>42673</v>
      </c>
      <c r="W213" s="15">
        <f>VLOOKUP(S213,'[18]seguimiento II trim'!$Z$9:$AM$1048576,12,0)</f>
        <v>0</v>
      </c>
    </row>
    <row r="214" spans="1:23" ht="45" x14ac:dyDescent="0.25">
      <c r="A214" s="34"/>
      <c r="B214" s="34"/>
      <c r="C214" s="4"/>
      <c r="D214" s="4"/>
      <c r="E214" s="4"/>
      <c r="F214" s="4"/>
      <c r="G214" s="4"/>
      <c r="H214" s="4"/>
      <c r="I214" s="4"/>
      <c r="J214" s="4"/>
      <c r="K214" s="4"/>
      <c r="L214" s="74"/>
      <c r="M214" s="74"/>
      <c r="N214" s="74"/>
      <c r="O214" s="74"/>
      <c r="P214" s="74"/>
      <c r="Q214" s="76"/>
      <c r="R214" s="76"/>
      <c r="S214" s="70">
        <v>808</v>
      </c>
      <c r="T214" s="34" t="s">
        <v>413</v>
      </c>
      <c r="U214" s="176">
        <f>VLOOKUP(S214,'[18]seguimiento II trim'!$Z$9:$AM$1048576,4,0)</f>
        <v>42552</v>
      </c>
      <c r="V214" s="176">
        <f>VLOOKUP(S214,'[18]seguimiento II trim'!$Z$9:$AM$1048576,5,0)</f>
        <v>42673</v>
      </c>
      <c r="W214" s="15">
        <f>VLOOKUP(S214,'[18]seguimiento II trim'!$Z$9:$AM$1048576,12,0)</f>
        <v>0</v>
      </c>
    </row>
    <row r="215" spans="1:23" ht="30" x14ac:dyDescent="0.25">
      <c r="A215" s="34"/>
      <c r="B215" s="34"/>
      <c r="C215" s="4"/>
      <c r="D215" s="4"/>
      <c r="E215" s="4"/>
      <c r="F215" s="4"/>
      <c r="G215" s="4"/>
      <c r="H215" s="4"/>
      <c r="I215" s="4"/>
      <c r="J215" s="4"/>
      <c r="K215" s="4"/>
      <c r="L215" s="68"/>
      <c r="M215" s="68"/>
      <c r="N215" s="68"/>
      <c r="O215" s="68"/>
      <c r="P215" s="68"/>
      <c r="Q215" s="76"/>
      <c r="R215" s="76"/>
      <c r="S215" s="70">
        <v>809</v>
      </c>
      <c r="T215" s="34" t="s">
        <v>414</v>
      </c>
      <c r="U215" s="176">
        <f>VLOOKUP(S215,'[18]seguimiento II trim'!$Z$9:$AM$1048576,4,0)</f>
        <v>42552</v>
      </c>
      <c r="V215" s="176">
        <f>VLOOKUP(S215,'[18]seguimiento II trim'!$Z$9:$AM$1048576,5,0)</f>
        <v>42719</v>
      </c>
      <c r="W215" s="15">
        <f>VLOOKUP(S215,'[18]seguimiento II trim'!$Z$9:$AM$1048576,12,0)</f>
        <v>0</v>
      </c>
    </row>
    <row r="216" spans="1:23" ht="45" x14ac:dyDescent="0.25">
      <c r="A216" s="34" t="s">
        <v>312</v>
      </c>
      <c r="B216" s="34" t="s">
        <v>313</v>
      </c>
      <c r="C216" s="4" t="s">
        <v>340</v>
      </c>
      <c r="D216" s="4" t="s">
        <v>326</v>
      </c>
      <c r="E216" s="4" t="s">
        <v>327</v>
      </c>
      <c r="F216" s="4" t="s">
        <v>415</v>
      </c>
      <c r="G216" s="4" t="s">
        <v>342</v>
      </c>
      <c r="H216" s="4"/>
      <c r="I216" s="4" t="s">
        <v>255</v>
      </c>
      <c r="J216" s="4"/>
      <c r="K216" s="4"/>
      <c r="L216" s="72" t="s">
        <v>416</v>
      </c>
      <c r="M216" s="72" t="s">
        <v>417</v>
      </c>
      <c r="N216" s="72">
        <v>2</v>
      </c>
      <c r="O216" s="72">
        <v>40</v>
      </c>
      <c r="P216" s="72" t="s">
        <v>29</v>
      </c>
      <c r="Q216" s="108" t="s">
        <v>347</v>
      </c>
      <c r="R216" s="108" t="s">
        <v>138</v>
      </c>
      <c r="S216" s="70">
        <v>810</v>
      </c>
      <c r="T216" s="52" t="s">
        <v>418</v>
      </c>
      <c r="U216" s="167">
        <f>VLOOKUP(S216,'[18]seguimiento II trim'!$Z$9:$AM$1048576,4,0)</f>
        <v>42401</v>
      </c>
      <c r="V216" s="167">
        <f>VLOOKUP(S216,'[18]seguimiento II trim'!$Z$9:$AM$1048576,5,0)</f>
        <v>42719</v>
      </c>
      <c r="W216" s="6">
        <f>VLOOKUP(S216,'[18]seguimiento II trim'!$Z$9:$AM$1048576,12,0)</f>
        <v>0</v>
      </c>
    </row>
    <row r="217" spans="1:23" ht="24" customHeight="1" x14ac:dyDescent="0.25">
      <c r="A217" s="34"/>
      <c r="B217" s="34"/>
      <c r="C217" s="4"/>
      <c r="D217" s="4"/>
      <c r="E217" s="4"/>
      <c r="F217" s="4"/>
      <c r="G217" s="4"/>
      <c r="H217" s="4"/>
      <c r="I217" s="4"/>
      <c r="J217" s="4"/>
      <c r="K217" s="4"/>
      <c r="L217" s="74"/>
      <c r="M217" s="74"/>
      <c r="N217" s="74"/>
      <c r="O217" s="74"/>
      <c r="P217" s="74"/>
      <c r="Q217" s="108"/>
      <c r="R217" s="108"/>
      <c r="S217" s="70">
        <v>811</v>
      </c>
      <c r="T217" s="52" t="s">
        <v>419</v>
      </c>
      <c r="U217" s="167">
        <f>VLOOKUP(S217,'[18]seguimiento II trim'!$Z$9:$AM$1048576,4,0)</f>
        <v>42401</v>
      </c>
      <c r="V217" s="167">
        <f>VLOOKUP(S217,'[18]seguimiento II trim'!$Z$9:$AM$1048576,5,0)</f>
        <v>42719</v>
      </c>
      <c r="W217" s="6">
        <f>VLOOKUP(S217,'[18]seguimiento II trim'!$Z$9:$AM$1048576,12,0)</f>
        <v>0</v>
      </c>
    </row>
    <row r="218" spans="1:23" ht="45" customHeight="1" x14ac:dyDescent="0.25">
      <c r="A218" s="34"/>
      <c r="B218" s="34"/>
      <c r="C218" s="4"/>
      <c r="D218" s="4"/>
      <c r="E218" s="4"/>
      <c r="F218" s="4"/>
      <c r="G218" s="4"/>
      <c r="H218" s="4"/>
      <c r="I218" s="4"/>
      <c r="J218" s="4"/>
      <c r="K218" s="4"/>
      <c r="L218" s="68"/>
      <c r="M218" s="68"/>
      <c r="N218" s="68"/>
      <c r="O218" s="68"/>
      <c r="P218" s="68"/>
      <c r="Q218" s="108"/>
      <c r="R218" s="108"/>
      <c r="S218" s="70">
        <v>812</v>
      </c>
      <c r="T218" s="52" t="s">
        <v>420</v>
      </c>
      <c r="U218" s="167">
        <f>VLOOKUP(S218,'[18]seguimiento II trim'!$Z$9:$AM$1048576,4,0)</f>
        <v>42401</v>
      </c>
      <c r="V218" s="167">
        <f>VLOOKUP(S218,'[18]seguimiento II trim'!$Z$9:$AM$1048576,5,0)</f>
        <v>42719</v>
      </c>
      <c r="W218" s="6">
        <f>VLOOKUP(S218,'[18]seguimiento II trim'!$Z$9:$AM$1048576,12,0)</f>
        <v>0</v>
      </c>
    </row>
    <row r="219" spans="1:23" ht="150" x14ac:dyDescent="0.25">
      <c r="A219" s="34" t="s">
        <v>312</v>
      </c>
      <c r="B219" s="34" t="s">
        <v>313</v>
      </c>
      <c r="C219" s="4" t="s">
        <v>340</v>
      </c>
      <c r="D219" s="4" t="s">
        <v>152</v>
      </c>
      <c r="E219" s="4" t="s">
        <v>153</v>
      </c>
      <c r="F219" s="4" t="s">
        <v>405</v>
      </c>
      <c r="G219" s="4" t="s">
        <v>406</v>
      </c>
      <c r="H219" s="4" t="s">
        <v>421</v>
      </c>
      <c r="I219" s="4" t="s">
        <v>422</v>
      </c>
      <c r="J219" s="4">
        <v>97</v>
      </c>
      <c r="K219" s="4" t="s">
        <v>29</v>
      </c>
      <c r="L219" s="4" t="s">
        <v>423</v>
      </c>
      <c r="M219" s="4" t="s">
        <v>424</v>
      </c>
      <c r="N219" s="4">
        <v>1</v>
      </c>
      <c r="O219" s="4">
        <v>50</v>
      </c>
      <c r="P219" s="4" t="s">
        <v>29</v>
      </c>
      <c r="Q219" s="108" t="s">
        <v>347</v>
      </c>
      <c r="R219" s="108" t="s">
        <v>138</v>
      </c>
      <c r="S219" s="70">
        <v>813</v>
      </c>
      <c r="T219" s="52" t="s">
        <v>425</v>
      </c>
      <c r="U219" s="167">
        <f>VLOOKUP(S219,'[18]seguimiento II trim'!$Z$9:$AM$1048576,4,0)</f>
        <v>42401</v>
      </c>
      <c r="V219" s="167">
        <f>VLOOKUP(S219,'[18]seguimiento II trim'!$Z$9:$AM$1048576,5,0)</f>
        <v>42674</v>
      </c>
      <c r="W219" s="7" t="str">
        <f>VLOOKUP(S219,'[18]seguimiento II trim'!$Z$9:$AM$1048576,12,0)</f>
        <v>40</v>
      </c>
    </row>
    <row r="220" spans="1:23" ht="45" x14ac:dyDescent="0.25">
      <c r="A220" s="34" t="s">
        <v>312</v>
      </c>
      <c r="B220" s="34" t="s">
        <v>313</v>
      </c>
      <c r="C220" s="4" t="s">
        <v>340</v>
      </c>
      <c r="D220" s="4" t="s">
        <v>152</v>
      </c>
      <c r="E220" s="4" t="s">
        <v>153</v>
      </c>
      <c r="F220" s="4" t="s">
        <v>405</v>
      </c>
      <c r="G220" s="4" t="s">
        <v>406</v>
      </c>
      <c r="H220" s="4" t="s">
        <v>421</v>
      </c>
      <c r="I220" s="4" t="s">
        <v>422</v>
      </c>
      <c r="J220" s="4">
        <v>97</v>
      </c>
      <c r="K220" s="4" t="s">
        <v>29</v>
      </c>
      <c r="L220" s="72" t="s">
        <v>426</v>
      </c>
      <c r="M220" s="72" t="s">
        <v>427</v>
      </c>
      <c r="N220" s="72">
        <v>1</v>
      </c>
      <c r="O220" s="72">
        <v>5</v>
      </c>
      <c r="P220" s="72" t="s">
        <v>32</v>
      </c>
      <c r="Q220" s="108" t="s">
        <v>347</v>
      </c>
      <c r="R220" s="108" t="s">
        <v>138</v>
      </c>
      <c r="S220" s="70">
        <v>814</v>
      </c>
      <c r="T220" s="118" t="s">
        <v>428</v>
      </c>
      <c r="U220" s="174">
        <f>VLOOKUP(S220,'[18]seguimiento II trim'!$Z$9:$AM$1048576,4,0)</f>
        <v>42373</v>
      </c>
      <c r="V220" s="174">
        <f>VLOOKUP(S220,'[18]seguimiento II trim'!$Z$9:$AM$1048576,5,0)</f>
        <v>42401</v>
      </c>
      <c r="W220" s="22">
        <f>VLOOKUP(S220,'[18]seguimiento II trim'!$Z$9:$AM$1048576,12,0)</f>
        <v>100</v>
      </c>
    </row>
    <row r="221" spans="1:23" ht="75" customHeight="1" x14ac:dyDescent="0.25">
      <c r="A221" s="34"/>
      <c r="B221" s="34"/>
      <c r="C221" s="4"/>
      <c r="D221" s="4"/>
      <c r="E221" s="4"/>
      <c r="F221" s="4"/>
      <c r="G221" s="4"/>
      <c r="H221" s="4"/>
      <c r="I221" s="4"/>
      <c r="J221" s="4"/>
      <c r="K221" s="4"/>
      <c r="L221" s="74"/>
      <c r="M221" s="74"/>
      <c r="N221" s="74"/>
      <c r="O221" s="74"/>
      <c r="P221" s="74"/>
      <c r="Q221" s="119"/>
      <c r="R221" s="108"/>
      <c r="S221" s="70">
        <v>815</v>
      </c>
      <c r="T221" s="120" t="s">
        <v>429</v>
      </c>
      <c r="U221" s="167">
        <f>VLOOKUP(S221,'[18]seguimiento II trim'!$Z$9:$AM$1048576,4,0)</f>
        <v>42461</v>
      </c>
      <c r="V221" s="167">
        <f>VLOOKUP(S221,'[18]seguimiento II trim'!$Z$9:$AM$1048576,5,0)</f>
        <v>42724</v>
      </c>
      <c r="W221" s="23" t="str">
        <f>VLOOKUP(S221,'[18]seguimiento II trim'!$Z$9:$AM$1048576,12,0)</f>
        <v>25</v>
      </c>
    </row>
    <row r="222" spans="1:23" ht="73.5" customHeight="1" x14ac:dyDescent="0.25">
      <c r="A222" s="34"/>
      <c r="B222" s="34"/>
      <c r="C222" s="4"/>
      <c r="D222" s="4"/>
      <c r="E222" s="4"/>
      <c r="F222" s="4"/>
      <c r="G222" s="4"/>
      <c r="H222" s="4"/>
      <c r="I222" s="4"/>
      <c r="J222" s="4"/>
      <c r="K222" s="4"/>
      <c r="L222" s="68"/>
      <c r="M222" s="68"/>
      <c r="N222" s="68"/>
      <c r="O222" s="68"/>
      <c r="P222" s="68"/>
      <c r="Q222" s="119"/>
      <c r="R222" s="108"/>
      <c r="S222" s="70">
        <v>816</v>
      </c>
      <c r="T222" s="120" t="s">
        <v>430</v>
      </c>
      <c r="U222" s="167">
        <f>VLOOKUP(S222,'[18]seguimiento II trim'!$Z$9:$AM$1048576,4,0)</f>
        <v>42480</v>
      </c>
      <c r="V222" s="167">
        <f>VLOOKUP(S222,'[18]seguimiento II trim'!$Z$9:$AM$1048576,5,0)</f>
        <v>42719</v>
      </c>
      <c r="W222" s="23" t="str">
        <f>VLOOKUP(S222,'[18]seguimiento II trim'!$Z$9:$AM$1048576,12,0)</f>
        <v>20</v>
      </c>
    </row>
    <row r="223" spans="1:23" ht="60" x14ac:dyDescent="0.25">
      <c r="A223" s="34" t="s">
        <v>312</v>
      </c>
      <c r="B223" s="34" t="s">
        <v>313</v>
      </c>
      <c r="C223" s="4" t="s">
        <v>340</v>
      </c>
      <c r="D223" s="4" t="s">
        <v>152</v>
      </c>
      <c r="E223" s="4" t="s">
        <v>153</v>
      </c>
      <c r="F223" s="4" t="s">
        <v>405</v>
      </c>
      <c r="G223" s="4" t="s">
        <v>406</v>
      </c>
      <c r="H223" s="4" t="s">
        <v>421</v>
      </c>
      <c r="I223" s="4" t="s">
        <v>422</v>
      </c>
      <c r="J223" s="4">
        <v>97</v>
      </c>
      <c r="K223" s="4" t="s">
        <v>29</v>
      </c>
      <c r="L223" s="72" t="s">
        <v>431</v>
      </c>
      <c r="M223" s="72" t="s">
        <v>432</v>
      </c>
      <c r="N223" s="72">
        <v>1</v>
      </c>
      <c r="O223" s="72">
        <v>1</v>
      </c>
      <c r="P223" s="72" t="s">
        <v>32</v>
      </c>
      <c r="Q223" s="108" t="s">
        <v>347</v>
      </c>
      <c r="R223" s="108" t="s">
        <v>138</v>
      </c>
      <c r="S223" s="70">
        <v>817</v>
      </c>
      <c r="T223" s="47" t="s">
        <v>433</v>
      </c>
      <c r="U223" s="182">
        <f>VLOOKUP(S223,'[18]seguimiento II trim'!$Z$9:$AM$1048576,4,0)</f>
        <v>42373</v>
      </c>
      <c r="V223" s="182">
        <f>VLOOKUP(S223,'[18]seguimiento II trim'!$Z$9:$AM$1048576,5,0)</f>
        <v>42401</v>
      </c>
      <c r="W223" s="24">
        <f>VLOOKUP(S223,'[18]seguimiento II trim'!$Z$9:$AM$1048576,12,0)</f>
        <v>100</v>
      </c>
    </row>
    <row r="224" spans="1:23" ht="28.5" customHeight="1" x14ac:dyDescent="0.25">
      <c r="A224" s="34"/>
      <c r="B224" s="34"/>
      <c r="C224" s="4"/>
      <c r="D224" s="4"/>
      <c r="E224" s="4"/>
      <c r="F224" s="4"/>
      <c r="G224" s="4"/>
      <c r="H224" s="4"/>
      <c r="I224" s="4"/>
      <c r="J224" s="4"/>
      <c r="K224" s="4"/>
      <c r="L224" s="74"/>
      <c r="M224" s="74"/>
      <c r="N224" s="74"/>
      <c r="O224" s="74"/>
      <c r="P224" s="74"/>
      <c r="Q224" s="108"/>
      <c r="R224" s="108"/>
      <c r="S224" s="70">
        <v>818</v>
      </c>
      <c r="T224" s="47" t="s">
        <v>434</v>
      </c>
      <c r="U224" s="182">
        <f>VLOOKUP(S224,'[18]seguimiento II trim'!$Z$9:$AM$1048576,4,0)</f>
        <v>42373</v>
      </c>
      <c r="V224" s="182">
        <f>VLOOKUP(S224,'[18]seguimiento II trim'!$Z$9:$AM$1048576,5,0)</f>
        <v>42401</v>
      </c>
      <c r="W224" s="24">
        <f>VLOOKUP(S224,'[18]seguimiento II trim'!$Z$9:$AM$1048576,12,0)</f>
        <v>100</v>
      </c>
    </row>
    <row r="225" spans="1:23" ht="57.75" customHeight="1" x14ac:dyDescent="0.25">
      <c r="A225" s="34"/>
      <c r="B225" s="34"/>
      <c r="C225" s="4"/>
      <c r="D225" s="4"/>
      <c r="E225" s="4"/>
      <c r="F225" s="4"/>
      <c r="G225" s="4"/>
      <c r="H225" s="4"/>
      <c r="I225" s="4"/>
      <c r="J225" s="4"/>
      <c r="K225" s="4"/>
      <c r="L225" s="68"/>
      <c r="M225" s="68"/>
      <c r="N225" s="68"/>
      <c r="O225" s="68"/>
      <c r="P225" s="68"/>
      <c r="Q225" s="108"/>
      <c r="R225" s="108"/>
      <c r="S225" s="70">
        <v>819</v>
      </c>
      <c r="T225" s="47" t="s">
        <v>435</v>
      </c>
      <c r="U225" s="182">
        <f>VLOOKUP(S225,'[18]seguimiento II trim'!$Z$9:$AM$1048576,4,0)</f>
        <v>42373</v>
      </c>
      <c r="V225" s="182">
        <f>VLOOKUP(S225,'[18]seguimiento II trim'!$Z$9:$AM$1048576,5,0)</f>
        <v>42401</v>
      </c>
      <c r="W225" s="24">
        <f>VLOOKUP(S225,'[18]seguimiento II trim'!$Z$9:$AM$1048576,12,0)</f>
        <v>100</v>
      </c>
    </row>
    <row r="226" spans="1:23" ht="45" x14ac:dyDescent="0.25">
      <c r="A226" s="34" t="s">
        <v>312</v>
      </c>
      <c r="B226" s="34" t="s">
        <v>313</v>
      </c>
      <c r="C226" s="4" t="s">
        <v>340</v>
      </c>
      <c r="D226" s="4" t="s">
        <v>152</v>
      </c>
      <c r="E226" s="4" t="s">
        <v>153</v>
      </c>
      <c r="F226" s="4" t="s">
        <v>405</v>
      </c>
      <c r="G226" s="4" t="s">
        <v>406</v>
      </c>
      <c r="H226" s="4" t="s">
        <v>421</v>
      </c>
      <c r="I226" s="4" t="s">
        <v>422</v>
      </c>
      <c r="J226" s="4">
        <v>97</v>
      </c>
      <c r="K226" s="4" t="s">
        <v>29</v>
      </c>
      <c r="L226" s="72" t="s">
        <v>436</v>
      </c>
      <c r="M226" s="72" t="s">
        <v>437</v>
      </c>
      <c r="N226" s="72">
        <v>1</v>
      </c>
      <c r="O226" s="72">
        <v>1</v>
      </c>
      <c r="P226" s="72" t="s">
        <v>32</v>
      </c>
      <c r="Q226" s="108" t="s">
        <v>347</v>
      </c>
      <c r="R226" s="108" t="s">
        <v>138</v>
      </c>
      <c r="S226" s="70">
        <v>820</v>
      </c>
      <c r="T226" s="52" t="s">
        <v>438</v>
      </c>
      <c r="U226" s="167">
        <f>VLOOKUP(S226,'[18]seguimiento II trim'!$Z$9:$AM$1048576,4,0)</f>
        <v>42401</v>
      </c>
      <c r="V226" s="167">
        <f>VLOOKUP(S226,'[18]seguimiento II trim'!$Z$9:$AM$1048576,5,0)</f>
        <v>42719</v>
      </c>
      <c r="W226" s="7" t="str">
        <f>VLOOKUP(S226,'[18]seguimiento II trim'!$Z$9:$AM$1048576,12,0)</f>
        <v>100</v>
      </c>
    </row>
    <row r="227" spans="1:23" ht="69" customHeight="1" x14ac:dyDescent="0.25">
      <c r="A227" s="34"/>
      <c r="B227" s="34"/>
      <c r="C227" s="4"/>
      <c r="D227" s="4"/>
      <c r="E227" s="4"/>
      <c r="F227" s="4"/>
      <c r="G227" s="4"/>
      <c r="H227" s="4"/>
      <c r="I227" s="4"/>
      <c r="J227" s="4"/>
      <c r="K227" s="4"/>
      <c r="L227" s="68"/>
      <c r="M227" s="68"/>
      <c r="N227" s="68"/>
      <c r="O227" s="68"/>
      <c r="P227" s="68"/>
      <c r="Q227" s="108"/>
      <c r="R227" s="108"/>
      <c r="S227" s="70">
        <v>821</v>
      </c>
      <c r="T227" s="52" t="s">
        <v>439</v>
      </c>
      <c r="U227" s="167">
        <f>VLOOKUP(S227,'[18]seguimiento II trim'!$Z$9:$AM$1048576,4,0)</f>
        <v>42401</v>
      </c>
      <c r="V227" s="167">
        <f>VLOOKUP(S227,'[18]seguimiento II trim'!$Z$9:$AM$1048576,5,0)</f>
        <v>42719</v>
      </c>
      <c r="W227" s="7">
        <f>VLOOKUP(S227,'[18]seguimiento II trim'!$Z$9:$AM$1048576,12,0)</f>
        <v>0</v>
      </c>
    </row>
    <row r="228" spans="1:23" ht="67.5" customHeight="1" x14ac:dyDescent="0.25">
      <c r="A228" s="34" t="s">
        <v>312</v>
      </c>
      <c r="B228" s="34" t="s">
        <v>313</v>
      </c>
      <c r="C228" s="4" t="s">
        <v>340</v>
      </c>
      <c r="D228" s="4" t="s">
        <v>152</v>
      </c>
      <c r="E228" s="4" t="s">
        <v>153</v>
      </c>
      <c r="F228" s="4" t="s">
        <v>405</v>
      </c>
      <c r="G228" s="4" t="s">
        <v>406</v>
      </c>
      <c r="H228" s="4" t="s">
        <v>421</v>
      </c>
      <c r="I228" s="4" t="s">
        <v>422</v>
      </c>
      <c r="J228" s="4">
        <v>97</v>
      </c>
      <c r="K228" s="4" t="s">
        <v>29</v>
      </c>
      <c r="L228" s="72" t="s">
        <v>440</v>
      </c>
      <c r="M228" s="72" t="s">
        <v>441</v>
      </c>
      <c r="N228" s="72">
        <v>1</v>
      </c>
      <c r="O228" s="72">
        <v>1</v>
      </c>
      <c r="P228" s="72" t="s">
        <v>32</v>
      </c>
      <c r="Q228" s="108" t="s">
        <v>347</v>
      </c>
      <c r="R228" s="108" t="s">
        <v>138</v>
      </c>
      <c r="S228" s="70">
        <v>822</v>
      </c>
      <c r="T228" s="47" t="s">
        <v>433</v>
      </c>
      <c r="U228" s="182">
        <f>VLOOKUP(S228,'[18]seguimiento II trim'!$Z$9:$AM$1048576,4,0)</f>
        <v>42373</v>
      </c>
      <c r="V228" s="182">
        <f>VLOOKUP(S228,'[18]seguimiento II trim'!$Z$9:$AM$1048576,5,0)</f>
        <v>42401</v>
      </c>
      <c r="W228" s="24">
        <f>VLOOKUP(S228,'[18]seguimiento II trim'!$Z$9:$AM$1048576,12,0)</f>
        <v>100</v>
      </c>
    </row>
    <row r="229" spans="1:23" ht="27.75" customHeight="1" x14ac:dyDescent="0.25">
      <c r="A229" s="34"/>
      <c r="B229" s="34"/>
      <c r="C229" s="4"/>
      <c r="D229" s="4"/>
      <c r="E229" s="4"/>
      <c r="F229" s="4"/>
      <c r="G229" s="4"/>
      <c r="H229" s="4"/>
      <c r="I229" s="4"/>
      <c r="J229" s="4"/>
      <c r="K229" s="4"/>
      <c r="L229" s="74"/>
      <c r="M229" s="74"/>
      <c r="N229" s="74"/>
      <c r="O229" s="74"/>
      <c r="P229" s="74"/>
      <c r="Q229" s="108"/>
      <c r="R229" s="108"/>
      <c r="S229" s="70">
        <v>823</v>
      </c>
      <c r="T229" s="47" t="s">
        <v>434</v>
      </c>
      <c r="U229" s="182">
        <f>VLOOKUP(S229,'[18]seguimiento II trim'!$Z$9:$AM$1048576,4,0)</f>
        <v>42373</v>
      </c>
      <c r="V229" s="182">
        <f>VLOOKUP(S229,'[18]seguimiento II trim'!$Z$9:$AM$1048576,5,0)</f>
        <v>42401</v>
      </c>
      <c r="W229" s="24">
        <f>VLOOKUP(S229,'[18]seguimiento II trim'!$Z$9:$AM$1048576,12,0)</f>
        <v>100</v>
      </c>
    </row>
    <row r="230" spans="1:23" ht="45" x14ac:dyDescent="0.25">
      <c r="A230" s="34"/>
      <c r="B230" s="34"/>
      <c r="C230" s="4"/>
      <c r="D230" s="4"/>
      <c r="E230" s="4"/>
      <c r="F230" s="4"/>
      <c r="G230" s="4"/>
      <c r="H230" s="4"/>
      <c r="I230" s="4"/>
      <c r="J230" s="4"/>
      <c r="K230" s="4"/>
      <c r="L230" s="68"/>
      <c r="M230" s="68"/>
      <c r="N230" s="68"/>
      <c r="O230" s="68"/>
      <c r="P230" s="68"/>
      <c r="Q230" s="108"/>
      <c r="R230" s="108"/>
      <c r="S230" s="70">
        <v>824</v>
      </c>
      <c r="T230" s="47" t="s">
        <v>435</v>
      </c>
      <c r="U230" s="182">
        <f>VLOOKUP(S230,'[18]seguimiento II trim'!$Z$9:$AM$1048576,4,0)</f>
        <v>42373</v>
      </c>
      <c r="V230" s="182">
        <f>VLOOKUP(S230,'[18]seguimiento II trim'!$Z$9:$AM$1048576,5,0)</f>
        <v>42401</v>
      </c>
      <c r="W230" s="24">
        <f>VLOOKUP(S230,'[18]seguimiento II trim'!$Z$9:$AM$1048576,12,0)</f>
        <v>100</v>
      </c>
    </row>
    <row r="231" spans="1:23" ht="45" x14ac:dyDescent="0.25">
      <c r="A231" s="34" t="s">
        <v>312</v>
      </c>
      <c r="B231" s="34" t="s">
        <v>313</v>
      </c>
      <c r="C231" s="4" t="s">
        <v>340</v>
      </c>
      <c r="D231" s="4" t="s">
        <v>152</v>
      </c>
      <c r="E231" s="4" t="s">
        <v>153</v>
      </c>
      <c r="F231" s="4" t="s">
        <v>405</v>
      </c>
      <c r="G231" s="4" t="s">
        <v>406</v>
      </c>
      <c r="H231" s="4" t="s">
        <v>421</v>
      </c>
      <c r="I231" s="4" t="s">
        <v>422</v>
      </c>
      <c r="J231" s="4">
        <v>97</v>
      </c>
      <c r="K231" s="4" t="s">
        <v>29</v>
      </c>
      <c r="L231" s="72" t="s">
        <v>442</v>
      </c>
      <c r="M231" s="72" t="s">
        <v>443</v>
      </c>
      <c r="N231" s="72">
        <v>1</v>
      </c>
      <c r="O231" s="72">
        <v>1</v>
      </c>
      <c r="P231" s="72" t="s">
        <v>32</v>
      </c>
      <c r="Q231" s="108" t="s">
        <v>347</v>
      </c>
      <c r="R231" s="108" t="s">
        <v>138</v>
      </c>
      <c r="S231" s="70">
        <v>825</v>
      </c>
      <c r="T231" s="47" t="s">
        <v>444</v>
      </c>
      <c r="U231" s="182">
        <f>VLOOKUP(S231,'[18]seguimiento II trim'!$Z$9:$AM$1048576,4,0)</f>
        <v>42381</v>
      </c>
      <c r="V231" s="182">
        <f>VLOOKUP(S231,'[18]seguimiento II trim'!$Z$9:$AM$1048576,5,0)</f>
        <v>42460</v>
      </c>
      <c r="W231" s="24">
        <f>VLOOKUP(S231,'[18]seguimiento II trim'!$Z$9:$AM$1048576,12,0)</f>
        <v>100</v>
      </c>
    </row>
    <row r="232" spans="1:23" ht="50.25" customHeight="1" x14ac:dyDescent="0.25">
      <c r="A232" s="95"/>
      <c r="B232" s="34"/>
      <c r="C232" s="25"/>
      <c r="D232" s="25"/>
      <c r="E232" s="25"/>
      <c r="F232" s="25"/>
      <c r="G232" s="25"/>
      <c r="H232" s="25"/>
      <c r="I232" s="25"/>
      <c r="J232" s="25"/>
      <c r="K232" s="25"/>
      <c r="L232" s="74"/>
      <c r="M232" s="74"/>
      <c r="N232" s="74"/>
      <c r="O232" s="74"/>
      <c r="P232" s="74"/>
      <c r="Q232" s="121"/>
      <c r="R232" s="121"/>
      <c r="S232" s="70">
        <v>826</v>
      </c>
      <c r="T232" s="47" t="s">
        <v>445</v>
      </c>
      <c r="U232" s="182">
        <f>VLOOKUP(S232,'[18]seguimiento II trim'!$Z$9:$AM$1048576,4,0)</f>
        <v>42376</v>
      </c>
      <c r="V232" s="182">
        <f>VLOOKUP(S232,'[18]seguimiento II trim'!$Z$9:$AM$1048576,5,0)</f>
        <v>42401</v>
      </c>
      <c r="W232" s="24">
        <f>VLOOKUP(S232,'[18]seguimiento II trim'!$Z$9:$AM$1048576,12,0)</f>
        <v>100</v>
      </c>
    </row>
    <row r="233" spans="1:23" ht="52.5" customHeight="1" x14ac:dyDescent="0.25">
      <c r="A233" s="34"/>
      <c r="B233" s="34"/>
      <c r="C233" s="4"/>
      <c r="D233" s="4"/>
      <c r="E233" s="4"/>
      <c r="F233" s="4"/>
      <c r="G233" s="4"/>
      <c r="H233" s="4"/>
      <c r="I233" s="4"/>
      <c r="J233" s="4"/>
      <c r="K233" s="4"/>
      <c r="L233" s="68"/>
      <c r="M233" s="68"/>
      <c r="N233" s="68"/>
      <c r="O233" s="68"/>
      <c r="P233" s="68"/>
      <c r="Q233" s="108"/>
      <c r="R233" s="108"/>
      <c r="S233" s="70">
        <v>827</v>
      </c>
      <c r="T233" s="47" t="s">
        <v>446</v>
      </c>
      <c r="U233" s="182">
        <f>VLOOKUP(S233,'[18]seguimiento II trim'!$Z$9:$AM$1048576,4,0)</f>
        <v>42384</v>
      </c>
      <c r="V233" s="182">
        <f>VLOOKUP(S233,'[18]seguimiento II trim'!$Z$9:$AM$1048576,5,0)</f>
        <v>42719</v>
      </c>
      <c r="W233" s="24" t="str">
        <f>VLOOKUP(S233,'[18]seguimiento II trim'!$Z$9:$AM$1048576,12,0)</f>
        <v>25</v>
      </c>
    </row>
    <row r="234" spans="1:23" ht="45" x14ac:dyDescent="0.25">
      <c r="A234" s="34" t="s">
        <v>312</v>
      </c>
      <c r="B234" s="34" t="s">
        <v>313</v>
      </c>
      <c r="C234" s="4" t="s">
        <v>447</v>
      </c>
      <c r="D234" s="4" t="s">
        <v>326</v>
      </c>
      <c r="E234" s="4" t="s">
        <v>327</v>
      </c>
      <c r="F234" s="4" t="s">
        <v>448</v>
      </c>
      <c r="G234" s="4" t="s">
        <v>449</v>
      </c>
      <c r="H234" s="4" t="s">
        <v>450</v>
      </c>
      <c r="I234" s="4" t="s">
        <v>451</v>
      </c>
      <c r="J234" s="4">
        <v>36</v>
      </c>
      <c r="K234" s="4" t="s">
        <v>29</v>
      </c>
      <c r="L234" s="72" t="s">
        <v>452</v>
      </c>
      <c r="M234" s="72" t="s">
        <v>453</v>
      </c>
      <c r="N234" s="72">
        <v>3</v>
      </c>
      <c r="O234" s="72">
        <v>10</v>
      </c>
      <c r="P234" s="72" t="s">
        <v>29</v>
      </c>
      <c r="Q234" s="73" t="s">
        <v>454</v>
      </c>
      <c r="R234" s="73" t="s">
        <v>138</v>
      </c>
      <c r="S234" s="70">
        <v>828</v>
      </c>
      <c r="T234" s="52" t="s">
        <v>455</v>
      </c>
      <c r="U234" s="167">
        <f>VLOOKUP(S234,'[18]seguimiento II trim'!$Z$9:$AM$1048576,4,0)</f>
        <v>42370</v>
      </c>
      <c r="V234" s="167">
        <f>VLOOKUP(S234,'[18]seguimiento II trim'!$Z$9:$AM$1048576,5,0)</f>
        <v>42719</v>
      </c>
      <c r="W234" s="7">
        <f>VLOOKUP(S234,'[18]seguimiento II trim'!$Z$9:$AM$1048576,12,0)</f>
        <v>0</v>
      </c>
    </row>
    <row r="235" spans="1:23" ht="30" x14ac:dyDescent="0.25">
      <c r="A235" s="34"/>
      <c r="B235" s="34"/>
      <c r="C235" s="4"/>
      <c r="D235" s="4"/>
      <c r="E235" s="4"/>
      <c r="F235" s="4"/>
      <c r="G235" s="4"/>
      <c r="H235" s="4"/>
      <c r="I235" s="4"/>
      <c r="J235" s="4"/>
      <c r="K235" s="4"/>
      <c r="L235" s="74"/>
      <c r="M235" s="74"/>
      <c r="N235" s="74"/>
      <c r="O235" s="74"/>
      <c r="P235" s="74"/>
      <c r="Q235" s="4"/>
      <c r="R235" s="4"/>
      <c r="S235" s="70">
        <v>829</v>
      </c>
      <c r="T235" s="52" t="s">
        <v>456</v>
      </c>
      <c r="U235" s="167">
        <f>VLOOKUP(S235,'[18]seguimiento II trim'!$Z$9:$AM$1048576,4,0)</f>
        <v>42552</v>
      </c>
      <c r="V235" s="167">
        <f>VLOOKUP(S235,'[18]seguimiento II trim'!$Z$9:$AM$1048576,5,0)</f>
        <v>42720</v>
      </c>
      <c r="W235" s="7">
        <f>VLOOKUP(S235,'[18]seguimiento II trim'!$Z$9:$AM$1048576,12,0)</f>
        <v>0</v>
      </c>
    </row>
    <row r="236" spans="1:23" ht="46.5" customHeight="1" x14ac:dyDescent="0.25">
      <c r="A236" s="34"/>
      <c r="B236" s="34"/>
      <c r="C236" s="4"/>
      <c r="D236" s="4"/>
      <c r="E236" s="4"/>
      <c r="F236" s="4"/>
      <c r="G236" s="4"/>
      <c r="H236" s="4"/>
      <c r="I236" s="4"/>
      <c r="J236" s="4"/>
      <c r="K236" s="4"/>
      <c r="L236" s="68"/>
      <c r="M236" s="68"/>
      <c r="N236" s="68"/>
      <c r="O236" s="68"/>
      <c r="P236" s="68"/>
      <c r="Q236" s="4"/>
      <c r="R236" s="4"/>
      <c r="S236" s="70">
        <v>830</v>
      </c>
      <c r="T236" s="52" t="s">
        <v>457</v>
      </c>
      <c r="U236" s="167">
        <f>VLOOKUP(S236,'[18]seguimiento II trim'!$Z$9:$AM$1048576,4,0)</f>
        <v>42583</v>
      </c>
      <c r="V236" s="167">
        <f>VLOOKUP(S236,'[18]seguimiento II trim'!$Z$9:$AM$1048576,5,0)</f>
        <v>42719</v>
      </c>
      <c r="W236" s="7">
        <f>VLOOKUP(S236,'[18]seguimiento II trim'!$Z$9:$AM$1048576,12,0)</f>
        <v>0</v>
      </c>
    </row>
    <row r="237" spans="1:23" ht="54" customHeight="1" x14ac:dyDescent="0.25">
      <c r="A237" s="34" t="s">
        <v>312</v>
      </c>
      <c r="B237" s="34" t="s">
        <v>313</v>
      </c>
      <c r="C237" s="4" t="s">
        <v>447</v>
      </c>
      <c r="D237" s="4" t="s">
        <v>326</v>
      </c>
      <c r="E237" s="4" t="s">
        <v>327</v>
      </c>
      <c r="F237" s="4" t="s">
        <v>448</v>
      </c>
      <c r="G237" s="4" t="s">
        <v>449</v>
      </c>
      <c r="H237" s="4" t="s">
        <v>458</v>
      </c>
      <c r="I237" s="4" t="s">
        <v>459</v>
      </c>
      <c r="J237" s="4">
        <v>50</v>
      </c>
      <c r="K237" s="4" t="s">
        <v>29</v>
      </c>
      <c r="L237" s="72" t="s">
        <v>460</v>
      </c>
      <c r="M237" s="72" t="s">
        <v>461</v>
      </c>
      <c r="N237" s="72">
        <v>2</v>
      </c>
      <c r="O237" s="72">
        <v>10</v>
      </c>
      <c r="P237" s="72" t="s">
        <v>29</v>
      </c>
      <c r="Q237" s="73" t="s">
        <v>454</v>
      </c>
      <c r="R237" s="73" t="s">
        <v>138</v>
      </c>
      <c r="S237" s="70">
        <v>831</v>
      </c>
      <c r="T237" s="122" t="s">
        <v>462</v>
      </c>
      <c r="U237" s="183">
        <f>VLOOKUP(S237,'[18]seguimiento II trim'!$Z$9:$AM$1048576,4,0)</f>
        <v>42370</v>
      </c>
      <c r="V237" s="183">
        <f>VLOOKUP(S237,'[18]seguimiento II trim'!$Z$9:$AM$1048576,5,0)</f>
        <v>42551</v>
      </c>
      <c r="W237" s="26">
        <f>VLOOKUP(S237,'[18]seguimiento II trim'!$Z$9:$AM$1048576,12,0)</f>
        <v>100</v>
      </c>
    </row>
    <row r="238" spans="1:23" ht="35.25" customHeight="1" x14ac:dyDescent="0.25">
      <c r="A238" s="34"/>
      <c r="B238" s="34"/>
      <c r="C238" s="4"/>
      <c r="D238" s="4"/>
      <c r="E238" s="4"/>
      <c r="F238" s="4"/>
      <c r="G238" s="4"/>
      <c r="H238" s="4"/>
      <c r="I238" s="4"/>
      <c r="J238" s="4"/>
      <c r="K238" s="4"/>
      <c r="L238" s="68"/>
      <c r="M238" s="68"/>
      <c r="N238" s="68"/>
      <c r="O238" s="68"/>
      <c r="P238" s="68"/>
      <c r="Q238" s="108"/>
      <c r="R238" s="108"/>
      <c r="S238" s="70">
        <v>832</v>
      </c>
      <c r="T238" s="52" t="s">
        <v>463</v>
      </c>
      <c r="U238" s="167">
        <f>VLOOKUP(S238,'[18]seguimiento II trim'!$Z$9:$AM$1048576,4,0)</f>
        <v>42370</v>
      </c>
      <c r="V238" s="167">
        <f>VLOOKUP(S238,'[18]seguimiento II trim'!$Z$9:$AM$1048576,5,0)</f>
        <v>42719</v>
      </c>
      <c r="W238" s="7" t="str">
        <f>VLOOKUP(S238,'[18]seguimiento II trim'!$Z$9:$AM$1048576,12,0)</f>
        <v>50</v>
      </c>
    </row>
    <row r="239" spans="1:23" ht="56.25" customHeight="1" x14ac:dyDescent="0.25">
      <c r="A239" s="34" t="s">
        <v>312</v>
      </c>
      <c r="B239" s="34" t="s">
        <v>313</v>
      </c>
      <c r="C239" s="4" t="s">
        <v>447</v>
      </c>
      <c r="D239" s="4" t="s">
        <v>326</v>
      </c>
      <c r="E239" s="4" t="s">
        <v>327</v>
      </c>
      <c r="F239" s="4" t="s">
        <v>448</v>
      </c>
      <c r="G239" s="4" t="s">
        <v>449</v>
      </c>
      <c r="H239" s="4" t="s">
        <v>450</v>
      </c>
      <c r="I239" s="4" t="s">
        <v>451</v>
      </c>
      <c r="J239" s="4">
        <v>36</v>
      </c>
      <c r="K239" s="4" t="s">
        <v>29</v>
      </c>
      <c r="L239" s="72" t="s">
        <v>464</v>
      </c>
      <c r="M239" s="72" t="s">
        <v>465</v>
      </c>
      <c r="N239" s="72">
        <v>2</v>
      </c>
      <c r="O239" s="72">
        <v>34</v>
      </c>
      <c r="P239" s="72" t="s">
        <v>32</v>
      </c>
      <c r="Q239" s="73" t="s">
        <v>454</v>
      </c>
      <c r="R239" s="73" t="s">
        <v>138</v>
      </c>
      <c r="S239" s="70">
        <v>833</v>
      </c>
      <c r="T239" s="52" t="s">
        <v>466</v>
      </c>
      <c r="U239" s="167">
        <f>VLOOKUP(S239,'[18]seguimiento II trim'!$Z$9:$AM$1048576,4,0)</f>
        <v>42370</v>
      </c>
      <c r="V239" s="167">
        <f>VLOOKUP(S239,'[18]seguimiento II trim'!$Z$9:$AM$1048576,5,0)</f>
        <v>42704</v>
      </c>
      <c r="W239" s="7" t="str">
        <f>VLOOKUP(S239,'[18]seguimiento II trim'!$Z$9:$AM$1048576,12,0)</f>
        <v>100</v>
      </c>
    </row>
    <row r="240" spans="1:23" ht="45" customHeight="1" x14ac:dyDescent="0.25">
      <c r="A240" s="34"/>
      <c r="B240" s="34"/>
      <c r="C240" s="4"/>
      <c r="D240" s="4"/>
      <c r="E240" s="4"/>
      <c r="F240" s="4"/>
      <c r="G240" s="4"/>
      <c r="H240" s="4"/>
      <c r="I240" s="4"/>
      <c r="J240" s="4"/>
      <c r="K240" s="4"/>
      <c r="L240" s="68"/>
      <c r="M240" s="68"/>
      <c r="N240" s="68"/>
      <c r="O240" s="68"/>
      <c r="P240" s="68"/>
      <c r="Q240" s="108"/>
      <c r="R240" s="108"/>
      <c r="S240" s="70">
        <v>834</v>
      </c>
      <c r="T240" s="52" t="s">
        <v>467</v>
      </c>
      <c r="U240" s="167">
        <f>VLOOKUP(S240,'[18]seguimiento II trim'!$Z$9:$AM$1048576,4,0)</f>
        <v>42522</v>
      </c>
      <c r="V240" s="167">
        <f>VLOOKUP(S240,'[18]seguimiento II trim'!$Z$9:$AM$1048576,5,0)</f>
        <v>42719</v>
      </c>
      <c r="W240" s="7" t="str">
        <f>VLOOKUP(S240,'[18]seguimiento II trim'!$Z$9:$AM$1048576,12,0)</f>
        <v>50</v>
      </c>
    </row>
    <row r="241" spans="1:23" ht="60" x14ac:dyDescent="0.25">
      <c r="A241" s="34" t="s">
        <v>312</v>
      </c>
      <c r="B241" s="34" t="s">
        <v>313</v>
      </c>
      <c r="C241" s="4" t="s">
        <v>447</v>
      </c>
      <c r="D241" s="4" t="s">
        <v>326</v>
      </c>
      <c r="E241" s="4" t="s">
        <v>327</v>
      </c>
      <c r="F241" s="4" t="s">
        <v>448</v>
      </c>
      <c r="G241" s="4" t="s">
        <v>449</v>
      </c>
      <c r="H241" s="4" t="s">
        <v>450</v>
      </c>
      <c r="I241" s="4" t="s">
        <v>451</v>
      </c>
      <c r="J241" s="4">
        <v>36</v>
      </c>
      <c r="K241" s="4" t="s">
        <v>29</v>
      </c>
      <c r="L241" s="72" t="s">
        <v>468</v>
      </c>
      <c r="M241" s="72" t="s">
        <v>469</v>
      </c>
      <c r="N241" s="72">
        <v>2</v>
      </c>
      <c r="O241" s="72">
        <v>617</v>
      </c>
      <c r="P241" s="72" t="s">
        <v>32</v>
      </c>
      <c r="Q241" s="73" t="s">
        <v>454</v>
      </c>
      <c r="R241" s="73" t="s">
        <v>138</v>
      </c>
      <c r="S241" s="70">
        <v>835</v>
      </c>
      <c r="T241" s="52" t="s">
        <v>470</v>
      </c>
      <c r="U241" s="167">
        <f>VLOOKUP(S241,'[18]seguimiento II trim'!$Z$9:$AM$1048576,4,0)</f>
        <v>42370</v>
      </c>
      <c r="V241" s="167">
        <f>VLOOKUP(S241,'[18]seguimiento II trim'!$Z$9:$AM$1048576,5,0)</f>
        <v>42430</v>
      </c>
      <c r="W241" s="7">
        <f>VLOOKUP(S241,'[18]seguimiento II trim'!$Z$9:$AM$1048576,12,0)</f>
        <v>100</v>
      </c>
    </row>
    <row r="242" spans="1:23" ht="46.5" customHeight="1" x14ac:dyDescent="0.25">
      <c r="A242" s="34"/>
      <c r="B242" s="34"/>
      <c r="C242" s="4"/>
      <c r="D242" s="4"/>
      <c r="E242" s="4"/>
      <c r="F242" s="4"/>
      <c r="G242" s="4"/>
      <c r="H242" s="4"/>
      <c r="I242" s="4"/>
      <c r="J242" s="4"/>
      <c r="K242" s="4"/>
      <c r="L242" s="68"/>
      <c r="M242" s="68"/>
      <c r="N242" s="68"/>
      <c r="O242" s="68"/>
      <c r="P242" s="68"/>
      <c r="Q242" s="108"/>
      <c r="R242" s="108"/>
      <c r="S242" s="70">
        <v>836</v>
      </c>
      <c r="T242" s="52" t="s">
        <v>471</v>
      </c>
      <c r="U242" s="167">
        <f>VLOOKUP(S242,'[18]seguimiento II trim'!$Z$9:$AM$1048576,4,0)</f>
        <v>42370</v>
      </c>
      <c r="V242" s="167">
        <f>VLOOKUP(S242,'[18]seguimiento II trim'!$Z$9:$AM$1048576,5,0)</f>
        <v>42430</v>
      </c>
      <c r="W242" s="7">
        <f>VLOOKUP(S242,'[18]seguimiento II trim'!$Z$9:$AM$1048576,12,0)</f>
        <v>100</v>
      </c>
    </row>
    <row r="243" spans="1:23" ht="60" customHeight="1" x14ac:dyDescent="0.25">
      <c r="A243" s="34" t="s">
        <v>312</v>
      </c>
      <c r="B243" s="34" t="s">
        <v>313</v>
      </c>
      <c r="C243" s="4" t="s">
        <v>447</v>
      </c>
      <c r="D243" s="4" t="s">
        <v>326</v>
      </c>
      <c r="E243" s="4" t="s">
        <v>327</v>
      </c>
      <c r="F243" s="4" t="s">
        <v>448</v>
      </c>
      <c r="G243" s="4" t="s">
        <v>449</v>
      </c>
      <c r="H243" s="4" t="s">
        <v>458</v>
      </c>
      <c r="I243" s="4" t="s">
        <v>459</v>
      </c>
      <c r="J243" s="4">
        <v>50</v>
      </c>
      <c r="K243" s="4" t="s">
        <v>29</v>
      </c>
      <c r="L243" s="72" t="s">
        <v>472</v>
      </c>
      <c r="M243" s="72" t="s">
        <v>473</v>
      </c>
      <c r="N243" s="72">
        <v>2</v>
      </c>
      <c r="O243" s="72">
        <v>100</v>
      </c>
      <c r="P243" s="72" t="s">
        <v>29</v>
      </c>
      <c r="Q243" s="73" t="s">
        <v>454</v>
      </c>
      <c r="R243" s="73" t="s">
        <v>138</v>
      </c>
      <c r="S243" s="70">
        <v>837</v>
      </c>
      <c r="T243" s="52" t="s">
        <v>474</v>
      </c>
      <c r="U243" s="167">
        <f>VLOOKUP(S243,'[18]seguimiento II trim'!$Z$9:$AM$1048576,4,0)</f>
        <v>42370</v>
      </c>
      <c r="V243" s="167">
        <f>VLOOKUP(S243,'[18]seguimiento II trim'!$Z$9:$AM$1048576,5,0)</f>
        <v>42719</v>
      </c>
      <c r="W243" s="7" t="str">
        <f>VLOOKUP(S243,'[18]seguimiento II trim'!$Z$9:$AM$1048576,12,0)</f>
        <v>50</v>
      </c>
    </row>
    <row r="244" spans="1:23" ht="46.5" customHeight="1" x14ac:dyDescent="0.25">
      <c r="A244" s="34"/>
      <c r="B244" s="34"/>
      <c r="C244" s="4"/>
      <c r="D244" s="4"/>
      <c r="E244" s="4"/>
      <c r="F244" s="4"/>
      <c r="G244" s="4"/>
      <c r="H244" s="4"/>
      <c r="I244" s="4"/>
      <c r="J244" s="4"/>
      <c r="K244" s="4"/>
      <c r="L244" s="74"/>
      <c r="M244" s="74"/>
      <c r="N244" s="74"/>
      <c r="O244" s="74"/>
      <c r="P244" s="74"/>
      <c r="Q244" s="108"/>
      <c r="R244" s="108"/>
      <c r="S244" s="70">
        <v>838</v>
      </c>
      <c r="T244" s="52" t="s">
        <v>475</v>
      </c>
      <c r="U244" s="27" t="s">
        <v>237</v>
      </c>
      <c r="V244" s="28"/>
      <c r="W244" s="29"/>
    </row>
    <row r="245" spans="1:23" ht="60" customHeight="1" x14ac:dyDescent="0.25">
      <c r="A245" s="34"/>
      <c r="B245" s="34"/>
      <c r="C245" s="4"/>
      <c r="D245" s="4"/>
      <c r="E245" s="4"/>
      <c r="F245" s="4"/>
      <c r="G245" s="4"/>
      <c r="H245" s="4"/>
      <c r="I245" s="4"/>
      <c r="J245" s="4"/>
      <c r="K245" s="4"/>
      <c r="L245" s="74"/>
      <c r="M245" s="74"/>
      <c r="N245" s="74"/>
      <c r="O245" s="74"/>
      <c r="P245" s="74"/>
      <c r="Q245" s="108"/>
      <c r="R245" s="108"/>
      <c r="S245" s="70">
        <v>839</v>
      </c>
      <c r="T245" s="52" t="s">
        <v>476</v>
      </c>
      <c r="U245" s="167">
        <f>VLOOKUP(S245,'[18]seguimiento II trim'!$Z$9:$AM$1048576,4,0)</f>
        <v>42370</v>
      </c>
      <c r="V245" s="167">
        <f>VLOOKUP(S245,'[18]seguimiento II trim'!$Z$9:$AM$1048576,5,0)</f>
        <v>42719</v>
      </c>
      <c r="W245" s="7" t="str">
        <f>VLOOKUP(S245,'[18]seguimiento II trim'!$Z$9:$AM$1048576,12,0)</f>
        <v>100</v>
      </c>
    </row>
    <row r="246" spans="1:23" ht="86.25" customHeight="1" x14ac:dyDescent="0.25">
      <c r="A246" s="34"/>
      <c r="B246" s="34"/>
      <c r="C246" s="4"/>
      <c r="D246" s="4"/>
      <c r="E246" s="4"/>
      <c r="F246" s="4"/>
      <c r="G246" s="4"/>
      <c r="H246" s="4"/>
      <c r="I246" s="4"/>
      <c r="J246" s="4"/>
      <c r="K246" s="4"/>
      <c r="L246" s="68"/>
      <c r="M246" s="68"/>
      <c r="N246" s="68"/>
      <c r="O246" s="68"/>
      <c r="P246" s="68"/>
      <c r="Q246" s="108"/>
      <c r="R246" s="108"/>
      <c r="S246" s="70">
        <v>840</v>
      </c>
      <c r="T246" s="52" t="s">
        <v>477</v>
      </c>
      <c r="U246" s="167">
        <f>VLOOKUP(S246,'[18]seguimiento II trim'!$Z$9:$AM$1048576,4,0)</f>
        <v>42370</v>
      </c>
      <c r="V246" s="167">
        <f>VLOOKUP(S246,'[18]seguimiento II trim'!$Z$9:$AM$1048576,5,0)</f>
        <v>42719</v>
      </c>
      <c r="W246" s="6">
        <f>VLOOKUP(S246,'[18]seguimiento II trim'!$Z$9:$AM$1048576,12,0)</f>
        <v>0</v>
      </c>
    </row>
    <row r="247" spans="1:23" ht="60" x14ac:dyDescent="0.25">
      <c r="A247" s="34" t="s">
        <v>312</v>
      </c>
      <c r="B247" s="34" t="s">
        <v>313</v>
      </c>
      <c r="C247" s="4" t="s">
        <v>447</v>
      </c>
      <c r="D247" s="4" t="s">
        <v>326</v>
      </c>
      <c r="E247" s="4" t="s">
        <v>327</v>
      </c>
      <c r="F247" s="4" t="s">
        <v>448</v>
      </c>
      <c r="G247" s="4" t="s">
        <v>449</v>
      </c>
      <c r="H247" s="4" t="s">
        <v>450</v>
      </c>
      <c r="I247" s="4" t="s">
        <v>451</v>
      </c>
      <c r="J247" s="4">
        <v>36</v>
      </c>
      <c r="K247" s="4" t="s">
        <v>29</v>
      </c>
      <c r="L247" s="72" t="s">
        <v>478</v>
      </c>
      <c r="M247" s="72" t="s">
        <v>479</v>
      </c>
      <c r="N247" s="72">
        <v>2</v>
      </c>
      <c r="O247" s="72">
        <v>100</v>
      </c>
      <c r="P247" s="72" t="s">
        <v>29</v>
      </c>
      <c r="Q247" s="73" t="s">
        <v>454</v>
      </c>
      <c r="R247" s="73" t="s">
        <v>138</v>
      </c>
      <c r="S247" s="70">
        <v>841</v>
      </c>
      <c r="T247" s="52" t="s">
        <v>480</v>
      </c>
      <c r="U247" s="167">
        <f>VLOOKUP(S247,'[18]seguimiento II trim'!$Z$9:$AM$1048576,4,0)</f>
        <v>42370</v>
      </c>
      <c r="V247" s="167">
        <f>VLOOKUP(S247,'[18]seguimiento II trim'!$Z$9:$AM$1048576,5,0)</f>
        <v>42719</v>
      </c>
      <c r="W247" s="7" t="str">
        <f>VLOOKUP(S247,'[18]seguimiento II trim'!$Z$9:$AM$1048576,12,0)</f>
        <v>100</v>
      </c>
    </row>
    <row r="248" spans="1:23" ht="73.5" customHeight="1" x14ac:dyDescent="0.25">
      <c r="A248" s="34"/>
      <c r="B248" s="34"/>
      <c r="C248" s="4"/>
      <c r="D248" s="4"/>
      <c r="E248" s="4"/>
      <c r="F248" s="4"/>
      <c r="G248" s="4"/>
      <c r="H248" s="4"/>
      <c r="I248" s="4"/>
      <c r="J248" s="4"/>
      <c r="K248" s="4"/>
      <c r="L248" s="74"/>
      <c r="M248" s="74"/>
      <c r="N248" s="74"/>
      <c r="O248" s="74"/>
      <c r="P248" s="74"/>
      <c r="Q248" s="108"/>
      <c r="R248" s="108"/>
      <c r="S248" s="70">
        <v>842</v>
      </c>
      <c r="T248" s="52" t="s">
        <v>481</v>
      </c>
      <c r="U248" s="167">
        <f>VLOOKUP(S248,'[18]seguimiento II trim'!$Z$9:$AM$1048576,4,0)</f>
        <v>42370</v>
      </c>
      <c r="V248" s="167">
        <f>VLOOKUP(S248,'[18]seguimiento II trim'!$Z$9:$AM$1048576,5,0)</f>
        <v>42719</v>
      </c>
      <c r="W248" s="7" t="str">
        <f>VLOOKUP(S248,'[18]seguimiento II trim'!$Z$9:$AM$1048576,12,0)</f>
        <v>100</v>
      </c>
    </row>
    <row r="249" spans="1:23" ht="54" customHeight="1" x14ac:dyDescent="0.25">
      <c r="A249" s="34"/>
      <c r="B249" s="34"/>
      <c r="C249" s="4"/>
      <c r="D249" s="4"/>
      <c r="E249" s="4"/>
      <c r="F249" s="4"/>
      <c r="G249" s="4"/>
      <c r="H249" s="4"/>
      <c r="I249" s="4"/>
      <c r="J249" s="4"/>
      <c r="K249" s="4"/>
      <c r="L249" s="68"/>
      <c r="M249" s="68"/>
      <c r="N249" s="68"/>
      <c r="O249" s="68"/>
      <c r="P249" s="68"/>
      <c r="Q249" s="108"/>
      <c r="R249" s="108"/>
      <c r="S249" s="70">
        <v>843</v>
      </c>
      <c r="T249" s="52" t="s">
        <v>467</v>
      </c>
      <c r="U249" s="167">
        <f>VLOOKUP(S249,'[18]seguimiento II trim'!$Z$9:$AM$1048576,4,0)</f>
        <v>42370</v>
      </c>
      <c r="V249" s="167">
        <f>VLOOKUP(S249,'[18]seguimiento II trim'!$Z$9:$AM$1048576,5,0)</f>
        <v>42719</v>
      </c>
      <c r="W249" s="7" t="str">
        <f>VLOOKUP(S249,'[18]seguimiento II trim'!$Z$9:$AM$1048576,12,0)</f>
        <v>40</v>
      </c>
    </row>
    <row r="250" spans="1:23" ht="45" x14ac:dyDescent="0.25">
      <c r="A250" s="34" t="s">
        <v>312</v>
      </c>
      <c r="B250" s="34" t="s">
        <v>313</v>
      </c>
      <c r="C250" s="4" t="s">
        <v>447</v>
      </c>
      <c r="D250" s="4" t="s">
        <v>326</v>
      </c>
      <c r="E250" s="4" t="s">
        <v>327</v>
      </c>
      <c r="F250" s="4" t="s">
        <v>448</v>
      </c>
      <c r="G250" s="4" t="s">
        <v>449</v>
      </c>
      <c r="H250" s="4" t="s">
        <v>450</v>
      </c>
      <c r="I250" s="4" t="s">
        <v>451</v>
      </c>
      <c r="J250" s="4">
        <v>36</v>
      </c>
      <c r="K250" s="4" t="s">
        <v>29</v>
      </c>
      <c r="L250" s="72" t="s">
        <v>482</v>
      </c>
      <c r="M250" s="72" t="s">
        <v>483</v>
      </c>
      <c r="N250" s="72">
        <v>4</v>
      </c>
      <c r="O250" s="72">
        <v>3</v>
      </c>
      <c r="P250" s="72" t="s">
        <v>32</v>
      </c>
      <c r="Q250" s="73" t="s">
        <v>454</v>
      </c>
      <c r="R250" s="73" t="s">
        <v>138</v>
      </c>
      <c r="S250" s="70">
        <v>844</v>
      </c>
      <c r="T250" s="52" t="s">
        <v>484</v>
      </c>
      <c r="U250" s="167">
        <f>VLOOKUP(S250,'[18]seguimiento II trim'!$Z$9:$AM$1048576,4,0)</f>
        <v>42370</v>
      </c>
      <c r="V250" s="167">
        <f>VLOOKUP(S250,'[18]seguimiento II trim'!$Z$9:$AM$1048576,5,0)</f>
        <v>42551</v>
      </c>
      <c r="W250" s="7">
        <f>VLOOKUP(S250,'[18]seguimiento II trim'!$Z$9:$AM$1048576,12,0)</f>
        <v>100</v>
      </c>
    </row>
    <row r="251" spans="1:23" ht="58.5" customHeight="1" x14ac:dyDescent="0.25">
      <c r="A251" s="34"/>
      <c r="B251" s="34"/>
      <c r="C251" s="4"/>
      <c r="D251" s="4"/>
      <c r="E251" s="4"/>
      <c r="F251" s="4"/>
      <c r="G251" s="4"/>
      <c r="H251" s="4"/>
      <c r="I251" s="4"/>
      <c r="J251" s="4"/>
      <c r="K251" s="4"/>
      <c r="L251" s="68"/>
      <c r="M251" s="68"/>
      <c r="N251" s="68"/>
      <c r="O251" s="68"/>
      <c r="P251" s="68"/>
      <c r="Q251" s="108"/>
      <c r="R251" s="108"/>
      <c r="S251" s="70">
        <v>845</v>
      </c>
      <c r="T251" s="52" t="s">
        <v>485</v>
      </c>
      <c r="U251" s="167">
        <f>VLOOKUP(S251,'[18]seguimiento II trim'!$Z$9:$AM$1048576,4,0)</f>
        <v>42552</v>
      </c>
      <c r="V251" s="167">
        <f>VLOOKUP(S251,'[18]seguimiento II trim'!$Z$9:$AM$1048576,5,0)</f>
        <v>42704</v>
      </c>
      <c r="W251" s="6">
        <f>VLOOKUP(S251,'[18]seguimiento II trim'!$Z$9:$AM$1048576,12,0)</f>
        <v>0</v>
      </c>
    </row>
    <row r="252" spans="1:23" ht="45" x14ac:dyDescent="0.25">
      <c r="A252" s="34" t="s">
        <v>312</v>
      </c>
      <c r="B252" s="34" t="s">
        <v>313</v>
      </c>
      <c r="C252" s="4" t="s">
        <v>447</v>
      </c>
      <c r="D252" s="4" t="s">
        <v>326</v>
      </c>
      <c r="E252" s="4" t="s">
        <v>327</v>
      </c>
      <c r="F252" s="4" t="s">
        <v>448</v>
      </c>
      <c r="G252" s="4" t="s">
        <v>449</v>
      </c>
      <c r="H252" s="4" t="s">
        <v>450</v>
      </c>
      <c r="I252" s="4" t="s">
        <v>451</v>
      </c>
      <c r="J252" s="4">
        <v>36</v>
      </c>
      <c r="K252" s="4" t="s">
        <v>29</v>
      </c>
      <c r="L252" s="72" t="s">
        <v>486</v>
      </c>
      <c r="M252" s="72" t="s">
        <v>487</v>
      </c>
      <c r="N252" s="72">
        <v>2</v>
      </c>
      <c r="O252" s="72">
        <v>1</v>
      </c>
      <c r="P252" s="72" t="s">
        <v>32</v>
      </c>
      <c r="Q252" s="73" t="s">
        <v>454</v>
      </c>
      <c r="R252" s="73" t="s">
        <v>138</v>
      </c>
      <c r="S252" s="70">
        <v>846</v>
      </c>
      <c r="T252" s="52" t="s">
        <v>488</v>
      </c>
      <c r="U252" s="167">
        <f>VLOOKUP(S252,'[18]seguimiento II trim'!$Z$9:$AM$1048576,4,0)</f>
        <v>42370</v>
      </c>
      <c r="V252" s="167">
        <f>VLOOKUP(S252,'[18]seguimiento II trim'!$Z$9:$AM$1048576,5,0)</f>
        <v>42430</v>
      </c>
      <c r="W252" s="7">
        <f>VLOOKUP(S252,'[18]seguimiento II trim'!$Z$9:$AM$1048576,12,0)</f>
        <v>100</v>
      </c>
    </row>
    <row r="253" spans="1:23" ht="26.25" customHeight="1" x14ac:dyDescent="0.25">
      <c r="A253" s="34"/>
      <c r="B253" s="34"/>
      <c r="C253" s="4"/>
      <c r="D253" s="4"/>
      <c r="E253" s="4"/>
      <c r="F253" s="4"/>
      <c r="G253" s="4"/>
      <c r="H253" s="4"/>
      <c r="I253" s="4"/>
      <c r="J253" s="4"/>
      <c r="K253" s="4"/>
      <c r="L253" s="74"/>
      <c r="M253" s="74"/>
      <c r="N253" s="74"/>
      <c r="O253" s="74"/>
      <c r="P253" s="74"/>
      <c r="Q253" s="108"/>
      <c r="R253" s="108"/>
      <c r="S253" s="70">
        <v>847</v>
      </c>
      <c r="T253" s="52" t="s">
        <v>489</v>
      </c>
      <c r="U253" s="167">
        <f>VLOOKUP(S253,'[18]seguimiento II trim'!$Z$9:$AM$1048576,4,0)</f>
        <v>42370</v>
      </c>
      <c r="V253" s="167">
        <f>VLOOKUP(S253,'[18]seguimiento II trim'!$Z$9:$AM$1048576,5,0)</f>
        <v>42719</v>
      </c>
      <c r="W253" s="7" t="str">
        <f>VLOOKUP(S253,'[18]seguimiento II trim'!$Z$9:$AM$1048576,12,0)</f>
        <v>100</v>
      </c>
    </row>
    <row r="254" spans="1:23" ht="26.25" customHeight="1" x14ac:dyDescent="0.25">
      <c r="A254" s="34"/>
      <c r="B254" s="34"/>
      <c r="C254" s="4"/>
      <c r="D254" s="4"/>
      <c r="E254" s="4"/>
      <c r="F254" s="4"/>
      <c r="G254" s="4"/>
      <c r="H254" s="4"/>
      <c r="I254" s="4"/>
      <c r="J254" s="4"/>
      <c r="K254" s="4"/>
      <c r="L254" s="68"/>
      <c r="M254" s="68"/>
      <c r="N254" s="68"/>
      <c r="O254" s="68"/>
      <c r="P254" s="68"/>
      <c r="Q254" s="108"/>
      <c r="R254" s="108"/>
      <c r="S254" s="70">
        <v>848</v>
      </c>
      <c r="T254" s="52" t="s">
        <v>490</v>
      </c>
      <c r="U254" s="167">
        <f>VLOOKUP(S254,'[18]seguimiento II trim'!$Z$9:$AM$1048576,4,0)</f>
        <v>42370</v>
      </c>
      <c r="V254" s="167">
        <f>VLOOKUP(S254,'[18]seguimiento II trim'!$Z$9:$AM$1048576,5,0)</f>
        <v>42719</v>
      </c>
      <c r="W254" s="7" t="str">
        <f>VLOOKUP(S254,'[18]seguimiento II trim'!$Z$9:$AM$1048576,12,0)</f>
        <v>100</v>
      </c>
    </row>
    <row r="255" spans="1:23" ht="135" x14ac:dyDescent="0.25">
      <c r="A255" s="34" t="s">
        <v>312</v>
      </c>
      <c r="B255" s="34" t="s">
        <v>313</v>
      </c>
      <c r="C255" s="35" t="s">
        <v>357</v>
      </c>
      <c r="D255" s="4" t="s">
        <v>326</v>
      </c>
      <c r="E255" s="4" t="s">
        <v>327</v>
      </c>
      <c r="F255" s="4" t="s">
        <v>491</v>
      </c>
      <c r="G255" s="4" t="s">
        <v>492</v>
      </c>
      <c r="H255" s="4" t="s">
        <v>493</v>
      </c>
      <c r="I255" s="4" t="s">
        <v>494</v>
      </c>
      <c r="J255" s="4">
        <v>100</v>
      </c>
      <c r="K255" s="4" t="s">
        <v>29</v>
      </c>
      <c r="L255" s="35" t="s">
        <v>495</v>
      </c>
      <c r="M255" s="35" t="s">
        <v>496</v>
      </c>
      <c r="N255" s="35">
        <v>1</v>
      </c>
      <c r="O255" s="35">
        <v>1</v>
      </c>
      <c r="P255" s="35" t="s">
        <v>32</v>
      </c>
      <c r="Q255" s="110" t="s">
        <v>364</v>
      </c>
      <c r="R255" s="110" t="s">
        <v>138</v>
      </c>
      <c r="S255" s="70">
        <v>849</v>
      </c>
      <c r="T255" s="20" t="s">
        <v>497</v>
      </c>
      <c r="U255" s="180">
        <f>VLOOKUP(S255,'[18]seguimiento II trim'!$Z$9:$AM$1048576,4,0)</f>
        <v>42384</v>
      </c>
      <c r="V255" s="180">
        <f>VLOOKUP(S255,'[18]seguimiento II trim'!$Z$9:$AM$1048576,5,0)</f>
        <v>42719</v>
      </c>
      <c r="W255" s="19" t="str">
        <f>VLOOKUP(S255,'[18]seguimiento II trim'!$Z$9:$AM$1048576,12,0)</f>
        <v>45</v>
      </c>
    </row>
    <row r="256" spans="1:23" ht="90" x14ac:dyDescent="0.25">
      <c r="A256" s="34" t="s">
        <v>312</v>
      </c>
      <c r="B256" s="34" t="s">
        <v>313</v>
      </c>
      <c r="C256" s="126" t="s">
        <v>314</v>
      </c>
      <c r="D256" s="4" t="s">
        <v>152</v>
      </c>
      <c r="E256" s="4" t="s">
        <v>153</v>
      </c>
      <c r="F256" s="4" t="s">
        <v>498</v>
      </c>
      <c r="G256" s="4" t="s">
        <v>499</v>
      </c>
      <c r="H256" s="4" t="s">
        <v>500</v>
      </c>
      <c r="I256" s="4" t="s">
        <v>501</v>
      </c>
      <c r="J256" s="4">
        <v>92</v>
      </c>
      <c r="K256" s="4" t="s">
        <v>29</v>
      </c>
      <c r="L256" s="4" t="s">
        <v>502</v>
      </c>
      <c r="M256" s="4" t="s">
        <v>503</v>
      </c>
      <c r="N256" s="4">
        <v>1</v>
      </c>
      <c r="O256" s="4">
        <v>65</v>
      </c>
      <c r="P256" s="4" t="s">
        <v>29</v>
      </c>
      <c r="Q256" s="78" t="s">
        <v>321</v>
      </c>
      <c r="R256" s="78" t="s">
        <v>322</v>
      </c>
      <c r="S256" s="70">
        <v>850</v>
      </c>
      <c r="T256" s="4" t="s">
        <v>504</v>
      </c>
      <c r="U256" s="184">
        <f>VLOOKUP(S256,'[18]seguimiento II trim'!$Z$9:$AM$1048576,4,0)</f>
        <v>42384</v>
      </c>
      <c r="V256" s="184">
        <f>VLOOKUP(S256,'[18]seguimiento II trim'!$Z$9:$AM$1048576,5,0)</f>
        <v>42719</v>
      </c>
      <c r="W256" s="30" t="str">
        <f>VLOOKUP(S256,'[18]seguimiento II trim'!$Z$9:$AM$1048576,12,0)</f>
        <v>45</v>
      </c>
    </row>
    <row r="257" spans="1:23" ht="120" x14ac:dyDescent="0.25">
      <c r="A257" s="34" t="s">
        <v>312</v>
      </c>
      <c r="B257" s="34" t="s">
        <v>313</v>
      </c>
      <c r="C257" s="4" t="s">
        <v>314</v>
      </c>
      <c r="D257" s="4" t="s">
        <v>152</v>
      </c>
      <c r="E257" s="4" t="s">
        <v>153</v>
      </c>
      <c r="F257" s="4" t="s">
        <v>498</v>
      </c>
      <c r="G257" s="4" t="s">
        <v>499</v>
      </c>
      <c r="H257" s="4" t="s">
        <v>500</v>
      </c>
      <c r="I257" s="4" t="s">
        <v>501</v>
      </c>
      <c r="J257" s="4">
        <v>92</v>
      </c>
      <c r="K257" s="4" t="s">
        <v>29</v>
      </c>
      <c r="L257" s="72" t="s">
        <v>505</v>
      </c>
      <c r="M257" s="72" t="s">
        <v>506</v>
      </c>
      <c r="N257" s="72">
        <v>3</v>
      </c>
      <c r="O257" s="72">
        <v>36</v>
      </c>
      <c r="P257" s="72" t="s">
        <v>32</v>
      </c>
      <c r="Q257" s="110" t="s">
        <v>321</v>
      </c>
      <c r="R257" s="110" t="s">
        <v>322</v>
      </c>
      <c r="S257" s="70">
        <v>851</v>
      </c>
      <c r="T257" s="111" t="s">
        <v>507</v>
      </c>
      <c r="U257" s="179">
        <f>VLOOKUP(S257,'[18]seguimiento II trim'!$Z$9:$AM$1048576,4,0)</f>
        <v>42370</v>
      </c>
      <c r="V257" s="179">
        <f>VLOOKUP(S257,'[18]seguimiento II trim'!$Z$9:$AM$1048576,5,0)</f>
        <v>42400</v>
      </c>
      <c r="W257" s="18">
        <f>VLOOKUP(S257,'[18]seguimiento II trim'!$Z$9:$AM$1048576,12,0)</f>
        <v>100</v>
      </c>
    </row>
    <row r="258" spans="1:23" ht="62.25" customHeight="1" x14ac:dyDescent="0.25">
      <c r="A258" s="34"/>
      <c r="B258" s="34"/>
      <c r="C258" s="4"/>
      <c r="D258" s="4"/>
      <c r="E258" s="4"/>
      <c r="F258" s="4"/>
      <c r="G258" s="4"/>
      <c r="H258" s="4"/>
      <c r="I258" s="4"/>
      <c r="J258" s="4"/>
      <c r="K258" s="4"/>
      <c r="L258" s="74"/>
      <c r="M258" s="74"/>
      <c r="N258" s="74"/>
      <c r="O258" s="74">
        <v>1</v>
      </c>
      <c r="P258" s="74" t="s">
        <v>32</v>
      </c>
      <c r="Q258" s="115"/>
      <c r="R258" s="115"/>
      <c r="S258" s="70">
        <v>852</v>
      </c>
      <c r="T258" s="111" t="s">
        <v>508</v>
      </c>
      <c r="U258" s="179">
        <f>VLOOKUP(S258,'[18]seguimiento II trim'!$Z$9:$AM$1048576,4,0)</f>
        <v>42370</v>
      </c>
      <c r="V258" s="179">
        <f>VLOOKUP(S258,'[18]seguimiento II trim'!$Z$9:$AM$1048576,5,0)</f>
        <v>42400</v>
      </c>
      <c r="W258" s="18">
        <f>VLOOKUP(S258,'[18]seguimiento II trim'!$Z$9:$AM$1048576,12,0)</f>
        <v>100</v>
      </c>
    </row>
    <row r="259" spans="1:23" ht="48.75" customHeight="1" x14ac:dyDescent="0.25">
      <c r="A259" s="34"/>
      <c r="B259" s="34"/>
      <c r="C259" s="4"/>
      <c r="D259" s="4"/>
      <c r="E259" s="4"/>
      <c r="F259" s="4"/>
      <c r="G259" s="4"/>
      <c r="H259" s="4"/>
      <c r="I259" s="4"/>
      <c r="J259" s="4"/>
      <c r="K259" s="4"/>
      <c r="L259" s="68"/>
      <c r="M259" s="68"/>
      <c r="N259" s="68"/>
      <c r="O259" s="68">
        <v>36</v>
      </c>
      <c r="P259" s="68" t="s">
        <v>32</v>
      </c>
      <c r="Q259" s="115"/>
      <c r="R259" s="115"/>
      <c r="S259" s="70">
        <v>853</v>
      </c>
      <c r="T259" s="111" t="s">
        <v>509</v>
      </c>
      <c r="U259" s="179">
        <f>VLOOKUP(S259,'[18]seguimiento II trim'!$Z$9:$AM$1048576,4,0)</f>
        <v>42401</v>
      </c>
      <c r="V259" s="179">
        <f>VLOOKUP(S259,'[18]seguimiento II trim'!$Z$9:$AM$1048576,5,0)</f>
        <v>42704</v>
      </c>
      <c r="W259" s="18" t="str">
        <f>VLOOKUP(S259,'[18]seguimiento II trim'!$Z$9:$AM$1048576,12,0)</f>
        <v>90</v>
      </c>
    </row>
    <row r="260" spans="1:23" ht="75" x14ac:dyDescent="0.25">
      <c r="A260" s="34" t="s">
        <v>312</v>
      </c>
      <c r="B260" s="34" t="s">
        <v>313</v>
      </c>
      <c r="C260" s="4" t="s">
        <v>314</v>
      </c>
      <c r="D260" s="4" t="s">
        <v>152</v>
      </c>
      <c r="E260" s="4" t="s">
        <v>153</v>
      </c>
      <c r="F260" s="4" t="s">
        <v>498</v>
      </c>
      <c r="G260" s="4" t="s">
        <v>499</v>
      </c>
      <c r="H260" s="4" t="s">
        <v>500</v>
      </c>
      <c r="I260" s="4" t="s">
        <v>501</v>
      </c>
      <c r="J260" s="4">
        <v>92</v>
      </c>
      <c r="K260" s="4" t="s">
        <v>29</v>
      </c>
      <c r="L260" s="72" t="s">
        <v>510</v>
      </c>
      <c r="M260" s="72" t="s">
        <v>511</v>
      </c>
      <c r="N260" s="72">
        <v>3</v>
      </c>
      <c r="O260" s="72">
        <v>37</v>
      </c>
      <c r="P260" s="72" t="s">
        <v>32</v>
      </c>
      <c r="Q260" s="110" t="s">
        <v>321</v>
      </c>
      <c r="R260" s="110" t="s">
        <v>322</v>
      </c>
      <c r="S260" s="70">
        <v>854</v>
      </c>
      <c r="T260" s="127" t="s">
        <v>512</v>
      </c>
      <c r="U260" s="185">
        <f>VLOOKUP(S260,'[18]seguimiento II trim'!$Z$9:$AM$1048576,4,0)</f>
        <v>42370</v>
      </c>
      <c r="V260" s="185">
        <f>VLOOKUP(S260,'[18]seguimiento II trim'!$Z$9:$AM$1048576,5,0)</f>
        <v>42566</v>
      </c>
      <c r="W260" s="31" t="str">
        <f>VLOOKUP(S260,'[18]seguimiento II trim'!$Z$9:$AM$1048576,12,0)</f>
        <v>90</v>
      </c>
    </row>
    <row r="261" spans="1:23" ht="67.5" customHeight="1" x14ac:dyDescent="0.25">
      <c r="A261" s="34"/>
      <c r="B261" s="34"/>
      <c r="C261" s="4"/>
      <c r="D261" s="4"/>
      <c r="E261" s="4"/>
      <c r="F261" s="4"/>
      <c r="G261" s="4"/>
      <c r="H261" s="4"/>
      <c r="I261" s="4"/>
      <c r="J261" s="4"/>
      <c r="K261" s="4"/>
      <c r="L261" s="68"/>
      <c r="M261" s="68"/>
      <c r="N261" s="68"/>
      <c r="O261" s="68">
        <v>50</v>
      </c>
      <c r="P261" s="68" t="s">
        <v>32</v>
      </c>
      <c r="Q261" s="110" t="s">
        <v>321</v>
      </c>
      <c r="R261" s="110" t="s">
        <v>322</v>
      </c>
      <c r="S261" s="70">
        <v>855</v>
      </c>
      <c r="T261" s="20" t="s">
        <v>513</v>
      </c>
      <c r="U261" s="180">
        <f>VLOOKUP(S261,'[18]seguimiento II trim'!$Z$9:$AM$1048576,4,0)</f>
        <v>42370</v>
      </c>
      <c r="V261" s="180">
        <f>VLOOKUP(S261,'[18]seguimiento II trim'!$Z$9:$AM$1048576,5,0)</f>
        <v>42719</v>
      </c>
      <c r="W261" s="19" t="str">
        <f>VLOOKUP(S261,'[18]seguimiento II trim'!$Z$9:$AM$1048576,12,0)</f>
        <v>42</v>
      </c>
    </row>
    <row r="262" spans="1:23" ht="105" x14ac:dyDescent="0.25">
      <c r="A262" s="34" t="s">
        <v>312</v>
      </c>
      <c r="B262" s="34" t="s">
        <v>313</v>
      </c>
      <c r="C262" s="4" t="s">
        <v>314</v>
      </c>
      <c r="D262" s="4" t="s">
        <v>152</v>
      </c>
      <c r="E262" s="4" t="s">
        <v>153</v>
      </c>
      <c r="F262" s="4" t="s">
        <v>498</v>
      </c>
      <c r="G262" s="4" t="s">
        <v>499</v>
      </c>
      <c r="H262" s="4" t="s">
        <v>500</v>
      </c>
      <c r="I262" s="4" t="s">
        <v>501</v>
      </c>
      <c r="J262" s="4">
        <v>92</v>
      </c>
      <c r="K262" s="4" t="s">
        <v>29</v>
      </c>
      <c r="L262" s="4" t="s">
        <v>514</v>
      </c>
      <c r="M262" s="4" t="s">
        <v>515</v>
      </c>
      <c r="N262" s="4">
        <v>2</v>
      </c>
      <c r="O262" s="4">
        <v>11</v>
      </c>
      <c r="P262" s="4" t="s">
        <v>32</v>
      </c>
      <c r="Q262" s="110" t="s">
        <v>321</v>
      </c>
      <c r="R262" s="110" t="s">
        <v>322</v>
      </c>
      <c r="S262" s="70">
        <v>856</v>
      </c>
      <c r="T262" s="20" t="s">
        <v>516</v>
      </c>
      <c r="U262" s="180">
        <f>VLOOKUP(S262,'[18]seguimiento II trim'!$Z$9:$AM$1048576,4,0)</f>
        <v>42370</v>
      </c>
      <c r="V262" s="180">
        <f>VLOOKUP(S262,'[18]seguimiento II trim'!$Z$9:$AM$1048576,5,0)</f>
        <v>42719</v>
      </c>
      <c r="W262" s="19" t="str">
        <f>VLOOKUP(S262,'[18]seguimiento II trim'!$Z$9:$AM$1048576,12,0)</f>
        <v>55</v>
      </c>
    </row>
    <row r="263" spans="1:23" ht="120" x14ac:dyDescent="0.25">
      <c r="A263" s="34" t="s">
        <v>312</v>
      </c>
      <c r="B263" s="34" t="s">
        <v>313</v>
      </c>
      <c r="C263" s="4" t="s">
        <v>314</v>
      </c>
      <c r="D263" s="4" t="s">
        <v>152</v>
      </c>
      <c r="E263" s="4" t="s">
        <v>153</v>
      </c>
      <c r="F263" s="4" t="s">
        <v>498</v>
      </c>
      <c r="G263" s="4" t="s">
        <v>499</v>
      </c>
      <c r="H263" s="4" t="s">
        <v>500</v>
      </c>
      <c r="I263" s="4" t="s">
        <v>501</v>
      </c>
      <c r="J263" s="4">
        <v>92</v>
      </c>
      <c r="K263" s="4" t="s">
        <v>29</v>
      </c>
      <c r="L263" s="4" t="s">
        <v>517</v>
      </c>
      <c r="M263" s="4" t="s">
        <v>518</v>
      </c>
      <c r="N263" s="4">
        <v>4</v>
      </c>
      <c r="O263" s="4">
        <v>1</v>
      </c>
      <c r="P263" s="4" t="s">
        <v>32</v>
      </c>
      <c r="Q263" s="110" t="s">
        <v>321</v>
      </c>
      <c r="R263" s="110" t="s">
        <v>322</v>
      </c>
      <c r="S263" s="70">
        <v>857</v>
      </c>
      <c r="T263" s="20" t="s">
        <v>519</v>
      </c>
      <c r="U263" s="180">
        <f>VLOOKUP(S263,'[18]seguimiento II trim'!$Z$9:$AM$1048576,4,0)</f>
        <v>42370</v>
      </c>
      <c r="V263" s="180">
        <f>VLOOKUP(S263,'[18]seguimiento II trim'!$Z$9:$AM$1048576,5,0)</f>
        <v>42719</v>
      </c>
      <c r="W263" s="19" t="str">
        <f>VLOOKUP(S263,'[18]seguimiento II trim'!$Z$9:$AM$1048576,12,0)</f>
        <v>45</v>
      </c>
    </row>
    <row r="264" spans="1:23" ht="75" x14ac:dyDescent="0.25">
      <c r="A264" s="34" t="s">
        <v>312</v>
      </c>
      <c r="B264" s="34" t="s">
        <v>313</v>
      </c>
      <c r="C264" s="4" t="s">
        <v>314</v>
      </c>
      <c r="D264" s="4" t="s">
        <v>152</v>
      </c>
      <c r="E264" s="4" t="s">
        <v>153</v>
      </c>
      <c r="F264" s="4" t="s">
        <v>498</v>
      </c>
      <c r="G264" s="4" t="s">
        <v>499</v>
      </c>
      <c r="H264" s="4" t="s">
        <v>500</v>
      </c>
      <c r="I264" s="4" t="s">
        <v>501</v>
      </c>
      <c r="J264" s="4">
        <v>92</v>
      </c>
      <c r="K264" s="4" t="s">
        <v>29</v>
      </c>
      <c r="L264" s="72" t="s">
        <v>520</v>
      </c>
      <c r="M264" s="72" t="s">
        <v>521</v>
      </c>
      <c r="N264" s="72">
        <v>3</v>
      </c>
      <c r="O264" s="72">
        <v>1</v>
      </c>
      <c r="P264" s="72" t="s">
        <v>32</v>
      </c>
      <c r="Q264" s="110" t="s">
        <v>321</v>
      </c>
      <c r="R264" s="110" t="s">
        <v>322</v>
      </c>
      <c r="S264" s="70">
        <v>858</v>
      </c>
      <c r="T264" s="20" t="s">
        <v>522</v>
      </c>
      <c r="U264" s="180">
        <f>VLOOKUP(S264,'[18]seguimiento II trim'!$Z$9:$AM$1048576,4,0)</f>
        <v>42370</v>
      </c>
      <c r="V264" s="180">
        <f>VLOOKUP(S264,'[18]seguimiento II trim'!$Z$9:$AM$1048576,5,0)</f>
        <v>42612</v>
      </c>
      <c r="W264" s="19" t="str">
        <f>VLOOKUP(S264,'[18]seguimiento II trim'!$Z$9:$AM$1048576,12,0)</f>
        <v>70</v>
      </c>
    </row>
    <row r="265" spans="1:23" ht="45" customHeight="1" x14ac:dyDescent="0.25">
      <c r="A265" s="34"/>
      <c r="B265" s="34"/>
      <c r="C265" s="4"/>
      <c r="D265" s="4"/>
      <c r="E265" s="4"/>
      <c r="F265" s="4"/>
      <c r="G265" s="4"/>
      <c r="H265" s="4"/>
      <c r="I265" s="4"/>
      <c r="J265" s="4"/>
      <c r="K265" s="4"/>
      <c r="L265" s="74"/>
      <c r="M265" s="74"/>
      <c r="N265" s="74"/>
      <c r="O265" s="74">
        <v>10</v>
      </c>
      <c r="P265" s="74"/>
      <c r="Q265" s="110" t="s">
        <v>321</v>
      </c>
      <c r="R265" s="110" t="s">
        <v>322</v>
      </c>
      <c r="S265" s="70">
        <v>859</v>
      </c>
      <c r="T265" s="111" t="s">
        <v>523</v>
      </c>
      <c r="U265" s="179">
        <f>VLOOKUP(S265,'[18]seguimiento II trim'!$Z$9:$AM$1048576,4,0)</f>
        <v>42370</v>
      </c>
      <c r="V265" s="179">
        <f>VLOOKUP(S265,'[18]seguimiento II trim'!$Z$9:$AM$1048576,5,0)</f>
        <v>42613</v>
      </c>
      <c r="W265" s="18" t="str">
        <f>VLOOKUP(S265,'[18]seguimiento II trim'!$Z$9:$AM$1048576,12,0)</f>
        <v>100</v>
      </c>
    </row>
    <row r="266" spans="1:23" ht="54" customHeight="1" x14ac:dyDescent="0.25">
      <c r="A266" s="34"/>
      <c r="B266" s="34"/>
      <c r="C266" s="4"/>
      <c r="D266" s="4"/>
      <c r="E266" s="4"/>
      <c r="F266" s="4"/>
      <c r="G266" s="4"/>
      <c r="H266" s="4"/>
      <c r="I266" s="4"/>
      <c r="J266" s="4"/>
      <c r="K266" s="4"/>
      <c r="L266" s="74"/>
      <c r="M266" s="74"/>
      <c r="N266" s="74"/>
      <c r="O266" s="74">
        <v>10</v>
      </c>
      <c r="P266" s="74"/>
      <c r="Q266" s="110" t="s">
        <v>321</v>
      </c>
      <c r="R266" s="110" t="s">
        <v>322</v>
      </c>
      <c r="S266" s="70">
        <v>860</v>
      </c>
      <c r="T266" s="20" t="s">
        <v>524</v>
      </c>
      <c r="U266" s="180">
        <f>VLOOKUP(S266,'[18]seguimiento II trim'!$Z$9:$AM$1048576,4,0)</f>
        <v>42370</v>
      </c>
      <c r="V266" s="180">
        <f>VLOOKUP(S266,'[18]seguimiento II trim'!$Z$9:$AM$1048576,5,0)</f>
        <v>42613</v>
      </c>
      <c r="W266" s="19" t="str">
        <f>VLOOKUP(S266,'[18]seguimiento II trim'!$Z$9:$AM$1048576,12,0)</f>
        <v>100</v>
      </c>
    </row>
    <row r="267" spans="1:23" ht="63.75" customHeight="1" x14ac:dyDescent="0.25">
      <c r="A267" s="34"/>
      <c r="B267" s="34"/>
      <c r="C267" s="4"/>
      <c r="D267" s="4"/>
      <c r="E267" s="4"/>
      <c r="F267" s="4"/>
      <c r="G267" s="4"/>
      <c r="H267" s="4"/>
      <c r="I267" s="4"/>
      <c r="J267" s="4"/>
      <c r="K267" s="4"/>
      <c r="L267" s="68"/>
      <c r="M267" s="68"/>
      <c r="N267" s="68"/>
      <c r="O267" s="68">
        <v>1</v>
      </c>
      <c r="P267" s="68"/>
      <c r="Q267" s="110" t="s">
        <v>321</v>
      </c>
      <c r="R267" s="110" t="s">
        <v>322</v>
      </c>
      <c r="S267" s="70">
        <v>861</v>
      </c>
      <c r="T267" s="20" t="s">
        <v>525</v>
      </c>
      <c r="U267" s="180">
        <f>VLOOKUP(S267,'[18]seguimiento II trim'!$Z$9:$AM$1048576,4,0)</f>
        <v>42370</v>
      </c>
      <c r="V267" s="180">
        <f>VLOOKUP(S267,'[18]seguimiento II trim'!$Z$9:$AM$1048576,5,0)</f>
        <v>42613</v>
      </c>
      <c r="W267" s="19" t="str">
        <f>VLOOKUP(S267,'[18]seguimiento II trim'!$Z$9:$AM$1048576,12,0)</f>
        <v>70</v>
      </c>
    </row>
    <row r="268" spans="1:23" ht="105" x14ac:dyDescent="0.25">
      <c r="A268" s="34" t="s">
        <v>312</v>
      </c>
      <c r="B268" s="34" t="s">
        <v>313</v>
      </c>
      <c r="C268" s="4" t="s">
        <v>314</v>
      </c>
      <c r="D268" s="4" t="s">
        <v>152</v>
      </c>
      <c r="E268" s="4" t="s">
        <v>153</v>
      </c>
      <c r="F268" s="4" t="s">
        <v>498</v>
      </c>
      <c r="G268" s="4" t="s">
        <v>499</v>
      </c>
      <c r="H268" s="4" t="s">
        <v>500</v>
      </c>
      <c r="I268" s="4" t="s">
        <v>501</v>
      </c>
      <c r="J268" s="4">
        <v>92</v>
      </c>
      <c r="K268" s="4" t="s">
        <v>29</v>
      </c>
      <c r="L268" s="4" t="s">
        <v>526</v>
      </c>
      <c r="M268" s="4" t="s">
        <v>527</v>
      </c>
      <c r="N268" s="4">
        <v>3</v>
      </c>
      <c r="O268" s="4">
        <v>1</v>
      </c>
      <c r="P268" s="4" t="s">
        <v>32</v>
      </c>
      <c r="Q268" s="110" t="s">
        <v>321</v>
      </c>
      <c r="R268" s="110" t="s">
        <v>322</v>
      </c>
      <c r="S268" s="70">
        <v>862</v>
      </c>
      <c r="T268" s="20" t="s">
        <v>1146</v>
      </c>
      <c r="U268" s="180">
        <f>VLOOKUP(S268,'[18]seguimiento II trim'!$Z$9:$AM$1048576,4,0)</f>
        <v>42370</v>
      </c>
      <c r="V268" s="180">
        <f>VLOOKUP(S268,'[18]seguimiento II trim'!$Z$9:$AM$1048576,5,0)</f>
        <v>42673</v>
      </c>
      <c r="W268" s="19">
        <f>VLOOKUP(S268,'[18]seguimiento II trim'!$Z$9:$AM$1048576,12,0)</f>
        <v>0</v>
      </c>
    </row>
    <row r="269" spans="1:23" ht="75" x14ac:dyDescent="0.25">
      <c r="A269" s="34" t="s">
        <v>312</v>
      </c>
      <c r="B269" s="34" t="s">
        <v>313</v>
      </c>
      <c r="C269" s="4" t="s">
        <v>314</v>
      </c>
      <c r="D269" s="4" t="s">
        <v>152</v>
      </c>
      <c r="E269" s="4" t="s">
        <v>153</v>
      </c>
      <c r="F269" s="4" t="s">
        <v>498</v>
      </c>
      <c r="G269" s="4" t="s">
        <v>499</v>
      </c>
      <c r="H269" s="4" t="s">
        <v>500</v>
      </c>
      <c r="I269" s="4" t="s">
        <v>501</v>
      </c>
      <c r="J269" s="4">
        <v>92</v>
      </c>
      <c r="K269" s="4" t="s">
        <v>29</v>
      </c>
      <c r="L269" s="72" t="s">
        <v>528</v>
      </c>
      <c r="M269" s="72" t="s">
        <v>529</v>
      </c>
      <c r="N269" s="72">
        <v>3</v>
      </c>
      <c r="O269" s="72">
        <v>1</v>
      </c>
      <c r="P269" s="72" t="s">
        <v>32</v>
      </c>
      <c r="Q269" s="110" t="s">
        <v>321</v>
      </c>
      <c r="R269" s="110" t="s">
        <v>322</v>
      </c>
      <c r="S269" s="70">
        <v>863</v>
      </c>
      <c r="T269" s="111" t="s">
        <v>530</v>
      </c>
      <c r="U269" s="202" t="s">
        <v>237</v>
      </c>
      <c r="V269" s="203"/>
      <c r="W269" s="204"/>
    </row>
    <row r="270" spans="1:23" ht="63.75" customHeight="1" x14ac:dyDescent="0.25">
      <c r="A270" s="34"/>
      <c r="B270" s="34"/>
      <c r="C270" s="4"/>
      <c r="D270" s="4"/>
      <c r="E270" s="4"/>
      <c r="F270" s="4"/>
      <c r="G270" s="4"/>
      <c r="H270" s="4"/>
      <c r="I270" s="4"/>
      <c r="J270" s="4"/>
      <c r="K270" s="4"/>
      <c r="L270" s="68"/>
      <c r="M270" s="68"/>
      <c r="N270" s="68"/>
      <c r="O270" s="68">
        <v>1</v>
      </c>
      <c r="P270" s="68" t="s">
        <v>32</v>
      </c>
      <c r="Q270" s="108"/>
      <c r="R270" s="108"/>
      <c r="S270" s="70">
        <v>864</v>
      </c>
      <c r="T270" s="52" t="s">
        <v>531</v>
      </c>
      <c r="U270" s="27" t="s">
        <v>237</v>
      </c>
      <c r="V270" s="28"/>
      <c r="W270" s="29"/>
    </row>
    <row r="271" spans="1:23" ht="90" x14ac:dyDescent="0.25">
      <c r="A271" s="34" t="s">
        <v>312</v>
      </c>
      <c r="B271" s="34" t="s">
        <v>313</v>
      </c>
      <c r="C271" s="4" t="s">
        <v>314</v>
      </c>
      <c r="D271" s="4" t="s">
        <v>152</v>
      </c>
      <c r="E271" s="4" t="s">
        <v>153</v>
      </c>
      <c r="F271" s="4" t="s">
        <v>498</v>
      </c>
      <c r="G271" s="4" t="s">
        <v>499</v>
      </c>
      <c r="H271" s="4" t="s">
        <v>500</v>
      </c>
      <c r="I271" s="4" t="s">
        <v>501</v>
      </c>
      <c r="J271" s="4">
        <v>92</v>
      </c>
      <c r="K271" s="4" t="s">
        <v>29</v>
      </c>
      <c r="L271" s="4" t="s">
        <v>532</v>
      </c>
      <c r="M271" s="4" t="s">
        <v>533</v>
      </c>
      <c r="N271" s="4">
        <v>3</v>
      </c>
      <c r="O271" s="4">
        <v>12</v>
      </c>
      <c r="P271" s="4" t="s">
        <v>32</v>
      </c>
      <c r="Q271" s="110" t="s">
        <v>321</v>
      </c>
      <c r="R271" s="110" t="s">
        <v>322</v>
      </c>
      <c r="S271" s="70">
        <v>865</v>
      </c>
      <c r="T271" s="20" t="s">
        <v>534</v>
      </c>
      <c r="U271" s="180">
        <f>VLOOKUP(S271,'[18]seguimiento II trim'!$Z$9:$AM$1048576,4,0)</f>
        <v>42370</v>
      </c>
      <c r="V271" s="180">
        <f>VLOOKUP(S271,'[18]seguimiento II trim'!$Z$9:$AM$1048576,5,0)</f>
        <v>42719</v>
      </c>
      <c r="W271" s="19" t="str">
        <f>VLOOKUP(S271,'[18]seguimiento II trim'!$Z$9:$AM$1048576,12,0)</f>
        <v>33</v>
      </c>
    </row>
    <row r="272" spans="1:23" ht="210" x14ac:dyDescent="0.25">
      <c r="A272" s="34" t="s">
        <v>312</v>
      </c>
      <c r="B272" s="34" t="s">
        <v>313</v>
      </c>
      <c r="C272" s="4" t="s">
        <v>314</v>
      </c>
      <c r="D272" s="4" t="s">
        <v>152</v>
      </c>
      <c r="E272" s="4" t="s">
        <v>153</v>
      </c>
      <c r="F272" s="4" t="s">
        <v>498</v>
      </c>
      <c r="G272" s="4" t="s">
        <v>499</v>
      </c>
      <c r="H272" s="4" t="s">
        <v>500</v>
      </c>
      <c r="I272" s="4" t="s">
        <v>501</v>
      </c>
      <c r="J272" s="4">
        <v>92</v>
      </c>
      <c r="K272" s="4" t="s">
        <v>29</v>
      </c>
      <c r="L272" s="4" t="s">
        <v>535</v>
      </c>
      <c r="M272" s="4" t="s">
        <v>536</v>
      </c>
      <c r="N272" s="4">
        <v>2</v>
      </c>
      <c r="O272" s="4">
        <v>6</v>
      </c>
      <c r="P272" s="4" t="s">
        <v>32</v>
      </c>
      <c r="Q272" s="110" t="s">
        <v>321</v>
      </c>
      <c r="R272" s="110" t="s">
        <v>322</v>
      </c>
      <c r="S272" s="70">
        <v>866</v>
      </c>
      <c r="T272" s="20" t="s">
        <v>537</v>
      </c>
      <c r="U272" s="180">
        <f>VLOOKUP(S272,'[18]seguimiento II trim'!$Z$9:$AM$1048576,4,0)</f>
        <v>42370</v>
      </c>
      <c r="V272" s="180">
        <f>VLOOKUP(S272,'[18]seguimiento II trim'!$Z$9:$AM$1048576,5,0)</f>
        <v>42719</v>
      </c>
      <c r="W272" s="19" t="str">
        <f>VLOOKUP(S272,'[18]seguimiento II trim'!$Z$9:$AM$1048576,12,0)</f>
        <v>30</v>
      </c>
    </row>
    <row r="273" spans="1:23 16303:16342" ht="75" x14ac:dyDescent="0.25">
      <c r="A273" s="34" t="s">
        <v>312</v>
      </c>
      <c r="B273" s="34" t="s">
        <v>313</v>
      </c>
      <c r="C273" s="4" t="s">
        <v>314</v>
      </c>
      <c r="D273" s="4" t="s">
        <v>152</v>
      </c>
      <c r="E273" s="4" t="s">
        <v>153</v>
      </c>
      <c r="F273" s="4" t="s">
        <v>498</v>
      </c>
      <c r="G273" s="4" t="s">
        <v>499</v>
      </c>
      <c r="H273" s="4" t="s">
        <v>500</v>
      </c>
      <c r="I273" s="4" t="s">
        <v>501</v>
      </c>
      <c r="J273" s="4">
        <v>92</v>
      </c>
      <c r="K273" s="4" t="s">
        <v>29</v>
      </c>
      <c r="L273" s="4" t="s">
        <v>538</v>
      </c>
      <c r="M273" s="4" t="s">
        <v>539</v>
      </c>
      <c r="N273" s="4">
        <v>3</v>
      </c>
      <c r="O273" s="4">
        <v>1</v>
      </c>
      <c r="P273" s="4" t="s">
        <v>32</v>
      </c>
      <c r="Q273" s="78" t="s">
        <v>321</v>
      </c>
      <c r="R273" s="78" t="s">
        <v>322</v>
      </c>
      <c r="S273" s="70">
        <v>867</v>
      </c>
      <c r="T273" s="107" t="s">
        <v>540</v>
      </c>
      <c r="U273" s="178">
        <f>VLOOKUP(S273,'[18]seguimiento II trim'!$Z$9:$AM$1048576,4,0)</f>
        <v>42461</v>
      </c>
      <c r="V273" s="178">
        <f>VLOOKUP(S273,'[18]seguimiento II trim'!$Z$9:$AM$1048576,5,0)</f>
        <v>42490</v>
      </c>
      <c r="W273" s="17" t="str">
        <f>VLOOKUP(S273,'[18]seguimiento II trim'!$Z$9:$AM$1048576,12,0)</f>
        <v>100</v>
      </c>
    </row>
    <row r="274" spans="1:23 16303:16342" ht="75" customHeight="1" x14ac:dyDescent="0.25">
      <c r="A274" s="34" t="s">
        <v>312</v>
      </c>
      <c r="B274" s="34" t="s">
        <v>313</v>
      </c>
      <c r="C274" s="4" t="s">
        <v>314</v>
      </c>
      <c r="D274" s="4" t="s">
        <v>152</v>
      </c>
      <c r="E274" s="4" t="s">
        <v>153</v>
      </c>
      <c r="F274" s="4" t="s">
        <v>315</v>
      </c>
      <c r="G274" s="4" t="s">
        <v>316</v>
      </c>
      <c r="H274" s="4" t="s">
        <v>317</v>
      </c>
      <c r="I274" s="4" t="s">
        <v>318</v>
      </c>
      <c r="J274" s="4">
        <v>4</v>
      </c>
      <c r="K274" s="4" t="s">
        <v>32</v>
      </c>
      <c r="L274" s="72" t="s">
        <v>541</v>
      </c>
      <c r="M274" s="72" t="s">
        <v>542</v>
      </c>
      <c r="N274" s="72">
        <v>4</v>
      </c>
      <c r="O274" s="72">
        <v>1</v>
      </c>
      <c r="P274" s="72" t="s">
        <v>32</v>
      </c>
      <c r="Q274" s="78" t="s">
        <v>321</v>
      </c>
      <c r="R274" s="78" t="s">
        <v>322</v>
      </c>
      <c r="S274" s="70">
        <v>868</v>
      </c>
      <c r="T274" s="69" t="s">
        <v>543</v>
      </c>
      <c r="U274" s="171">
        <f>VLOOKUP(S274,'[18]seguimiento II trim'!$Z$9:$AM$1048576,4,0)</f>
        <v>42370</v>
      </c>
      <c r="V274" s="171">
        <f>VLOOKUP(S274,'[18]seguimiento II trim'!$Z$9:$AM$1048576,5,0)</f>
        <v>42399</v>
      </c>
      <c r="W274" s="12">
        <f>VLOOKUP(S274,'[18]seguimiento II trim'!$Z$9:$AM$1048576,12,0)</f>
        <v>100</v>
      </c>
    </row>
    <row r="275" spans="1:23 16303:16342" ht="90" customHeight="1" x14ac:dyDescent="0.25">
      <c r="A275" s="34"/>
      <c r="B275" s="34"/>
      <c r="C275" s="4"/>
      <c r="D275" s="4"/>
      <c r="E275" s="4"/>
      <c r="F275" s="4"/>
      <c r="G275" s="4"/>
      <c r="H275" s="4"/>
      <c r="I275" s="4"/>
      <c r="J275" s="4"/>
      <c r="K275" s="4"/>
      <c r="L275" s="74"/>
      <c r="M275" s="74"/>
      <c r="N275" s="74"/>
      <c r="O275" s="74">
        <v>11</v>
      </c>
      <c r="P275" s="74" t="s">
        <v>32</v>
      </c>
      <c r="Q275" s="78" t="s">
        <v>321</v>
      </c>
      <c r="R275" s="78" t="s">
        <v>322</v>
      </c>
      <c r="S275" s="70">
        <v>869</v>
      </c>
      <c r="T275" s="69" t="s">
        <v>544</v>
      </c>
      <c r="U275" s="171">
        <f>VLOOKUP(S275,'[18]seguimiento II trim'!$Z$9:$AM$1048576,4,0)</f>
        <v>42370</v>
      </c>
      <c r="V275" s="171">
        <f>VLOOKUP(S275,'[18]seguimiento II trim'!$Z$9:$AM$1048576,5,0)</f>
        <v>42704</v>
      </c>
      <c r="W275" s="12" t="str">
        <f>VLOOKUP(S275,'[18]seguimiento II trim'!$Z$9:$AM$1048576,12,0)</f>
        <v>82</v>
      </c>
    </row>
    <row r="276" spans="1:23 16303:16342" ht="87.75" customHeight="1" x14ac:dyDescent="0.25">
      <c r="A276" s="34"/>
      <c r="B276" s="34"/>
      <c r="C276" s="4"/>
      <c r="D276" s="4"/>
      <c r="E276" s="4"/>
      <c r="F276" s="4"/>
      <c r="G276" s="4"/>
      <c r="H276" s="4"/>
      <c r="I276" s="4"/>
      <c r="J276" s="4"/>
      <c r="K276" s="4"/>
      <c r="L276" s="74"/>
      <c r="M276" s="74"/>
      <c r="N276" s="74"/>
      <c r="O276" s="74">
        <v>12</v>
      </c>
      <c r="P276" s="74" t="s">
        <v>32</v>
      </c>
      <c r="Q276" s="78" t="s">
        <v>321</v>
      </c>
      <c r="R276" s="78" t="s">
        <v>322</v>
      </c>
      <c r="S276" s="70">
        <v>870</v>
      </c>
      <c r="T276" s="69" t="s">
        <v>545</v>
      </c>
      <c r="U276" s="171">
        <f>VLOOKUP(S276,'[18]seguimiento II trim'!$Z$9:$AM$1048576,4,0)</f>
        <v>42370</v>
      </c>
      <c r="V276" s="171">
        <f>VLOOKUP(S276,'[18]seguimiento II trim'!$Z$9:$AM$1048576,5,0)</f>
        <v>42719</v>
      </c>
      <c r="W276" s="12">
        <f>VLOOKUP(S276,'[18]seguimiento II trim'!$Z$9:$AM$1048576,12,0)</f>
        <v>0</v>
      </c>
    </row>
    <row r="277" spans="1:23 16303:16342" ht="91.5" customHeight="1" x14ac:dyDescent="0.25">
      <c r="A277" s="34"/>
      <c r="B277" s="34"/>
      <c r="C277" s="4"/>
      <c r="D277" s="4"/>
      <c r="E277" s="4"/>
      <c r="F277" s="4"/>
      <c r="G277" s="4"/>
      <c r="H277" s="4"/>
      <c r="I277" s="4"/>
      <c r="J277" s="4"/>
      <c r="K277" s="4"/>
      <c r="L277" s="74"/>
      <c r="M277" s="74"/>
      <c r="N277" s="74"/>
      <c r="O277" s="74">
        <v>12</v>
      </c>
      <c r="P277" s="74" t="s">
        <v>32</v>
      </c>
      <c r="Q277" s="78" t="s">
        <v>321</v>
      </c>
      <c r="R277" s="78" t="s">
        <v>322</v>
      </c>
      <c r="S277" s="70">
        <v>871</v>
      </c>
      <c r="T277" s="128" t="s">
        <v>546</v>
      </c>
      <c r="U277" s="186">
        <f>VLOOKUP(S277,'[18]seguimiento II trim'!$Z$9:$AM$1048576,4,0)</f>
        <v>42370</v>
      </c>
      <c r="V277" s="186">
        <f>VLOOKUP(S277,'[18]seguimiento II trim'!$Z$9:$AM$1048576,5,0)</f>
        <v>42719</v>
      </c>
      <c r="W277" s="32" t="str">
        <f>VLOOKUP(S277,'[18]seguimiento II trim'!$Z$9:$AM$1048576,12,0)</f>
        <v>42</v>
      </c>
    </row>
    <row r="278" spans="1:23 16303:16342" ht="93" customHeight="1" x14ac:dyDescent="0.25">
      <c r="A278" s="34"/>
      <c r="B278" s="34"/>
      <c r="C278" s="4"/>
      <c r="D278" s="4"/>
      <c r="E278" s="4"/>
      <c r="F278" s="4"/>
      <c r="G278" s="4"/>
      <c r="H278" s="4"/>
      <c r="I278" s="4"/>
      <c r="J278" s="4"/>
      <c r="K278" s="4"/>
      <c r="L278" s="68"/>
      <c r="M278" s="68"/>
      <c r="N278" s="68"/>
      <c r="O278" s="68"/>
      <c r="P278" s="68"/>
      <c r="Q278" s="76"/>
      <c r="R278" s="76"/>
      <c r="S278" s="70">
        <v>872</v>
      </c>
      <c r="T278" s="69" t="s">
        <v>547</v>
      </c>
      <c r="U278" s="171">
        <f>VLOOKUP(S278,'[18]seguimiento II trim'!$Z$9:$AM$1048576,4,0)</f>
        <v>42370</v>
      </c>
      <c r="V278" s="171">
        <f>VLOOKUP(S278,'[18]seguimiento II trim'!$Z$9:$AM$1048576,5,0)</f>
        <v>42719</v>
      </c>
      <c r="W278" s="12" t="str">
        <f>VLOOKUP(S278,'[18]seguimiento II trim'!$Z$9:$AM$1048576,12,0)</f>
        <v>42</v>
      </c>
    </row>
    <row r="279" spans="1:23 16303:16342" ht="162.75" customHeight="1" x14ac:dyDescent="0.25">
      <c r="A279" s="34" t="s">
        <v>312</v>
      </c>
      <c r="B279" s="34" t="s">
        <v>313</v>
      </c>
      <c r="C279" s="35" t="s">
        <v>357</v>
      </c>
      <c r="D279" s="4" t="s">
        <v>326</v>
      </c>
      <c r="E279" s="4" t="s">
        <v>327</v>
      </c>
      <c r="F279" s="4" t="s">
        <v>358</v>
      </c>
      <c r="G279" s="4" t="s">
        <v>359</v>
      </c>
      <c r="H279" s="4" t="s">
        <v>360</v>
      </c>
      <c r="I279" s="4" t="s">
        <v>361</v>
      </c>
      <c r="J279" s="4">
        <v>5</v>
      </c>
      <c r="K279" s="4" t="s">
        <v>29</v>
      </c>
      <c r="L279" s="4" t="s">
        <v>548</v>
      </c>
      <c r="M279" s="4" t="s">
        <v>549</v>
      </c>
      <c r="N279" s="4">
        <v>1</v>
      </c>
      <c r="O279" s="4">
        <v>0</v>
      </c>
      <c r="P279" s="4" t="s">
        <v>29</v>
      </c>
      <c r="Q279" s="78" t="s">
        <v>364</v>
      </c>
      <c r="R279" s="78" t="s">
        <v>138</v>
      </c>
      <c r="S279" s="70">
        <v>873</v>
      </c>
      <c r="T279" s="71" t="s">
        <v>550</v>
      </c>
      <c r="U279" s="174">
        <f>VLOOKUP(S279,'[18]seguimiento II trim'!$Z$9:$AM$1048576,4,0)</f>
        <v>42399</v>
      </c>
      <c r="V279" s="174">
        <f>VLOOKUP(S279,'[18]seguimiento II trim'!$Z$9:$AM$1048576,5,0)</f>
        <v>42719</v>
      </c>
      <c r="W279" s="6">
        <f>VLOOKUP(S279,'[18]seguimiento II trim'!$Z$9:$AM$1048576,12,0)</f>
        <v>0</v>
      </c>
    </row>
    <row r="280" spans="1:23 16303:16342" ht="75" customHeight="1" x14ac:dyDescent="0.25">
      <c r="A280" s="34" t="s">
        <v>312</v>
      </c>
      <c r="B280" s="34" t="s">
        <v>313</v>
      </c>
      <c r="C280" s="35" t="s">
        <v>357</v>
      </c>
      <c r="D280" s="4" t="s">
        <v>326</v>
      </c>
      <c r="E280" s="4" t="s">
        <v>327</v>
      </c>
      <c r="F280" s="4" t="s">
        <v>491</v>
      </c>
      <c r="G280" s="4" t="s">
        <v>492</v>
      </c>
      <c r="H280" s="4" t="s">
        <v>493</v>
      </c>
      <c r="I280" s="4" t="s">
        <v>494</v>
      </c>
      <c r="J280" s="4">
        <v>100</v>
      </c>
      <c r="K280" s="4" t="s">
        <v>29</v>
      </c>
      <c r="L280" s="72" t="s">
        <v>551</v>
      </c>
      <c r="M280" s="72" t="s">
        <v>552</v>
      </c>
      <c r="N280" s="72">
        <v>2</v>
      </c>
      <c r="O280" s="72">
        <v>1</v>
      </c>
      <c r="P280" s="72" t="s">
        <v>32</v>
      </c>
      <c r="Q280" s="78" t="s">
        <v>364</v>
      </c>
      <c r="R280" s="78" t="s">
        <v>138</v>
      </c>
      <c r="S280" s="70">
        <v>874</v>
      </c>
      <c r="T280" s="128" t="s">
        <v>553</v>
      </c>
      <c r="U280" s="186">
        <f>VLOOKUP(S280,'[18]seguimiento II trim'!$Z$9:$AM$1048576,4,0)</f>
        <v>42384</v>
      </c>
      <c r="V280" s="186">
        <f>VLOOKUP(S280,'[18]seguimiento II trim'!$Z$9:$AM$1048576,5,0)</f>
        <v>42415</v>
      </c>
      <c r="W280" s="32">
        <f>VLOOKUP(S280,'[18]seguimiento II trim'!$Z$9:$AM$1048576,12,0)</f>
        <v>100</v>
      </c>
    </row>
    <row r="281" spans="1:23 16303:16342" ht="47.25" customHeight="1" x14ac:dyDescent="0.25">
      <c r="A281" s="34"/>
      <c r="B281" s="34"/>
      <c r="C281" s="35"/>
      <c r="D281" s="4"/>
      <c r="E281" s="4"/>
      <c r="F281" s="4"/>
      <c r="G281" s="4"/>
      <c r="H281" s="4"/>
      <c r="I281" s="4"/>
      <c r="J281" s="4"/>
      <c r="K281" s="4"/>
      <c r="L281" s="68"/>
      <c r="M281" s="68"/>
      <c r="N281" s="68"/>
      <c r="O281" s="68"/>
      <c r="P281" s="68"/>
      <c r="Q281" s="108"/>
      <c r="R281" s="108"/>
      <c r="S281" s="70">
        <v>875</v>
      </c>
      <c r="T281" s="128" t="s">
        <v>554</v>
      </c>
      <c r="U281" s="186">
        <f>VLOOKUP(S281,'[18]seguimiento II trim'!$Z$9:$AM$1048576,4,0)</f>
        <v>42416</v>
      </c>
      <c r="V281" s="186">
        <f>VLOOKUP(S281,'[18]seguimiento II trim'!$Z$9:$AM$1048576,5,0)</f>
        <v>42444</v>
      </c>
      <c r="W281" s="32">
        <f>VLOOKUP(S281,'[18]seguimiento II trim'!$Z$9:$AM$1048576,12,0)</f>
        <v>100</v>
      </c>
    </row>
    <row r="282" spans="1:23 16303:16342" ht="92.25" customHeight="1" x14ac:dyDescent="0.25">
      <c r="A282" s="34" t="s">
        <v>312</v>
      </c>
      <c r="B282" s="34" t="s">
        <v>313</v>
      </c>
      <c r="C282" s="35" t="s">
        <v>340</v>
      </c>
      <c r="D282" s="4" t="s">
        <v>152</v>
      </c>
      <c r="E282" s="4" t="s">
        <v>153</v>
      </c>
      <c r="F282" s="4" t="s">
        <v>405</v>
      </c>
      <c r="G282" s="4" t="s">
        <v>406</v>
      </c>
      <c r="H282" s="4" t="s">
        <v>421</v>
      </c>
      <c r="I282" s="4" t="s">
        <v>422</v>
      </c>
      <c r="J282" s="4">
        <v>97</v>
      </c>
      <c r="K282" s="4" t="s">
        <v>29</v>
      </c>
      <c r="L282" s="4" t="s">
        <v>555</v>
      </c>
      <c r="M282" s="4" t="s">
        <v>556</v>
      </c>
      <c r="N282" s="4">
        <v>2</v>
      </c>
      <c r="O282" s="4">
        <v>1</v>
      </c>
      <c r="P282" s="4" t="s">
        <v>32</v>
      </c>
      <c r="Q282" s="108" t="s">
        <v>347</v>
      </c>
      <c r="R282" s="108" t="s">
        <v>138</v>
      </c>
      <c r="S282" s="70">
        <v>876</v>
      </c>
      <c r="T282" s="71" t="s">
        <v>557</v>
      </c>
      <c r="U282" s="174">
        <f>VLOOKUP(S282,'[18]seguimiento II trim'!$Z$9:$AM$1048576,4,0)</f>
        <v>42380</v>
      </c>
      <c r="V282" s="174">
        <f>VLOOKUP(S282,'[18]seguimiento II trim'!$Z$9:$AM$1048576,5,0)</f>
        <v>42704</v>
      </c>
      <c r="W282" s="6" t="str">
        <f>VLOOKUP(S282,'[18]seguimiento II trim'!$Z$9:$AM$1048576,12,0)</f>
        <v>60</v>
      </c>
    </row>
    <row r="283" spans="1:23 16303:16342" ht="65.25" customHeight="1" x14ac:dyDescent="0.25">
      <c r="A283" s="34" t="s">
        <v>312</v>
      </c>
      <c r="B283" s="34" t="s">
        <v>313</v>
      </c>
      <c r="C283" s="126" t="s">
        <v>447</v>
      </c>
      <c r="D283" s="4" t="s">
        <v>326</v>
      </c>
      <c r="E283" s="4" t="s">
        <v>327</v>
      </c>
      <c r="F283" s="4" t="s">
        <v>448</v>
      </c>
      <c r="G283" s="4" t="s">
        <v>449</v>
      </c>
      <c r="H283" s="4" t="s">
        <v>450</v>
      </c>
      <c r="I283" s="4" t="s">
        <v>451</v>
      </c>
      <c r="J283" s="4">
        <v>36</v>
      </c>
      <c r="K283" s="4" t="s">
        <v>29</v>
      </c>
      <c r="L283" s="72" t="s">
        <v>558</v>
      </c>
      <c r="M283" s="72" t="s">
        <v>559</v>
      </c>
      <c r="N283" s="72">
        <v>2</v>
      </c>
      <c r="O283" s="72">
        <v>1</v>
      </c>
      <c r="P283" s="72" t="s">
        <v>32</v>
      </c>
      <c r="Q283" s="78" t="s">
        <v>454</v>
      </c>
      <c r="R283" s="78" t="s">
        <v>138</v>
      </c>
      <c r="S283" s="70">
        <v>877</v>
      </c>
      <c r="T283" s="71" t="s">
        <v>560</v>
      </c>
      <c r="U283" s="199" t="s">
        <v>237</v>
      </c>
      <c r="V283" s="200"/>
      <c r="W283" s="201"/>
    </row>
    <row r="284" spans="1:23 16303:16342" ht="51" customHeight="1" x14ac:dyDescent="0.25">
      <c r="A284" s="34"/>
      <c r="B284" s="34"/>
      <c r="C284" s="4"/>
      <c r="D284" s="4"/>
      <c r="E284" s="4"/>
      <c r="F284" s="4"/>
      <c r="G284" s="4"/>
      <c r="H284" s="4"/>
      <c r="I284" s="4"/>
      <c r="J284" s="4"/>
      <c r="K284" s="4"/>
      <c r="L284" s="68"/>
      <c r="M284" s="68"/>
      <c r="N284" s="68"/>
      <c r="O284" s="68"/>
      <c r="P284" s="68"/>
      <c r="Q284" s="108"/>
      <c r="R284" s="108"/>
      <c r="S284" s="70">
        <v>878</v>
      </c>
      <c r="T284" s="52" t="s">
        <v>561</v>
      </c>
      <c r="U284" s="27" t="s">
        <v>237</v>
      </c>
      <c r="V284" s="28"/>
      <c r="W284" s="29"/>
    </row>
    <row r="285" spans="1:23 16303:16342" ht="15" customHeight="1" x14ac:dyDescent="0.25">
      <c r="D285" s="2"/>
      <c r="E285" s="55"/>
      <c r="F285" s="55"/>
      <c r="G285" s="55"/>
      <c r="H285" s="55"/>
      <c r="I285" s="55"/>
      <c r="J285" s="2"/>
      <c r="K285" s="2"/>
      <c r="L285" s="2"/>
      <c r="M285" s="2"/>
      <c r="N285" s="2"/>
      <c r="O285" s="2"/>
      <c r="P285" s="2"/>
      <c r="Q285" s="2"/>
      <c r="R285" s="2"/>
      <c r="S285" s="2"/>
      <c r="T285" s="2"/>
      <c r="U285" s="164"/>
      <c r="V285" s="164"/>
      <c r="W285" s="2"/>
    </row>
    <row r="286" spans="1:23 16303:16342" ht="22.5" customHeight="1" x14ac:dyDescent="0.25">
      <c r="C286" s="2"/>
      <c r="D286" s="54"/>
      <c r="E286" s="3"/>
      <c r="F286" s="3"/>
      <c r="G286" s="56" t="str">
        <f>+A289</f>
        <v xml:space="preserve">DIRECCIÓN ESCUELA DE FORMACIÓN  </v>
      </c>
      <c r="H286" s="3"/>
      <c r="I286" s="57"/>
      <c r="J286" s="3"/>
      <c r="K286" s="3"/>
      <c r="L286" s="3"/>
      <c r="M286" s="57"/>
      <c r="N286" s="3"/>
      <c r="O286" s="57"/>
      <c r="P286" s="57"/>
      <c r="Q286" s="3"/>
      <c r="R286" s="3"/>
      <c r="S286" s="57"/>
      <c r="T286" s="57"/>
      <c r="U286" s="165"/>
      <c r="V286" s="165"/>
      <c r="W286" s="57"/>
    </row>
    <row r="287" spans="1:23 16303:16342" ht="15.75" thickBot="1" x14ac:dyDescent="0.3">
      <c r="D287" s="2"/>
      <c r="E287" s="55"/>
      <c r="F287" s="55"/>
      <c r="G287" s="55"/>
      <c r="H287" s="55"/>
      <c r="I287" s="55"/>
      <c r="J287" s="2"/>
      <c r="K287" s="2"/>
      <c r="L287" s="2"/>
      <c r="M287" s="2"/>
      <c r="N287" s="2"/>
      <c r="O287" s="2"/>
      <c r="P287" s="2"/>
      <c r="Q287" s="2"/>
      <c r="R287" s="2"/>
      <c r="S287" s="2"/>
      <c r="T287" s="2"/>
      <c r="U287" s="164"/>
      <c r="V287" s="164"/>
      <c r="W287" s="2"/>
    </row>
    <row r="288" spans="1:23 16303:16342" s="63" customFormat="1" ht="85.5" customHeight="1" thickBot="1" x14ac:dyDescent="0.3">
      <c r="A288" s="82" t="s">
        <v>2</v>
      </c>
      <c r="B288" s="82" t="s">
        <v>3</v>
      </c>
      <c r="C288" s="82" t="s">
        <v>2</v>
      </c>
      <c r="D288" s="61" t="s">
        <v>4</v>
      </c>
      <c r="E288" s="83" t="s">
        <v>5</v>
      </c>
      <c r="F288" s="61" t="s">
        <v>6</v>
      </c>
      <c r="G288" s="83" t="s">
        <v>6</v>
      </c>
      <c r="H288" s="61" t="s">
        <v>4</v>
      </c>
      <c r="I288" s="83" t="s">
        <v>7</v>
      </c>
      <c r="J288" s="63" t="s">
        <v>8</v>
      </c>
      <c r="K288" s="63" t="s">
        <v>9</v>
      </c>
      <c r="L288" s="82" t="s">
        <v>10</v>
      </c>
      <c r="M288" s="82" t="s">
        <v>11</v>
      </c>
      <c r="N288" s="61" t="s">
        <v>12</v>
      </c>
      <c r="O288" s="83" t="s">
        <v>13</v>
      </c>
      <c r="P288" s="61" t="s">
        <v>9</v>
      </c>
      <c r="Q288" s="83" t="s">
        <v>14</v>
      </c>
      <c r="R288" s="61" t="s">
        <v>15</v>
      </c>
      <c r="S288" s="83" t="s">
        <v>16</v>
      </c>
      <c r="T288" s="61" t="s">
        <v>17</v>
      </c>
      <c r="U288" s="1" t="s">
        <v>18</v>
      </c>
      <c r="V288" s="1" t="s">
        <v>19</v>
      </c>
      <c r="W288" s="62" t="s">
        <v>20</v>
      </c>
      <c r="XCA288" s="61"/>
      <c r="XCB288" s="62"/>
      <c r="XCC288" s="62"/>
      <c r="XCD288" s="62"/>
      <c r="XCE288" s="62"/>
      <c r="XCF288" s="62"/>
      <c r="XCG288" s="62"/>
      <c r="XCH288" s="62"/>
      <c r="XCI288" s="83"/>
      <c r="XDF288" s="82"/>
      <c r="XDG288" s="82"/>
      <c r="XDH288" s="82"/>
      <c r="XDI288" s="61"/>
      <c r="XDJ288" s="83"/>
      <c r="XDK288" s="61"/>
      <c r="XDL288" s="83"/>
      <c r="XDM288" s="61"/>
      <c r="XDN288" s="83"/>
    </row>
    <row r="289" spans="1:23" ht="60" x14ac:dyDescent="0.25">
      <c r="A289" s="34" t="s">
        <v>562</v>
      </c>
      <c r="B289" s="34" t="s">
        <v>563</v>
      </c>
      <c r="C289" s="4" t="s">
        <v>562</v>
      </c>
      <c r="D289" s="4" t="s">
        <v>564</v>
      </c>
      <c r="E289" s="4" t="s">
        <v>565</v>
      </c>
      <c r="F289" s="4" t="s">
        <v>566</v>
      </c>
      <c r="G289" s="4" t="s">
        <v>567</v>
      </c>
      <c r="H289" s="4" t="s">
        <v>568</v>
      </c>
      <c r="I289" s="4" t="s">
        <v>569</v>
      </c>
      <c r="J289" s="4">
        <v>0</v>
      </c>
      <c r="K289" s="4" t="s">
        <v>29</v>
      </c>
      <c r="L289" s="64" t="s">
        <v>570</v>
      </c>
      <c r="M289" s="64" t="s">
        <v>571</v>
      </c>
      <c r="N289" s="64">
        <v>10</v>
      </c>
      <c r="O289" s="64">
        <v>1200</v>
      </c>
      <c r="P289" s="64" t="s">
        <v>32</v>
      </c>
      <c r="Q289" s="73" t="s">
        <v>572</v>
      </c>
      <c r="R289" s="52" t="s">
        <v>138</v>
      </c>
      <c r="S289" s="70">
        <v>879</v>
      </c>
      <c r="T289" s="73" t="s">
        <v>573</v>
      </c>
      <c r="U289" s="187">
        <f>VLOOKUP(S289,'[18]seguimiento II trim'!$Z$9:$AM$1048576,4,0)</f>
        <v>42430</v>
      </c>
      <c r="V289" s="187">
        <f>VLOOKUP(S289,'[18]seguimiento II trim'!$Z$9:$AM$1048576,5,0)</f>
        <v>42444</v>
      </c>
      <c r="W289" s="33">
        <f>VLOOKUP(S289,'[18]seguimiento II trim'!$Z$9:$AM$1048576,12,0)</f>
        <v>100</v>
      </c>
    </row>
    <row r="290" spans="1:23" ht="31.5" customHeight="1" x14ac:dyDescent="0.25">
      <c r="A290" s="34"/>
      <c r="B290" s="34"/>
      <c r="C290" s="4"/>
      <c r="D290" s="4"/>
      <c r="E290" s="4"/>
      <c r="F290" s="4"/>
      <c r="G290" s="4"/>
      <c r="H290" s="4"/>
      <c r="I290" s="4"/>
      <c r="J290" s="4"/>
      <c r="K290" s="4"/>
      <c r="L290" s="74"/>
      <c r="M290" s="74"/>
      <c r="N290" s="74"/>
      <c r="O290" s="74"/>
      <c r="P290" s="74"/>
      <c r="Q290" s="69"/>
      <c r="R290" s="69"/>
      <c r="S290" s="70">
        <v>880</v>
      </c>
      <c r="T290" s="73" t="s">
        <v>574</v>
      </c>
      <c r="U290" s="187">
        <f>VLOOKUP(S290,'[18]seguimiento II trim'!$Z$9:$AM$1048576,4,0)</f>
        <v>42444</v>
      </c>
      <c r="V290" s="187">
        <f>VLOOKUP(S290,'[18]seguimiento II trim'!$Z$9:$AM$1048576,5,0)</f>
        <v>42719</v>
      </c>
      <c r="W290" s="33">
        <f>VLOOKUP(S290,'[18]seguimiento II trim'!$Z$9:$AM$1048576,12,0)</f>
        <v>50</v>
      </c>
    </row>
    <row r="291" spans="1:23" ht="30" x14ac:dyDescent="0.25">
      <c r="A291" s="34"/>
      <c r="B291" s="34"/>
      <c r="C291" s="4"/>
      <c r="D291" s="4"/>
      <c r="E291" s="4"/>
      <c r="F291" s="4"/>
      <c r="G291" s="4"/>
      <c r="H291" s="4"/>
      <c r="I291" s="4"/>
      <c r="J291" s="4"/>
      <c r="K291" s="4"/>
      <c r="L291" s="68"/>
      <c r="M291" s="68"/>
      <c r="N291" s="68"/>
      <c r="O291" s="68"/>
      <c r="P291" s="68"/>
      <c r="Q291" s="69"/>
      <c r="R291" s="69"/>
      <c r="S291" s="70">
        <v>881</v>
      </c>
      <c r="T291" s="73" t="s">
        <v>575</v>
      </c>
      <c r="U291" s="187">
        <f>VLOOKUP(S291,'[18]seguimiento II trim'!$Z$9:$AM$1048576,4,0)</f>
        <v>42719</v>
      </c>
      <c r="V291" s="187">
        <f>VLOOKUP(S291,'[18]seguimiento II trim'!$Z$9:$AM$1048576,5,0)</f>
        <v>42722</v>
      </c>
      <c r="W291" s="33">
        <f>VLOOKUP(S291,'[18]seguimiento II trim'!$Z$9:$AM$1048576,12,0)</f>
        <v>50</v>
      </c>
    </row>
    <row r="292" spans="1:23" ht="106.5" customHeight="1" x14ac:dyDescent="0.25">
      <c r="A292" s="34" t="s">
        <v>562</v>
      </c>
      <c r="B292" s="34" t="s">
        <v>563</v>
      </c>
      <c r="C292" s="4" t="s">
        <v>562</v>
      </c>
      <c r="D292" s="4" t="s">
        <v>564</v>
      </c>
      <c r="E292" s="4" t="s">
        <v>565</v>
      </c>
      <c r="F292" s="4" t="s">
        <v>566</v>
      </c>
      <c r="G292" s="4" t="s">
        <v>567</v>
      </c>
      <c r="H292" s="4" t="s">
        <v>568</v>
      </c>
      <c r="I292" s="4" t="s">
        <v>569</v>
      </c>
      <c r="J292" s="4">
        <v>0</v>
      </c>
      <c r="K292" s="4" t="s">
        <v>29</v>
      </c>
      <c r="L292" s="72" t="s">
        <v>576</v>
      </c>
      <c r="M292" s="72" t="s">
        <v>577</v>
      </c>
      <c r="N292" s="72">
        <v>5</v>
      </c>
      <c r="O292" s="72">
        <v>5000</v>
      </c>
      <c r="P292" s="72" t="s">
        <v>32</v>
      </c>
      <c r="Q292" s="73" t="s">
        <v>572</v>
      </c>
      <c r="R292" s="52" t="s">
        <v>138</v>
      </c>
      <c r="S292" s="70">
        <v>882</v>
      </c>
      <c r="T292" s="52" t="s">
        <v>578</v>
      </c>
      <c r="U292" s="167">
        <f>VLOOKUP(S292,'[18]seguimiento II trim'!$Z$9:$AM$1048576,4,0)</f>
        <v>42401</v>
      </c>
      <c r="V292" s="167">
        <f>VLOOKUP(S292,'[18]seguimiento II trim'!$Z$9:$AM$1048576,5,0)</f>
        <v>42428</v>
      </c>
      <c r="W292" s="7">
        <f>VLOOKUP(S292,'[18]seguimiento II trim'!$Z$9:$AM$1048576,12,0)</f>
        <v>100</v>
      </c>
    </row>
    <row r="293" spans="1:23" ht="123.75" customHeight="1" x14ac:dyDescent="0.25">
      <c r="A293" s="34"/>
      <c r="B293" s="34"/>
      <c r="C293" s="4"/>
      <c r="D293" s="4"/>
      <c r="E293" s="4"/>
      <c r="F293" s="4"/>
      <c r="G293" s="4"/>
      <c r="H293" s="4"/>
      <c r="I293" s="4"/>
      <c r="J293" s="4"/>
      <c r="K293" s="4"/>
      <c r="L293" s="68"/>
      <c r="M293" s="68"/>
      <c r="N293" s="68"/>
      <c r="O293" s="68"/>
      <c r="P293" s="68"/>
      <c r="Q293" s="69"/>
      <c r="R293" s="69"/>
      <c r="S293" s="70">
        <v>883</v>
      </c>
      <c r="T293" s="52" t="s">
        <v>579</v>
      </c>
      <c r="U293" s="167">
        <f>VLOOKUP(S293,'[18]seguimiento II trim'!$Z$9:$AM$1048576,4,0)</f>
        <v>42401</v>
      </c>
      <c r="V293" s="167">
        <f>VLOOKUP(S293,'[18]seguimiento II trim'!$Z$9:$AM$1048576,5,0)</f>
        <v>42719</v>
      </c>
      <c r="W293" s="7">
        <f>VLOOKUP(S293,'[18]seguimiento II trim'!$Z$9:$AM$1048576,12,0)</f>
        <v>30</v>
      </c>
    </row>
    <row r="294" spans="1:23" ht="60" x14ac:dyDescent="0.25">
      <c r="A294" s="34" t="s">
        <v>562</v>
      </c>
      <c r="B294" s="34" t="s">
        <v>563</v>
      </c>
      <c r="C294" s="4" t="s">
        <v>562</v>
      </c>
      <c r="D294" s="4" t="s">
        <v>564</v>
      </c>
      <c r="E294" s="4" t="s">
        <v>565</v>
      </c>
      <c r="F294" s="4" t="s">
        <v>566</v>
      </c>
      <c r="G294" s="4" t="s">
        <v>567</v>
      </c>
      <c r="H294" s="4" t="s">
        <v>568</v>
      </c>
      <c r="I294" s="4" t="s">
        <v>569</v>
      </c>
      <c r="J294" s="4">
        <v>0</v>
      </c>
      <c r="K294" s="4" t="s">
        <v>29</v>
      </c>
      <c r="L294" s="72" t="s">
        <v>580</v>
      </c>
      <c r="M294" s="72" t="s">
        <v>581</v>
      </c>
      <c r="N294" s="72">
        <v>5</v>
      </c>
      <c r="O294" s="72">
        <v>120</v>
      </c>
      <c r="P294" s="72" t="s">
        <v>32</v>
      </c>
      <c r="Q294" s="73" t="s">
        <v>572</v>
      </c>
      <c r="R294" s="52" t="s">
        <v>138</v>
      </c>
      <c r="S294" s="70">
        <v>884</v>
      </c>
      <c r="T294" s="75" t="s">
        <v>582</v>
      </c>
      <c r="U294" s="168">
        <f>VLOOKUP(S294,'[18]seguimiento II trim'!$Z$9:$AM$1048576,4,0)</f>
        <v>42415</v>
      </c>
      <c r="V294" s="168">
        <f>VLOOKUP(S294,'[18]seguimiento II trim'!$Z$9:$AM$1048576,5,0)</f>
        <v>42580</v>
      </c>
      <c r="W294" s="8">
        <f>VLOOKUP(S294,'[18]seguimiento II trim'!$Z$9:$AM$1048576,12,0)</f>
        <v>60</v>
      </c>
    </row>
    <row r="295" spans="1:23" ht="30" x14ac:dyDescent="0.25">
      <c r="A295" s="34"/>
      <c r="B295" s="34"/>
      <c r="C295" s="4"/>
      <c r="D295" s="4"/>
      <c r="E295" s="4"/>
      <c r="F295" s="4"/>
      <c r="G295" s="4"/>
      <c r="H295" s="4"/>
      <c r="I295" s="4"/>
      <c r="J295" s="4"/>
      <c r="K295" s="4"/>
      <c r="L295" s="74"/>
      <c r="M295" s="74"/>
      <c r="N295" s="74"/>
      <c r="O295" s="74"/>
      <c r="P295" s="74"/>
      <c r="Q295" s="69"/>
      <c r="R295" s="69"/>
      <c r="S295" s="70">
        <v>885</v>
      </c>
      <c r="T295" s="75" t="s">
        <v>583</v>
      </c>
      <c r="U295" s="168">
        <f>VLOOKUP(S295,'[18]seguimiento II trim'!$Z$9:$AM$1048576,4,0)</f>
        <v>42583</v>
      </c>
      <c r="V295" s="168">
        <f>VLOOKUP(S295,'[18]seguimiento II trim'!$Z$9:$AM$1048576,5,0)</f>
        <v>42597</v>
      </c>
      <c r="W295" s="6">
        <f>VLOOKUP(S295,'[18]seguimiento II trim'!$Z$9:$AM$1048576,12,0)</f>
        <v>0</v>
      </c>
    </row>
    <row r="296" spans="1:23" ht="39" customHeight="1" x14ac:dyDescent="0.25">
      <c r="A296" s="34"/>
      <c r="B296" s="34"/>
      <c r="C296" s="4"/>
      <c r="D296" s="4"/>
      <c r="E296" s="4"/>
      <c r="F296" s="4"/>
      <c r="G296" s="4"/>
      <c r="H296" s="4"/>
      <c r="I296" s="4"/>
      <c r="J296" s="4"/>
      <c r="K296" s="4"/>
      <c r="L296" s="74"/>
      <c r="M296" s="74"/>
      <c r="N296" s="74"/>
      <c r="O296" s="74"/>
      <c r="P296" s="74"/>
      <c r="Q296" s="69"/>
      <c r="R296" s="69"/>
      <c r="S296" s="70">
        <v>886</v>
      </c>
      <c r="T296" s="75" t="s">
        <v>584</v>
      </c>
      <c r="U296" s="168">
        <f>VLOOKUP(S296,'[18]seguimiento II trim'!$Z$9:$AM$1048576,4,0)</f>
        <v>42597</v>
      </c>
      <c r="V296" s="168">
        <f>VLOOKUP(S296,'[18]seguimiento II trim'!$Z$9:$AM$1048576,5,0)</f>
        <v>42613</v>
      </c>
      <c r="W296" s="6">
        <f>VLOOKUP(S296,'[18]seguimiento II trim'!$Z$9:$AM$1048576,12,0)</f>
        <v>0</v>
      </c>
    </row>
    <row r="297" spans="1:23" ht="37.5" customHeight="1" x14ac:dyDescent="0.25">
      <c r="A297" s="34"/>
      <c r="B297" s="34"/>
      <c r="C297" s="4"/>
      <c r="D297" s="4"/>
      <c r="E297" s="4"/>
      <c r="F297" s="4"/>
      <c r="G297" s="4"/>
      <c r="H297" s="4"/>
      <c r="I297" s="4"/>
      <c r="J297" s="4"/>
      <c r="K297" s="4"/>
      <c r="L297" s="74"/>
      <c r="M297" s="74"/>
      <c r="N297" s="74"/>
      <c r="O297" s="74"/>
      <c r="P297" s="74"/>
      <c r="Q297" s="69"/>
      <c r="R297" s="69"/>
      <c r="S297" s="70">
        <v>887</v>
      </c>
      <c r="T297" s="75" t="s">
        <v>585</v>
      </c>
      <c r="U297" s="168">
        <f>VLOOKUP(S297,'[18]seguimiento II trim'!$Z$9:$AM$1048576,4,0)</f>
        <v>42614</v>
      </c>
      <c r="V297" s="168">
        <f>VLOOKUP(S297,'[18]seguimiento II trim'!$Z$9:$AM$1048576,5,0)</f>
        <v>42704</v>
      </c>
      <c r="W297" s="6">
        <f>VLOOKUP(S297,'[18]seguimiento II trim'!$Z$9:$AM$1048576,12,0)</f>
        <v>0</v>
      </c>
    </row>
    <row r="298" spans="1:23" ht="43.5" customHeight="1" x14ac:dyDescent="0.25">
      <c r="A298" s="34"/>
      <c r="B298" s="34"/>
      <c r="C298" s="4"/>
      <c r="D298" s="4"/>
      <c r="E298" s="4"/>
      <c r="F298" s="4"/>
      <c r="G298" s="4"/>
      <c r="H298" s="4"/>
      <c r="I298" s="4"/>
      <c r="J298" s="4"/>
      <c r="K298" s="4"/>
      <c r="L298" s="68"/>
      <c r="M298" s="68"/>
      <c r="N298" s="68"/>
      <c r="O298" s="68"/>
      <c r="P298" s="68"/>
      <c r="Q298" s="69"/>
      <c r="R298" s="69"/>
      <c r="S298" s="70">
        <v>888</v>
      </c>
      <c r="T298" s="75" t="s">
        <v>586</v>
      </c>
      <c r="U298" s="168">
        <f>VLOOKUP(S298,'[18]seguimiento II trim'!$Z$9:$AM$1048576,4,0)</f>
        <v>42705</v>
      </c>
      <c r="V298" s="168">
        <f>VLOOKUP(S298,'[18]seguimiento II trim'!$Z$9:$AM$1048576,5,0)</f>
        <v>42719</v>
      </c>
      <c r="W298" s="6">
        <f>VLOOKUP(S298,'[18]seguimiento II trim'!$Z$9:$AM$1048576,12,0)</f>
        <v>0</v>
      </c>
    </row>
    <row r="299" spans="1:23" ht="60" x14ac:dyDescent="0.25">
      <c r="A299" s="34" t="s">
        <v>562</v>
      </c>
      <c r="B299" s="34" t="s">
        <v>563</v>
      </c>
      <c r="C299" s="4" t="s">
        <v>562</v>
      </c>
      <c r="D299" s="4" t="s">
        <v>564</v>
      </c>
      <c r="E299" s="4" t="s">
        <v>565</v>
      </c>
      <c r="F299" s="4" t="s">
        <v>566</v>
      </c>
      <c r="G299" s="4" t="s">
        <v>567</v>
      </c>
      <c r="H299" s="4" t="s">
        <v>568</v>
      </c>
      <c r="I299" s="4" t="s">
        <v>569</v>
      </c>
      <c r="J299" s="4">
        <v>0</v>
      </c>
      <c r="K299" s="4" t="s">
        <v>29</v>
      </c>
      <c r="L299" s="72" t="s">
        <v>587</v>
      </c>
      <c r="M299" s="72" t="s">
        <v>588</v>
      </c>
      <c r="N299" s="72">
        <v>6</v>
      </c>
      <c r="O299" s="72">
        <v>1272</v>
      </c>
      <c r="P299" s="72" t="s">
        <v>32</v>
      </c>
      <c r="Q299" s="73" t="s">
        <v>572</v>
      </c>
      <c r="R299" s="52" t="s">
        <v>138</v>
      </c>
      <c r="S299" s="70">
        <v>889</v>
      </c>
      <c r="T299" s="52" t="s">
        <v>589</v>
      </c>
      <c r="U299" s="167">
        <f>VLOOKUP(S299,'[18]seguimiento II trim'!$Z$9:$AM$1048576,4,0)</f>
        <v>42394</v>
      </c>
      <c r="V299" s="167">
        <f>VLOOKUP(S299,'[18]seguimiento II trim'!$Z$9:$AM$1048576,5,0)</f>
        <v>42400</v>
      </c>
      <c r="W299" s="7">
        <f>VLOOKUP(S299,'[18]seguimiento II trim'!$Z$9:$AM$1048576,12,0)</f>
        <v>100</v>
      </c>
    </row>
    <row r="300" spans="1:23" ht="37.5" customHeight="1" x14ac:dyDescent="0.25">
      <c r="A300" s="34"/>
      <c r="B300" s="34"/>
      <c r="C300" s="4"/>
      <c r="D300" s="4"/>
      <c r="E300" s="4"/>
      <c r="F300" s="4"/>
      <c r="G300" s="4"/>
      <c r="H300" s="4"/>
      <c r="I300" s="4"/>
      <c r="J300" s="4"/>
      <c r="K300" s="4"/>
      <c r="L300" s="74"/>
      <c r="M300" s="74"/>
      <c r="N300" s="74"/>
      <c r="O300" s="74"/>
      <c r="P300" s="74"/>
      <c r="Q300" s="69"/>
      <c r="R300" s="69"/>
      <c r="S300" s="70">
        <v>890</v>
      </c>
      <c r="T300" s="52" t="s">
        <v>590</v>
      </c>
      <c r="U300" s="167">
        <f>VLOOKUP(S300,'[18]seguimiento II trim'!$Z$9:$AM$1048576,4,0)</f>
        <v>42401</v>
      </c>
      <c r="V300" s="167">
        <f>VLOOKUP(S300,'[18]seguimiento II trim'!$Z$9:$AM$1048576,5,0)</f>
        <v>42704</v>
      </c>
      <c r="W300" s="7">
        <f>VLOOKUP(S300,'[18]seguimiento II trim'!$Z$9:$AM$1048576,12,0)</f>
        <v>100</v>
      </c>
    </row>
    <row r="301" spans="1:23" ht="37.5" customHeight="1" x14ac:dyDescent="0.25">
      <c r="A301" s="34"/>
      <c r="B301" s="34"/>
      <c r="C301" s="4"/>
      <c r="D301" s="4"/>
      <c r="E301" s="4"/>
      <c r="F301" s="4"/>
      <c r="G301" s="4"/>
      <c r="H301" s="4"/>
      <c r="I301" s="4"/>
      <c r="J301" s="4"/>
      <c r="K301" s="4"/>
      <c r="L301" s="74"/>
      <c r="M301" s="74"/>
      <c r="N301" s="74"/>
      <c r="O301" s="74"/>
      <c r="P301" s="74"/>
      <c r="Q301" s="69"/>
      <c r="R301" s="69"/>
      <c r="S301" s="70">
        <v>891</v>
      </c>
      <c r="T301" s="52" t="s">
        <v>591</v>
      </c>
      <c r="U301" s="167">
        <f>VLOOKUP(S301,'[18]seguimiento II trim'!$Z$9:$AM$1048576,4,0)</f>
        <v>42401</v>
      </c>
      <c r="V301" s="167">
        <f>VLOOKUP(S301,'[18]seguimiento II trim'!$Z$9:$AM$1048576,5,0)</f>
        <v>42719</v>
      </c>
      <c r="W301" s="7">
        <f>VLOOKUP(S301,'[18]seguimiento II trim'!$Z$9:$AM$1048576,12,0)</f>
        <v>50</v>
      </c>
    </row>
    <row r="302" spans="1:23" ht="37.5" customHeight="1" x14ac:dyDescent="0.25">
      <c r="A302" s="34"/>
      <c r="B302" s="34"/>
      <c r="C302" s="4"/>
      <c r="D302" s="4"/>
      <c r="E302" s="4"/>
      <c r="F302" s="4"/>
      <c r="G302" s="4"/>
      <c r="H302" s="4"/>
      <c r="I302" s="4"/>
      <c r="J302" s="4"/>
      <c r="K302" s="4"/>
      <c r="L302" s="68"/>
      <c r="M302" s="68"/>
      <c r="N302" s="68"/>
      <c r="O302" s="68"/>
      <c r="P302" s="68"/>
      <c r="Q302" s="69"/>
      <c r="R302" s="69"/>
      <c r="S302" s="70">
        <v>892</v>
      </c>
      <c r="T302" s="52" t="s">
        <v>592</v>
      </c>
      <c r="U302" s="167">
        <f>VLOOKUP(S302,'[18]seguimiento II trim'!$Z$9:$AM$1048576,4,0)</f>
        <v>42401</v>
      </c>
      <c r="V302" s="167">
        <f>VLOOKUP(S302,'[18]seguimiento II trim'!$Z$9:$AM$1048576,5,0)</f>
        <v>42719</v>
      </c>
      <c r="W302" s="7">
        <f>VLOOKUP(S302,'[18]seguimiento II trim'!$Z$9:$AM$1048576,12,0)</f>
        <v>50</v>
      </c>
    </row>
    <row r="303" spans="1:23" ht="60" x14ac:dyDescent="0.25">
      <c r="A303" s="34" t="s">
        <v>562</v>
      </c>
      <c r="B303" s="34" t="s">
        <v>563</v>
      </c>
      <c r="C303" s="4" t="s">
        <v>562</v>
      </c>
      <c r="D303" s="4" t="s">
        <v>564</v>
      </c>
      <c r="E303" s="4" t="s">
        <v>565</v>
      </c>
      <c r="F303" s="4" t="s">
        <v>566</v>
      </c>
      <c r="G303" s="4" t="s">
        <v>567</v>
      </c>
      <c r="H303" s="4" t="s">
        <v>568</v>
      </c>
      <c r="I303" s="4" t="s">
        <v>569</v>
      </c>
      <c r="J303" s="4">
        <v>0</v>
      </c>
      <c r="K303" s="4" t="s">
        <v>29</v>
      </c>
      <c r="L303" s="72" t="s">
        <v>593</v>
      </c>
      <c r="M303" s="72" t="s">
        <v>594</v>
      </c>
      <c r="N303" s="72">
        <v>10</v>
      </c>
      <c r="O303" s="72">
        <v>300</v>
      </c>
      <c r="P303" s="72" t="s">
        <v>32</v>
      </c>
      <c r="Q303" s="73" t="s">
        <v>572</v>
      </c>
      <c r="R303" s="52" t="s">
        <v>138</v>
      </c>
      <c r="S303" s="70">
        <v>893</v>
      </c>
      <c r="T303" s="52" t="s">
        <v>595</v>
      </c>
      <c r="U303" s="167">
        <f>VLOOKUP(S303,'[18]seguimiento II trim'!$Z$9:$AM$1048576,4,0)</f>
        <v>42384</v>
      </c>
      <c r="V303" s="167">
        <f>VLOOKUP(S303,'[18]seguimiento II trim'!$Z$9:$AM$1048576,5,0)</f>
        <v>42719</v>
      </c>
      <c r="W303" s="7">
        <f>VLOOKUP(S303,'[18]seguimiento II trim'!$Z$9:$AM$1048576,12,0)</f>
        <v>50</v>
      </c>
    </row>
    <row r="304" spans="1:23" ht="44.25" customHeight="1" x14ac:dyDescent="0.25">
      <c r="A304" s="34"/>
      <c r="B304" s="34"/>
      <c r="C304" s="4"/>
      <c r="D304" s="4"/>
      <c r="E304" s="4"/>
      <c r="F304" s="4"/>
      <c r="G304" s="4"/>
      <c r="H304" s="4"/>
      <c r="I304" s="4"/>
      <c r="J304" s="4"/>
      <c r="K304" s="4"/>
      <c r="L304" s="74"/>
      <c r="M304" s="74"/>
      <c r="N304" s="74"/>
      <c r="O304" s="74"/>
      <c r="P304" s="74"/>
      <c r="Q304" s="69"/>
      <c r="R304" s="69"/>
      <c r="S304" s="70">
        <v>894</v>
      </c>
      <c r="T304" s="52" t="s">
        <v>596</v>
      </c>
      <c r="U304" s="167">
        <f>VLOOKUP(S304,'[18]seguimiento II trim'!$Z$9:$AM$1048576,4,0)</f>
        <v>42384</v>
      </c>
      <c r="V304" s="167">
        <f>VLOOKUP(S304,'[18]seguimiento II trim'!$Z$9:$AM$1048576,5,0)</f>
        <v>42719</v>
      </c>
      <c r="W304" s="7">
        <f>VLOOKUP(S304,'[18]seguimiento II trim'!$Z$9:$AM$1048576,12,0)</f>
        <v>50</v>
      </c>
    </row>
    <row r="305" spans="1:23" ht="38.25" customHeight="1" x14ac:dyDescent="0.25">
      <c r="A305" s="34"/>
      <c r="B305" s="34"/>
      <c r="C305" s="4"/>
      <c r="D305" s="4"/>
      <c r="E305" s="4"/>
      <c r="F305" s="4"/>
      <c r="G305" s="4"/>
      <c r="H305" s="4"/>
      <c r="I305" s="4"/>
      <c r="J305" s="4"/>
      <c r="K305" s="4"/>
      <c r="L305" s="68"/>
      <c r="M305" s="68"/>
      <c r="N305" s="68"/>
      <c r="O305" s="68"/>
      <c r="P305" s="68"/>
      <c r="Q305" s="69"/>
      <c r="R305" s="69"/>
      <c r="S305" s="70">
        <v>895</v>
      </c>
      <c r="T305" s="52" t="s">
        <v>597</v>
      </c>
      <c r="U305" s="167">
        <f>VLOOKUP(S305,'[18]seguimiento II trim'!$Z$9:$AM$1048576,4,0)</f>
        <v>42401</v>
      </c>
      <c r="V305" s="167">
        <f>VLOOKUP(S305,'[18]seguimiento II trim'!$Z$9:$AM$1048576,5,0)</f>
        <v>42719</v>
      </c>
      <c r="W305" s="7">
        <f>VLOOKUP(S305,'[18]seguimiento II trim'!$Z$9:$AM$1048576,12,0)</f>
        <v>50</v>
      </c>
    </row>
    <row r="306" spans="1:23" ht="60" x14ac:dyDescent="0.25">
      <c r="A306" s="34" t="s">
        <v>562</v>
      </c>
      <c r="B306" s="34" t="s">
        <v>563</v>
      </c>
      <c r="C306" s="4" t="s">
        <v>562</v>
      </c>
      <c r="D306" s="4" t="s">
        <v>564</v>
      </c>
      <c r="E306" s="4" t="s">
        <v>565</v>
      </c>
      <c r="F306" s="4" t="s">
        <v>566</v>
      </c>
      <c r="G306" s="4" t="s">
        <v>567</v>
      </c>
      <c r="H306" s="4" t="s">
        <v>568</v>
      </c>
      <c r="I306" s="4" t="s">
        <v>569</v>
      </c>
      <c r="J306" s="4">
        <v>0</v>
      </c>
      <c r="K306" s="4" t="s">
        <v>29</v>
      </c>
      <c r="L306" s="72" t="s">
        <v>598</v>
      </c>
      <c r="M306" s="72" t="s">
        <v>599</v>
      </c>
      <c r="N306" s="72">
        <v>10</v>
      </c>
      <c r="O306" s="72">
        <v>100</v>
      </c>
      <c r="P306" s="72" t="s">
        <v>29</v>
      </c>
      <c r="Q306" s="73" t="s">
        <v>572</v>
      </c>
      <c r="R306" s="52" t="s">
        <v>138</v>
      </c>
      <c r="S306" s="70">
        <v>896</v>
      </c>
      <c r="T306" s="52" t="s">
        <v>600</v>
      </c>
      <c r="U306" s="167">
        <f>VLOOKUP(S306,'[18]seguimiento II trim'!$Z$9:$AM$1048576,4,0)</f>
        <v>42370</v>
      </c>
      <c r="V306" s="167">
        <f>VLOOKUP(S306,'[18]seguimiento II trim'!$Z$9:$AM$1048576,5,0)</f>
        <v>42440</v>
      </c>
      <c r="W306" s="7">
        <f>VLOOKUP(S306,'[18]seguimiento II trim'!$Z$9:$AM$1048576,12,0)</f>
        <v>100</v>
      </c>
    </row>
    <row r="307" spans="1:23" ht="42.75" customHeight="1" x14ac:dyDescent="0.25">
      <c r="A307" s="34"/>
      <c r="B307" s="34"/>
      <c r="C307" s="4"/>
      <c r="D307" s="4"/>
      <c r="E307" s="4"/>
      <c r="F307" s="4"/>
      <c r="G307" s="4"/>
      <c r="H307" s="4"/>
      <c r="I307" s="4"/>
      <c r="J307" s="4"/>
      <c r="K307" s="4"/>
      <c r="L307" s="68"/>
      <c r="M307" s="68"/>
      <c r="N307" s="68"/>
      <c r="O307" s="68"/>
      <c r="P307" s="68"/>
      <c r="Q307" s="69"/>
      <c r="R307" s="69"/>
      <c r="S307" s="70">
        <v>897</v>
      </c>
      <c r="T307" s="52" t="s">
        <v>601</v>
      </c>
      <c r="U307" s="167">
        <f>VLOOKUP(S307,'[18]seguimiento II trim'!$Z$9:$AM$1048576,4,0)</f>
        <v>42461</v>
      </c>
      <c r="V307" s="167">
        <f>VLOOKUP(S307,'[18]seguimiento II trim'!$Z$9:$AM$1048576,5,0)</f>
        <v>42468</v>
      </c>
      <c r="W307" s="7">
        <f>VLOOKUP(S307,'[18]seguimiento II trim'!$Z$9:$AM$1048576,12,0)</f>
        <v>100</v>
      </c>
    </row>
    <row r="308" spans="1:23" ht="60" x14ac:dyDescent="0.25">
      <c r="A308" s="34" t="s">
        <v>562</v>
      </c>
      <c r="B308" s="34" t="s">
        <v>563</v>
      </c>
      <c r="C308" s="4" t="s">
        <v>562</v>
      </c>
      <c r="D308" s="4" t="s">
        <v>564</v>
      </c>
      <c r="E308" s="4" t="s">
        <v>565</v>
      </c>
      <c r="F308" s="4" t="s">
        <v>566</v>
      </c>
      <c r="G308" s="4" t="s">
        <v>567</v>
      </c>
      <c r="H308" s="4" t="s">
        <v>568</v>
      </c>
      <c r="I308" s="4" t="s">
        <v>569</v>
      </c>
      <c r="J308" s="4">
        <v>0</v>
      </c>
      <c r="K308" s="4" t="s">
        <v>29</v>
      </c>
      <c r="L308" s="72" t="s">
        <v>602</v>
      </c>
      <c r="M308" s="72" t="s">
        <v>603</v>
      </c>
      <c r="N308" s="72">
        <v>3</v>
      </c>
      <c r="O308" s="72">
        <v>75</v>
      </c>
      <c r="P308" s="72" t="s">
        <v>32</v>
      </c>
      <c r="Q308" s="73" t="s">
        <v>572</v>
      </c>
      <c r="R308" s="52" t="s">
        <v>138</v>
      </c>
      <c r="S308" s="70">
        <v>898</v>
      </c>
      <c r="T308" s="52" t="s">
        <v>604</v>
      </c>
      <c r="U308" s="167">
        <f>VLOOKUP(S308,'[18]seguimiento II trim'!$Z$9:$AM$1048576,4,0)</f>
        <v>42401</v>
      </c>
      <c r="V308" s="167">
        <f>VLOOKUP(S308,'[18]seguimiento II trim'!$Z$9:$AM$1048576,5,0)</f>
        <v>42704</v>
      </c>
      <c r="W308" s="7">
        <f>VLOOKUP(S308,'[18]seguimiento II trim'!$Z$9:$AM$1048576,12,0)</f>
        <v>100</v>
      </c>
    </row>
    <row r="309" spans="1:23" ht="37.5" customHeight="1" x14ac:dyDescent="0.25">
      <c r="A309" s="34"/>
      <c r="B309" s="34"/>
      <c r="C309" s="4"/>
      <c r="D309" s="4"/>
      <c r="E309" s="4"/>
      <c r="F309" s="4"/>
      <c r="G309" s="4"/>
      <c r="H309" s="4"/>
      <c r="I309" s="4"/>
      <c r="J309" s="4"/>
      <c r="K309" s="4"/>
      <c r="L309" s="74"/>
      <c r="M309" s="74"/>
      <c r="N309" s="74"/>
      <c r="O309" s="74"/>
      <c r="P309" s="74"/>
      <c r="Q309" s="69"/>
      <c r="R309" s="69"/>
      <c r="S309" s="70">
        <v>899</v>
      </c>
      <c r="T309" s="52" t="s">
        <v>605</v>
      </c>
      <c r="U309" s="167">
        <f>VLOOKUP(S309,'[18]seguimiento II trim'!$Z$9:$AM$1048576,4,0)</f>
        <v>42401</v>
      </c>
      <c r="V309" s="167">
        <f>VLOOKUP(S309,'[18]seguimiento II trim'!$Z$9:$AM$1048576,5,0)</f>
        <v>42719</v>
      </c>
      <c r="W309" s="7">
        <f>VLOOKUP(S309,'[18]seguimiento II trim'!$Z$9:$AM$1048576,12,0)</f>
        <v>100</v>
      </c>
    </row>
    <row r="310" spans="1:23" ht="41.25" customHeight="1" x14ac:dyDescent="0.25">
      <c r="A310" s="34"/>
      <c r="B310" s="34"/>
      <c r="C310" s="4"/>
      <c r="D310" s="4"/>
      <c r="E310" s="4"/>
      <c r="F310" s="4"/>
      <c r="G310" s="4"/>
      <c r="H310" s="4"/>
      <c r="I310" s="4"/>
      <c r="J310" s="4"/>
      <c r="K310" s="4"/>
      <c r="L310" s="68"/>
      <c r="M310" s="68"/>
      <c r="N310" s="68"/>
      <c r="O310" s="68"/>
      <c r="P310" s="68"/>
      <c r="Q310" s="69"/>
      <c r="R310" s="69"/>
      <c r="S310" s="70">
        <v>900</v>
      </c>
      <c r="T310" s="52" t="s">
        <v>606</v>
      </c>
      <c r="U310" s="167">
        <f>VLOOKUP(S310,'[18]seguimiento II trim'!$Z$9:$AM$1048576,4,0)</f>
        <v>42401</v>
      </c>
      <c r="V310" s="167">
        <f>VLOOKUP(S310,'[18]seguimiento II trim'!$Z$9:$AM$1048576,5,0)</f>
        <v>42719</v>
      </c>
      <c r="W310" s="7">
        <f>VLOOKUP(S310,'[18]seguimiento II trim'!$Z$9:$AM$1048576,12,0)</f>
        <v>100</v>
      </c>
    </row>
    <row r="311" spans="1:23" ht="60" x14ac:dyDescent="0.25">
      <c r="A311" s="34" t="s">
        <v>562</v>
      </c>
      <c r="B311" s="34" t="s">
        <v>563</v>
      </c>
      <c r="C311" s="4" t="s">
        <v>562</v>
      </c>
      <c r="D311" s="4" t="s">
        <v>564</v>
      </c>
      <c r="E311" s="4" t="s">
        <v>565</v>
      </c>
      <c r="F311" s="4" t="s">
        <v>607</v>
      </c>
      <c r="G311" s="4" t="s">
        <v>608</v>
      </c>
      <c r="H311" s="4" t="s">
        <v>609</v>
      </c>
      <c r="I311" s="4" t="s">
        <v>610</v>
      </c>
      <c r="J311" s="4">
        <v>100</v>
      </c>
      <c r="K311" s="4" t="s">
        <v>29</v>
      </c>
      <c r="L311" s="72" t="s">
        <v>611</v>
      </c>
      <c r="M311" s="72" t="s">
        <v>612</v>
      </c>
      <c r="N311" s="72">
        <v>10</v>
      </c>
      <c r="O311" s="72">
        <v>1200</v>
      </c>
      <c r="P311" s="72" t="s">
        <v>32</v>
      </c>
      <c r="Q311" s="73" t="s">
        <v>572</v>
      </c>
      <c r="R311" s="52" t="s">
        <v>138</v>
      </c>
      <c r="S311" s="70">
        <v>901</v>
      </c>
      <c r="T311" s="52" t="s">
        <v>613</v>
      </c>
      <c r="U311" s="167">
        <f>VLOOKUP(S311,'[18]seguimiento II trim'!$Z$9:$AM$1048576,4,0)</f>
        <v>42384</v>
      </c>
      <c r="V311" s="167">
        <f>VLOOKUP(S311,'[18]seguimiento II trim'!$Z$9:$AM$1048576,5,0)</f>
        <v>42704</v>
      </c>
      <c r="W311" s="7">
        <f>VLOOKUP(S311,'[18]seguimiento II trim'!$Z$9:$AM$1048576,12,0)</f>
        <v>100</v>
      </c>
    </row>
    <row r="312" spans="1:23" ht="39" customHeight="1" x14ac:dyDescent="0.25">
      <c r="A312" s="34"/>
      <c r="B312" s="34"/>
      <c r="C312" s="4"/>
      <c r="D312" s="4"/>
      <c r="E312" s="4"/>
      <c r="F312" s="4"/>
      <c r="G312" s="4"/>
      <c r="H312" s="4"/>
      <c r="I312" s="4"/>
      <c r="J312" s="4"/>
      <c r="K312" s="4"/>
      <c r="L312" s="74"/>
      <c r="M312" s="74"/>
      <c r="N312" s="74"/>
      <c r="O312" s="74"/>
      <c r="P312" s="74"/>
      <c r="Q312" s="69"/>
      <c r="R312" s="69"/>
      <c r="S312" s="70">
        <v>902</v>
      </c>
      <c r="T312" s="52" t="s">
        <v>614</v>
      </c>
      <c r="U312" s="167">
        <f>VLOOKUP(S312,'[18]seguimiento II trim'!$Z$9:$AM$1048576,4,0)</f>
        <v>42401</v>
      </c>
      <c r="V312" s="167">
        <f>VLOOKUP(S312,'[18]seguimiento II trim'!$Z$9:$AM$1048576,5,0)</f>
        <v>42719</v>
      </c>
      <c r="W312" s="7">
        <f>VLOOKUP(S312,'[18]seguimiento II trim'!$Z$9:$AM$1048576,12,0)</f>
        <v>50</v>
      </c>
    </row>
    <row r="313" spans="1:23" ht="48.75" customHeight="1" x14ac:dyDescent="0.25">
      <c r="A313" s="34"/>
      <c r="B313" s="34"/>
      <c r="C313" s="4"/>
      <c r="D313" s="4"/>
      <c r="E313" s="4"/>
      <c r="F313" s="4"/>
      <c r="G313" s="4"/>
      <c r="H313" s="4"/>
      <c r="I313" s="4"/>
      <c r="J313" s="4"/>
      <c r="K313" s="4"/>
      <c r="L313" s="68"/>
      <c r="M313" s="68"/>
      <c r="N313" s="68"/>
      <c r="O313" s="68"/>
      <c r="P313" s="68"/>
      <c r="Q313" s="69"/>
      <c r="R313" s="69"/>
      <c r="S313" s="70">
        <v>903</v>
      </c>
      <c r="T313" s="52" t="s">
        <v>615</v>
      </c>
      <c r="U313" s="167">
        <f>VLOOKUP(S313,'[18]seguimiento II trim'!$Z$9:$AM$1048576,4,0)</f>
        <v>42401</v>
      </c>
      <c r="V313" s="167">
        <f>VLOOKUP(S313,'[18]seguimiento II trim'!$Z$9:$AM$1048576,5,0)</f>
        <v>42719</v>
      </c>
      <c r="W313" s="7">
        <f>VLOOKUP(S313,'[18]seguimiento II trim'!$Z$9:$AM$1048576,12,0)</f>
        <v>50</v>
      </c>
    </row>
    <row r="314" spans="1:23" ht="60" x14ac:dyDescent="0.25">
      <c r="A314" s="34" t="s">
        <v>562</v>
      </c>
      <c r="B314" s="34" t="s">
        <v>563</v>
      </c>
      <c r="C314" s="4" t="s">
        <v>616</v>
      </c>
      <c r="D314" s="4" t="s">
        <v>564</v>
      </c>
      <c r="E314" s="4" t="s">
        <v>565</v>
      </c>
      <c r="F314" s="4" t="s">
        <v>566</v>
      </c>
      <c r="G314" s="4" t="s">
        <v>567</v>
      </c>
      <c r="H314" s="4" t="s">
        <v>617</v>
      </c>
      <c r="I314" s="4" t="s">
        <v>618</v>
      </c>
      <c r="J314" s="4">
        <v>2</v>
      </c>
      <c r="K314" s="4" t="s">
        <v>32</v>
      </c>
      <c r="L314" s="72" t="s">
        <v>619</v>
      </c>
      <c r="M314" s="72" t="s">
        <v>620</v>
      </c>
      <c r="N314" s="72">
        <v>10</v>
      </c>
      <c r="O314" s="72">
        <v>2</v>
      </c>
      <c r="P314" s="72" t="s">
        <v>32</v>
      </c>
      <c r="Q314" s="73" t="s">
        <v>572</v>
      </c>
      <c r="R314" s="52" t="s">
        <v>138</v>
      </c>
      <c r="S314" s="70">
        <v>904</v>
      </c>
      <c r="T314" s="52" t="s">
        <v>621</v>
      </c>
      <c r="U314" s="167">
        <f>VLOOKUP(S314,'[18]seguimiento II trim'!$Z$9:$AM$1048576,4,0)</f>
        <v>42401</v>
      </c>
      <c r="V314" s="167">
        <f>VLOOKUP(S314,'[18]seguimiento II trim'!$Z$9:$AM$1048576,5,0)</f>
        <v>42704</v>
      </c>
      <c r="W314" s="7">
        <f>VLOOKUP(S314,'[18]seguimiento II trim'!$Z$9:$AM$1048576,12,0)</f>
        <v>30</v>
      </c>
    </row>
    <row r="315" spans="1:23" ht="58.5" customHeight="1" x14ac:dyDescent="0.25">
      <c r="A315" s="34"/>
      <c r="B315" s="34"/>
      <c r="C315" s="4"/>
      <c r="D315" s="4"/>
      <c r="E315" s="4"/>
      <c r="F315" s="4"/>
      <c r="G315" s="4"/>
      <c r="H315" s="4"/>
      <c r="I315" s="4"/>
      <c r="J315" s="4"/>
      <c r="K315" s="4"/>
      <c r="L315" s="74"/>
      <c r="M315" s="74"/>
      <c r="N315" s="74"/>
      <c r="O315" s="74"/>
      <c r="P315" s="74"/>
      <c r="Q315" s="69"/>
      <c r="R315" s="69"/>
      <c r="S315" s="70">
        <v>905</v>
      </c>
      <c r="T315" s="52" t="s">
        <v>622</v>
      </c>
      <c r="U315" s="167">
        <f>VLOOKUP(S315,'[18]seguimiento II trim'!$Z$9:$AM$1048576,4,0)</f>
        <v>42401</v>
      </c>
      <c r="V315" s="167">
        <f>VLOOKUP(S315,'[18]seguimiento II trim'!$Z$9:$AM$1048576,5,0)</f>
        <v>42704</v>
      </c>
      <c r="W315" s="7" t="str">
        <f>VLOOKUP(S315,'[18]seguimiento II trim'!$Z$9:$AM$1048576,12,0)</f>
        <v>-</v>
      </c>
    </row>
    <row r="316" spans="1:23" ht="61.5" customHeight="1" x14ac:dyDescent="0.25">
      <c r="A316" s="34"/>
      <c r="B316" s="34"/>
      <c r="C316" s="4"/>
      <c r="D316" s="4"/>
      <c r="E316" s="4"/>
      <c r="F316" s="4"/>
      <c r="G316" s="4"/>
      <c r="H316" s="4"/>
      <c r="I316" s="4"/>
      <c r="J316" s="4"/>
      <c r="K316" s="4"/>
      <c r="L316" s="68"/>
      <c r="M316" s="68"/>
      <c r="N316" s="68"/>
      <c r="O316" s="68"/>
      <c r="P316" s="68"/>
      <c r="Q316" s="69"/>
      <c r="R316" s="69"/>
      <c r="S316" s="70">
        <v>906</v>
      </c>
      <c r="T316" s="52" t="s">
        <v>623</v>
      </c>
      <c r="U316" s="167">
        <f>VLOOKUP(S316,'[18]seguimiento II trim'!$Z$9:$AM$1048576,4,0)</f>
        <v>42401</v>
      </c>
      <c r="V316" s="167">
        <f>VLOOKUP(S316,'[18]seguimiento II trim'!$Z$9:$AM$1048576,5,0)</f>
        <v>42704</v>
      </c>
      <c r="W316" s="7" t="str">
        <f>VLOOKUP(S316,'[18]seguimiento II trim'!$Z$9:$AM$1048576,12,0)</f>
        <v>-</v>
      </c>
    </row>
    <row r="317" spans="1:23" ht="60" x14ac:dyDescent="0.25">
      <c r="A317" s="34" t="s">
        <v>562</v>
      </c>
      <c r="B317" s="34" t="s">
        <v>563</v>
      </c>
      <c r="C317" s="4" t="s">
        <v>616</v>
      </c>
      <c r="D317" s="4" t="s">
        <v>564</v>
      </c>
      <c r="E317" s="4" t="s">
        <v>565</v>
      </c>
      <c r="F317" s="4" t="s">
        <v>566</v>
      </c>
      <c r="G317" s="4" t="s">
        <v>567</v>
      </c>
      <c r="H317" s="4" t="s">
        <v>624</v>
      </c>
      <c r="I317" s="4" t="s">
        <v>625</v>
      </c>
      <c r="J317" s="4">
        <v>2</v>
      </c>
      <c r="K317" s="4" t="s">
        <v>32</v>
      </c>
      <c r="L317" s="72" t="s">
        <v>626</v>
      </c>
      <c r="M317" s="72" t="s">
        <v>627</v>
      </c>
      <c r="N317" s="72">
        <v>10</v>
      </c>
      <c r="O317" s="72">
        <v>2</v>
      </c>
      <c r="P317" s="72" t="s">
        <v>32</v>
      </c>
      <c r="Q317" s="73" t="s">
        <v>572</v>
      </c>
      <c r="R317" s="52" t="s">
        <v>138</v>
      </c>
      <c r="S317" s="70">
        <v>907</v>
      </c>
      <c r="T317" s="52" t="s">
        <v>628</v>
      </c>
      <c r="U317" s="167">
        <f>VLOOKUP(S317,'[18]seguimiento II trim'!$Z$9:$AM$1048576,4,0)</f>
        <v>42380</v>
      </c>
      <c r="V317" s="167">
        <f>VLOOKUP(S317,'[18]seguimiento II trim'!$Z$9:$AM$1048576,5,0)</f>
        <v>42704</v>
      </c>
      <c r="W317" s="7">
        <f>VLOOKUP(S317,'[18]seguimiento II trim'!$Z$9:$AM$1048576,12,0)</f>
        <v>100</v>
      </c>
    </row>
    <row r="318" spans="1:23" ht="73.5" customHeight="1" x14ac:dyDescent="0.25">
      <c r="A318" s="34"/>
      <c r="B318" s="34"/>
      <c r="C318" s="4"/>
      <c r="D318" s="4"/>
      <c r="E318" s="4"/>
      <c r="F318" s="4"/>
      <c r="G318" s="4"/>
      <c r="H318" s="4"/>
      <c r="I318" s="4"/>
      <c r="J318" s="4"/>
      <c r="K318" s="4"/>
      <c r="L318" s="68"/>
      <c r="M318" s="68"/>
      <c r="N318" s="68"/>
      <c r="O318" s="68"/>
      <c r="P318" s="68"/>
      <c r="Q318" s="69"/>
      <c r="R318" s="69"/>
      <c r="S318" s="70">
        <v>908</v>
      </c>
      <c r="T318" s="52" t="s">
        <v>629</v>
      </c>
      <c r="U318" s="167">
        <f>VLOOKUP(S318,'[18]seguimiento II trim'!$Z$9:$AM$1048576,4,0)</f>
        <v>42380</v>
      </c>
      <c r="V318" s="167">
        <f>VLOOKUP(S318,'[18]seguimiento II trim'!$Z$9:$AM$1048576,5,0)</f>
        <v>42704</v>
      </c>
      <c r="W318" s="7">
        <f>VLOOKUP(S318,'[18]seguimiento II trim'!$Z$9:$AM$1048576,12,0)</f>
        <v>100</v>
      </c>
    </row>
    <row r="319" spans="1:23" ht="60" x14ac:dyDescent="0.25">
      <c r="A319" s="34" t="s">
        <v>562</v>
      </c>
      <c r="B319" s="34" t="s">
        <v>563</v>
      </c>
      <c r="C319" s="4" t="s">
        <v>616</v>
      </c>
      <c r="D319" s="4" t="s">
        <v>564</v>
      </c>
      <c r="E319" s="4" t="s">
        <v>565</v>
      </c>
      <c r="F319" s="4" t="s">
        <v>607</v>
      </c>
      <c r="G319" s="4" t="s">
        <v>608</v>
      </c>
      <c r="H319" s="4" t="s">
        <v>609</v>
      </c>
      <c r="I319" s="4" t="s">
        <v>610</v>
      </c>
      <c r="J319" s="4">
        <v>100</v>
      </c>
      <c r="K319" s="4" t="s">
        <v>29</v>
      </c>
      <c r="L319" s="72" t="s">
        <v>630</v>
      </c>
      <c r="M319" s="72" t="s">
        <v>631</v>
      </c>
      <c r="N319" s="72">
        <v>10</v>
      </c>
      <c r="O319" s="72">
        <v>10</v>
      </c>
      <c r="P319" s="72" t="s">
        <v>32</v>
      </c>
      <c r="Q319" s="73" t="s">
        <v>572</v>
      </c>
      <c r="R319" s="52" t="s">
        <v>138</v>
      </c>
      <c r="S319" s="70">
        <v>909</v>
      </c>
      <c r="T319" s="52" t="s">
        <v>632</v>
      </c>
      <c r="U319" s="167">
        <f>VLOOKUP(S319,'[18]seguimiento II trim'!$Z$9:$AM$1048576,4,0)</f>
        <v>42380</v>
      </c>
      <c r="V319" s="167">
        <f>VLOOKUP(S319,'[18]seguimiento II trim'!$Z$9:$AM$1048576,5,0)</f>
        <v>42399</v>
      </c>
      <c r="W319" s="7">
        <f>VLOOKUP(S319,'[18]seguimiento II trim'!$Z$9:$AM$1048576,12,0)</f>
        <v>100</v>
      </c>
    </row>
    <row r="320" spans="1:23" ht="61.5" customHeight="1" x14ac:dyDescent="0.25">
      <c r="A320" s="34"/>
      <c r="B320" s="34"/>
      <c r="C320" s="4"/>
      <c r="D320" s="4"/>
      <c r="E320" s="4"/>
      <c r="F320" s="4"/>
      <c r="G320" s="4"/>
      <c r="H320" s="4"/>
      <c r="I320" s="4"/>
      <c r="J320" s="4"/>
      <c r="K320" s="4"/>
      <c r="L320" s="68"/>
      <c r="M320" s="68"/>
      <c r="N320" s="68"/>
      <c r="O320" s="68"/>
      <c r="P320" s="68"/>
      <c r="Q320" s="69"/>
      <c r="R320" s="69"/>
      <c r="S320" s="70">
        <v>910</v>
      </c>
      <c r="T320" s="52" t="s">
        <v>633</v>
      </c>
      <c r="U320" s="167">
        <f>VLOOKUP(S320,'[18]seguimiento II trim'!$Z$9:$AM$1048576,4,0)</f>
        <v>42401</v>
      </c>
      <c r="V320" s="167">
        <f>VLOOKUP(S320,'[18]seguimiento II trim'!$Z$9:$AM$1048576,5,0)</f>
        <v>42719</v>
      </c>
      <c r="W320" s="7">
        <f>VLOOKUP(S320,'[18]seguimiento II trim'!$Z$9:$AM$1048576,12,0)</f>
        <v>50</v>
      </c>
    </row>
    <row r="321" spans="1:23 16334:16342" ht="75" x14ac:dyDescent="0.25">
      <c r="A321" s="34" t="s">
        <v>562</v>
      </c>
      <c r="B321" s="34" t="s">
        <v>563</v>
      </c>
      <c r="C321" s="4" t="s">
        <v>616</v>
      </c>
      <c r="D321" s="4" t="s">
        <v>564</v>
      </c>
      <c r="E321" s="4" t="s">
        <v>565</v>
      </c>
      <c r="F321" s="4" t="s">
        <v>634</v>
      </c>
      <c r="G321" s="4" t="s">
        <v>635</v>
      </c>
      <c r="H321" s="4" t="s">
        <v>636</v>
      </c>
      <c r="I321" s="4" t="s">
        <v>637</v>
      </c>
      <c r="J321" s="4">
        <v>100</v>
      </c>
      <c r="K321" s="4" t="s">
        <v>29</v>
      </c>
      <c r="L321" s="4" t="s">
        <v>638</v>
      </c>
      <c r="M321" s="4" t="s">
        <v>639</v>
      </c>
      <c r="N321" s="4">
        <v>5</v>
      </c>
      <c r="O321" s="4">
        <v>1</v>
      </c>
      <c r="P321" s="4" t="s">
        <v>32</v>
      </c>
      <c r="Q321" s="73" t="s">
        <v>640</v>
      </c>
      <c r="R321" s="52" t="s">
        <v>138</v>
      </c>
      <c r="S321" s="70">
        <v>911</v>
      </c>
      <c r="T321" s="4" t="s">
        <v>641</v>
      </c>
      <c r="U321" s="184">
        <f>VLOOKUP(S321,'[18]seguimiento II trim'!$Z$9:$AM$1048576,4,0)</f>
        <v>42551</v>
      </c>
      <c r="V321" s="184">
        <f>VLOOKUP(S321,'[18]seguimiento II trim'!$Z$9:$AM$1048576,5,0)</f>
        <v>42566</v>
      </c>
      <c r="W321" s="30">
        <f>VLOOKUP(S321,'[18]seguimiento II trim'!$Z$9:$AM$1048576,12,0)</f>
        <v>100</v>
      </c>
    </row>
    <row r="322" spans="1:23 16334:16342" ht="75" x14ac:dyDescent="0.25">
      <c r="A322" s="34" t="s">
        <v>562</v>
      </c>
      <c r="B322" s="34" t="s">
        <v>563</v>
      </c>
      <c r="C322" s="4" t="s">
        <v>562</v>
      </c>
      <c r="D322" s="4" t="s">
        <v>23</v>
      </c>
      <c r="E322" s="4" t="s">
        <v>24</v>
      </c>
      <c r="F322" s="4" t="s">
        <v>25</v>
      </c>
      <c r="G322" s="4" t="s">
        <v>26</v>
      </c>
      <c r="H322" s="4" t="s">
        <v>27</v>
      </c>
      <c r="I322" s="4" t="s">
        <v>28</v>
      </c>
      <c r="J322" s="4">
        <v>95</v>
      </c>
      <c r="K322" s="4" t="s">
        <v>29</v>
      </c>
      <c r="L322" s="129" t="s">
        <v>642</v>
      </c>
      <c r="M322" s="129" t="s">
        <v>643</v>
      </c>
      <c r="N322" s="129">
        <v>5</v>
      </c>
      <c r="O322" s="129">
        <v>1</v>
      </c>
      <c r="P322" s="129" t="s">
        <v>32</v>
      </c>
      <c r="Q322" s="73" t="s">
        <v>640</v>
      </c>
      <c r="R322" s="52" t="s">
        <v>138</v>
      </c>
      <c r="S322" s="70">
        <v>912</v>
      </c>
      <c r="T322" s="34" t="s">
        <v>644</v>
      </c>
      <c r="U322" s="176">
        <f>VLOOKUP(S322,'[18]seguimiento II trim'!$Z$9:$AM$1048576,4,0)</f>
        <v>42384</v>
      </c>
      <c r="V322" s="176">
        <f>VLOOKUP(S322,'[18]seguimiento II trim'!$Z$9:$AM$1048576,5,0)</f>
        <v>42400</v>
      </c>
      <c r="W322" s="15">
        <f>VLOOKUP(S322,'[18]seguimiento II trim'!$Z$9:$AM$1048576,12,0)</f>
        <v>100</v>
      </c>
    </row>
    <row r="323" spans="1:23 16334:16342" ht="60" customHeight="1" x14ac:dyDescent="0.25">
      <c r="A323" s="34"/>
      <c r="B323" s="34"/>
      <c r="C323" s="47"/>
      <c r="D323" s="4"/>
      <c r="E323" s="4"/>
      <c r="F323" s="4"/>
      <c r="G323" s="4"/>
      <c r="H323" s="4"/>
      <c r="I323" s="4"/>
      <c r="J323" s="4"/>
      <c r="K323" s="4"/>
      <c r="L323" s="130"/>
      <c r="M323" s="130"/>
      <c r="N323" s="130"/>
      <c r="O323" s="130"/>
      <c r="P323" s="130"/>
      <c r="Q323" s="34"/>
      <c r="R323" s="34"/>
      <c r="S323" s="70">
        <v>913</v>
      </c>
      <c r="T323" s="34" t="s">
        <v>645</v>
      </c>
      <c r="U323" s="176">
        <f>VLOOKUP(S323,'[18]seguimiento II trim'!$Z$9:$AM$1048576,4,0)</f>
        <v>42401</v>
      </c>
      <c r="V323" s="176">
        <f>VLOOKUP(S323,'[18]seguimiento II trim'!$Z$9:$AM$1048576,5,0)</f>
        <v>42541</v>
      </c>
      <c r="W323" s="15">
        <f>VLOOKUP(S323,'[18]seguimiento II trim'!$Z$9:$AM$1048576,12,0)</f>
        <v>100</v>
      </c>
    </row>
    <row r="324" spans="1:23 16334:16342" ht="91.5" customHeight="1" x14ac:dyDescent="0.25">
      <c r="A324" s="34" t="s">
        <v>562</v>
      </c>
      <c r="B324" s="34" t="s">
        <v>563</v>
      </c>
      <c r="C324" s="4" t="s">
        <v>646</v>
      </c>
      <c r="D324" s="4" t="s">
        <v>564</v>
      </c>
      <c r="E324" s="4" t="s">
        <v>565</v>
      </c>
      <c r="F324" s="4" t="s">
        <v>566</v>
      </c>
      <c r="G324" s="4" t="s">
        <v>567</v>
      </c>
      <c r="H324" s="4" t="s">
        <v>624</v>
      </c>
      <c r="I324" s="4" t="s">
        <v>625</v>
      </c>
      <c r="J324" s="4">
        <v>2</v>
      </c>
      <c r="K324" s="4" t="s">
        <v>32</v>
      </c>
      <c r="L324" s="131" t="s">
        <v>647</v>
      </c>
      <c r="M324" s="131" t="s">
        <v>648</v>
      </c>
      <c r="N324" s="131">
        <v>1</v>
      </c>
      <c r="O324" s="131">
        <v>1</v>
      </c>
      <c r="P324" s="131" t="s">
        <v>32</v>
      </c>
      <c r="Q324" s="73" t="s">
        <v>649</v>
      </c>
      <c r="R324" s="52" t="s">
        <v>650</v>
      </c>
      <c r="S324" s="70">
        <v>914</v>
      </c>
      <c r="T324" s="73" t="s">
        <v>651</v>
      </c>
      <c r="U324" s="187">
        <f>VLOOKUP(S324,'[18]seguimiento II trim'!$Z$9:$AM$1048576,4,0)</f>
        <v>42370</v>
      </c>
      <c r="V324" s="187">
        <f>VLOOKUP(S324,'[18]seguimiento II trim'!$Z$9:$AM$1048576,5,0)</f>
        <v>42459</v>
      </c>
      <c r="W324" s="33">
        <f>VLOOKUP(S324,'[18]seguimiento II trim'!$Z$9:$AM$1048576,12,0)</f>
        <v>100</v>
      </c>
    </row>
    <row r="325" spans="1:23 16334:16342" ht="30" x14ac:dyDescent="0.25">
      <c r="A325" s="34"/>
      <c r="B325" s="34"/>
      <c r="C325" s="47"/>
      <c r="D325" s="4"/>
      <c r="E325" s="4"/>
      <c r="F325" s="4"/>
      <c r="G325" s="4"/>
      <c r="H325" s="4"/>
      <c r="I325" s="4"/>
      <c r="J325" s="4"/>
      <c r="K325" s="4"/>
      <c r="L325" s="132"/>
      <c r="M325" s="132"/>
      <c r="N325" s="132"/>
      <c r="O325" s="132"/>
      <c r="P325" s="132"/>
      <c r="Q325" s="34"/>
      <c r="R325" s="34"/>
      <c r="S325" s="70">
        <v>915</v>
      </c>
      <c r="T325" s="73" t="s">
        <v>652</v>
      </c>
      <c r="U325" s="187">
        <f>VLOOKUP(S325,'[18]seguimiento II trim'!$Z$9:$AM$1048576,4,0)</f>
        <v>42461</v>
      </c>
      <c r="V325" s="187">
        <f>VLOOKUP(S325,'[18]seguimiento II trim'!$Z$9:$AM$1048576,5,0)</f>
        <v>42490</v>
      </c>
      <c r="W325" s="33">
        <f>VLOOKUP(S325,'[18]seguimiento II trim'!$Z$9:$AM$1048576,12,0)</f>
        <v>100</v>
      </c>
    </row>
    <row r="326" spans="1:23 16334:16342" ht="39" customHeight="1" x14ac:dyDescent="0.25">
      <c r="A326" s="34"/>
      <c r="B326" s="34"/>
      <c r="C326" s="47"/>
      <c r="D326" s="4"/>
      <c r="E326" s="4"/>
      <c r="F326" s="4"/>
      <c r="G326" s="4"/>
      <c r="H326" s="4"/>
      <c r="I326" s="4"/>
      <c r="J326" s="4"/>
      <c r="K326" s="4"/>
      <c r="L326" s="132"/>
      <c r="M326" s="132"/>
      <c r="N326" s="132"/>
      <c r="O326" s="132"/>
      <c r="P326" s="132"/>
      <c r="Q326" s="34"/>
      <c r="R326" s="34"/>
      <c r="S326" s="70">
        <v>916</v>
      </c>
      <c r="T326" s="73" t="s">
        <v>653</v>
      </c>
      <c r="U326" s="187">
        <f>VLOOKUP(S326,'[18]seguimiento II trim'!$Z$9:$AM$1048576,4,0)</f>
        <v>42491</v>
      </c>
      <c r="V326" s="187">
        <f>VLOOKUP(S326,'[18]seguimiento II trim'!$Z$9:$AM$1048576,5,0)</f>
        <v>42719</v>
      </c>
      <c r="W326" s="33">
        <f>VLOOKUP(S326,'[18]seguimiento II trim'!$Z$9:$AM$1048576,12,0)</f>
        <v>50</v>
      </c>
    </row>
    <row r="327" spans="1:23 16334:16342" ht="41.25" customHeight="1" x14ac:dyDescent="0.25">
      <c r="A327" s="34"/>
      <c r="B327" s="34"/>
      <c r="C327" s="47"/>
      <c r="D327" s="4"/>
      <c r="E327" s="4"/>
      <c r="F327" s="4"/>
      <c r="G327" s="4"/>
      <c r="H327" s="4"/>
      <c r="I327" s="4"/>
      <c r="J327" s="4"/>
      <c r="K327" s="4"/>
      <c r="L327" s="133"/>
      <c r="M327" s="133"/>
      <c r="N327" s="133"/>
      <c r="O327" s="133"/>
      <c r="P327" s="133"/>
      <c r="Q327" s="34"/>
      <c r="R327" s="34"/>
      <c r="S327" s="70">
        <v>917</v>
      </c>
      <c r="T327" s="73" t="s">
        <v>654</v>
      </c>
      <c r="U327" s="187">
        <f>VLOOKUP(S327,'[18]seguimiento II trim'!$Z$9:$AM$1048576,4,0)</f>
        <v>42719</v>
      </c>
      <c r="V327" s="187">
        <f>VLOOKUP(S327,'[18]seguimiento II trim'!$Z$9:$AM$1048576,5,0)</f>
        <v>42735</v>
      </c>
      <c r="W327" s="33">
        <f>VLOOKUP(S327,'[18]seguimiento II trim'!$Z$9:$AM$1048576,12,0)</f>
        <v>0</v>
      </c>
    </row>
    <row r="328" spans="1:23 16334:16342" ht="15" x14ac:dyDescent="0.25">
      <c r="D328" s="2"/>
      <c r="E328" s="55"/>
      <c r="F328" s="55"/>
      <c r="G328" s="55"/>
      <c r="H328" s="55"/>
      <c r="I328" s="55"/>
      <c r="J328" s="2"/>
      <c r="K328" s="2"/>
      <c r="L328" s="2"/>
      <c r="M328" s="2"/>
      <c r="N328" s="2"/>
      <c r="O328" s="2"/>
      <c r="P328" s="2"/>
      <c r="Q328" s="2"/>
      <c r="R328" s="2"/>
      <c r="S328" s="2"/>
      <c r="T328" s="2"/>
      <c r="U328" s="164"/>
      <c r="V328" s="164"/>
      <c r="W328" s="2"/>
    </row>
    <row r="329" spans="1:23 16334:16342" ht="22.5" customHeight="1" x14ac:dyDescent="0.25">
      <c r="C329" s="2"/>
      <c r="D329" s="54"/>
      <c r="E329" s="3"/>
      <c r="F329" s="3"/>
      <c r="G329" s="56" t="str">
        <f>+A332</f>
        <v>OFICINA ASESORA JURIDICA</v>
      </c>
      <c r="H329" s="3"/>
      <c r="I329" s="57"/>
      <c r="J329" s="3"/>
      <c r="K329" s="3"/>
      <c r="L329" s="3"/>
      <c r="M329" s="57"/>
      <c r="N329" s="3"/>
      <c r="O329" s="57"/>
      <c r="P329" s="57"/>
      <c r="Q329" s="3"/>
      <c r="R329" s="3"/>
      <c r="S329" s="57"/>
      <c r="T329" s="57"/>
      <c r="U329" s="165"/>
      <c r="V329" s="165"/>
      <c r="W329" s="57"/>
    </row>
    <row r="330" spans="1:23 16334:16342" ht="15.75" thickBot="1" x14ac:dyDescent="0.3">
      <c r="D330" s="2"/>
      <c r="E330" s="55"/>
      <c r="F330" s="55"/>
      <c r="G330" s="55"/>
      <c r="H330" s="55"/>
      <c r="I330" s="55"/>
      <c r="J330" s="2"/>
      <c r="K330" s="2"/>
      <c r="L330" s="2"/>
      <c r="M330" s="2"/>
      <c r="N330" s="2"/>
      <c r="O330" s="2"/>
      <c r="P330" s="2"/>
      <c r="Q330" s="2"/>
      <c r="R330" s="2"/>
      <c r="S330" s="2"/>
      <c r="T330" s="2"/>
      <c r="U330" s="164"/>
      <c r="V330" s="164"/>
      <c r="W330" s="2"/>
    </row>
    <row r="331" spans="1:23 16334:16342" s="63" customFormat="1" ht="49.5" customHeight="1" thickBot="1" x14ac:dyDescent="0.3">
      <c r="A331" s="59" t="s">
        <v>2</v>
      </c>
      <c r="B331" s="59" t="s">
        <v>3</v>
      </c>
      <c r="C331" s="59" t="s">
        <v>2</v>
      </c>
      <c r="D331" s="59" t="s">
        <v>4</v>
      </c>
      <c r="E331" s="134" t="s">
        <v>5</v>
      </c>
      <c r="F331" s="59" t="s">
        <v>6</v>
      </c>
      <c r="G331" s="82" t="s">
        <v>6</v>
      </c>
      <c r="H331" s="61" t="s">
        <v>4</v>
      </c>
      <c r="I331" s="83" t="s">
        <v>7</v>
      </c>
      <c r="J331" s="61" t="s">
        <v>8</v>
      </c>
      <c r="K331" s="83" t="s">
        <v>9</v>
      </c>
      <c r="L331" s="61" t="s">
        <v>10</v>
      </c>
      <c r="M331" s="83" t="s">
        <v>11</v>
      </c>
      <c r="N331" s="82" t="s">
        <v>12</v>
      </c>
      <c r="O331" s="61" t="s">
        <v>13</v>
      </c>
      <c r="P331" s="83" t="s">
        <v>9</v>
      </c>
      <c r="Q331" s="61" t="s">
        <v>14</v>
      </c>
      <c r="R331" s="83" t="s">
        <v>15</v>
      </c>
      <c r="S331" s="61" t="s">
        <v>16</v>
      </c>
      <c r="T331" s="61" t="s">
        <v>17</v>
      </c>
      <c r="U331" s="1" t="s">
        <v>18</v>
      </c>
      <c r="V331" s="1" t="s">
        <v>19</v>
      </c>
      <c r="W331" s="62" t="s">
        <v>20</v>
      </c>
      <c r="XDF331" s="59"/>
      <c r="XDG331" s="59"/>
      <c r="XDH331" s="59"/>
      <c r="XDI331" s="59"/>
      <c r="XDJ331" s="134"/>
      <c r="XDK331" s="59"/>
      <c r="XDL331" s="59"/>
      <c r="XDM331" s="135"/>
      <c r="XDN331" s="59"/>
    </row>
    <row r="332" spans="1:23 16334:16342" ht="60" x14ac:dyDescent="0.25">
      <c r="A332" s="34" t="s">
        <v>655</v>
      </c>
      <c r="B332" s="34" t="s">
        <v>656</v>
      </c>
      <c r="C332" s="4" t="s">
        <v>655</v>
      </c>
      <c r="D332" s="4" t="s">
        <v>657</v>
      </c>
      <c r="E332" s="4" t="s">
        <v>658</v>
      </c>
      <c r="F332" s="4" t="s">
        <v>659</v>
      </c>
      <c r="G332" s="4" t="s">
        <v>660</v>
      </c>
      <c r="H332" s="4" t="s">
        <v>661</v>
      </c>
      <c r="I332" s="4" t="s">
        <v>662</v>
      </c>
      <c r="J332" s="4">
        <v>60</v>
      </c>
      <c r="K332" s="4" t="s">
        <v>29</v>
      </c>
      <c r="L332" s="64" t="s">
        <v>663</v>
      </c>
      <c r="M332" s="64" t="s">
        <v>664</v>
      </c>
      <c r="N332" s="64">
        <v>11</v>
      </c>
      <c r="O332" s="64">
        <v>92</v>
      </c>
      <c r="P332" s="64" t="s">
        <v>29</v>
      </c>
      <c r="Q332" s="36" t="s">
        <v>665</v>
      </c>
      <c r="R332" s="71" t="s">
        <v>666</v>
      </c>
      <c r="S332" s="70">
        <v>918</v>
      </c>
      <c r="T332" s="71" t="s">
        <v>667</v>
      </c>
      <c r="U332" s="187">
        <f>VLOOKUP(S332,'[18]seguimiento II trim'!$Z$9:$AM$1048576,4,0)</f>
        <v>42370</v>
      </c>
      <c r="V332" s="187">
        <f>VLOOKUP(S332,'[18]seguimiento II trim'!$Z$9:$AM$1048576,5,0)</f>
        <v>42735</v>
      </c>
      <c r="W332" s="33" t="str">
        <f>VLOOKUP(S332,'[18]seguimiento II trim'!$Z$9:$AM$1048576,12,0)</f>
        <v>100</v>
      </c>
    </row>
    <row r="333" spans="1:23 16334:16342" ht="60" customHeight="1" x14ac:dyDescent="0.25">
      <c r="A333" s="34"/>
      <c r="B333" s="34"/>
      <c r="C333" s="4"/>
      <c r="D333" s="4"/>
      <c r="E333" s="4"/>
      <c r="F333" s="4"/>
      <c r="G333" s="4"/>
      <c r="H333" s="4"/>
      <c r="I333" s="4"/>
      <c r="J333" s="4"/>
      <c r="K333" s="4"/>
      <c r="L333" s="68"/>
      <c r="M333" s="68"/>
      <c r="N333" s="68"/>
      <c r="O333" s="68"/>
      <c r="P333" s="68"/>
      <c r="Q333" s="36"/>
      <c r="R333" s="69"/>
      <c r="S333" s="70">
        <v>919</v>
      </c>
      <c r="T333" s="71" t="s">
        <v>668</v>
      </c>
      <c r="U333" s="187">
        <f>VLOOKUP(S333,'[18]seguimiento II trim'!$Z$9:$AM$1048576,4,0)</f>
        <v>42382</v>
      </c>
      <c r="V333" s="187">
        <f>VLOOKUP(S333,'[18]seguimiento II trim'!$Z$9:$AM$1048576,5,0)</f>
        <v>42718</v>
      </c>
      <c r="W333" s="33" t="str">
        <f>VLOOKUP(S333,'[18]seguimiento II trim'!$Z$9:$AM$1048576,12,0)</f>
        <v>100</v>
      </c>
    </row>
    <row r="334" spans="1:23 16334:16342" ht="105" x14ac:dyDescent="0.25">
      <c r="A334" s="34" t="s">
        <v>655</v>
      </c>
      <c r="B334" s="34" t="s">
        <v>656</v>
      </c>
      <c r="C334" s="34" t="s">
        <v>655</v>
      </c>
      <c r="D334" s="4" t="s">
        <v>657</v>
      </c>
      <c r="E334" s="4" t="s">
        <v>658</v>
      </c>
      <c r="F334" s="4" t="s">
        <v>659</v>
      </c>
      <c r="G334" s="4" t="s">
        <v>660</v>
      </c>
      <c r="H334" s="4" t="s">
        <v>661</v>
      </c>
      <c r="I334" s="4" t="s">
        <v>662</v>
      </c>
      <c r="J334" s="4">
        <v>60</v>
      </c>
      <c r="K334" s="4" t="s">
        <v>29</v>
      </c>
      <c r="L334" s="4" t="s">
        <v>669</v>
      </c>
      <c r="M334" s="4" t="s">
        <v>670</v>
      </c>
      <c r="N334" s="4">
        <v>11</v>
      </c>
      <c r="O334" s="4">
        <v>100</v>
      </c>
      <c r="P334" s="4" t="s">
        <v>29</v>
      </c>
      <c r="Q334" s="36" t="s">
        <v>665</v>
      </c>
      <c r="R334" s="71" t="s">
        <v>272</v>
      </c>
      <c r="S334" s="70">
        <v>920</v>
      </c>
      <c r="T334" s="71" t="s">
        <v>671</v>
      </c>
      <c r="U334" s="187">
        <f>VLOOKUP(S334,'[18]seguimiento II trim'!$Z$9:$AM$1048576,4,0)</f>
        <v>42370</v>
      </c>
      <c r="V334" s="187">
        <f>VLOOKUP(S334,'[18]seguimiento II trim'!$Z$9:$AM$1048576,5,0)</f>
        <v>42734</v>
      </c>
      <c r="W334" s="33" t="str">
        <f>VLOOKUP(S334,'[18]seguimiento II trim'!$Z$9:$AM$1048576,12,0)</f>
        <v>100</v>
      </c>
    </row>
    <row r="335" spans="1:23 16334:16342" ht="60" x14ac:dyDescent="0.25">
      <c r="A335" s="34" t="s">
        <v>655</v>
      </c>
      <c r="B335" s="34" t="s">
        <v>656</v>
      </c>
      <c r="C335" s="34" t="s">
        <v>655</v>
      </c>
      <c r="D335" s="4" t="s">
        <v>657</v>
      </c>
      <c r="E335" s="4" t="s">
        <v>658</v>
      </c>
      <c r="F335" s="4" t="s">
        <v>659</v>
      </c>
      <c r="G335" s="4" t="s">
        <v>660</v>
      </c>
      <c r="H335" s="4" t="s">
        <v>672</v>
      </c>
      <c r="I335" s="4" t="s">
        <v>673</v>
      </c>
      <c r="J335" s="4">
        <v>88</v>
      </c>
      <c r="K335" s="4" t="s">
        <v>29</v>
      </c>
      <c r="L335" s="72" t="s">
        <v>674</v>
      </c>
      <c r="M335" s="72" t="s">
        <v>675</v>
      </c>
      <c r="N335" s="72">
        <v>12</v>
      </c>
      <c r="O335" s="72">
        <v>100</v>
      </c>
      <c r="P335" s="72" t="s">
        <v>29</v>
      </c>
      <c r="Q335" s="36" t="s">
        <v>676</v>
      </c>
      <c r="R335" s="71" t="s">
        <v>272</v>
      </c>
      <c r="S335" s="70">
        <v>921</v>
      </c>
      <c r="T335" s="78" t="s">
        <v>677</v>
      </c>
      <c r="U335" s="187">
        <f>VLOOKUP(S335,'[18]seguimiento II trim'!$Z$9:$AM$1048576,4,0)</f>
        <v>42370</v>
      </c>
      <c r="V335" s="187">
        <f>VLOOKUP(S335,'[18]seguimiento II trim'!$Z$9:$AM$1048576,5,0)</f>
        <v>42735</v>
      </c>
      <c r="W335" s="33" t="str">
        <f>VLOOKUP(S335,'[18]seguimiento II trim'!$Z$9:$AM$1048576,12,0)</f>
        <v>100</v>
      </c>
    </row>
    <row r="336" spans="1:23 16334:16342" ht="52.5" customHeight="1" x14ac:dyDescent="0.25">
      <c r="A336" s="34"/>
      <c r="B336" s="34"/>
      <c r="C336" s="4"/>
      <c r="D336" s="4"/>
      <c r="E336" s="4"/>
      <c r="F336" s="4"/>
      <c r="G336" s="4"/>
      <c r="H336" s="4"/>
      <c r="I336" s="4"/>
      <c r="J336" s="4"/>
      <c r="K336" s="4"/>
      <c r="L336" s="74"/>
      <c r="M336" s="74"/>
      <c r="N336" s="74"/>
      <c r="O336" s="74"/>
      <c r="P336" s="74"/>
      <c r="Q336" s="36"/>
      <c r="R336" s="71"/>
      <c r="S336" s="70">
        <v>922</v>
      </c>
      <c r="T336" s="78" t="s">
        <v>678</v>
      </c>
      <c r="U336" s="187">
        <f>VLOOKUP(S336,'[18]seguimiento II trim'!$Z$9:$AM$1048576,4,0)</f>
        <v>42370</v>
      </c>
      <c r="V336" s="187">
        <f>VLOOKUP(S336,'[18]seguimiento II trim'!$Z$9:$AM$1048576,5,0)</f>
        <v>42735</v>
      </c>
      <c r="W336" s="33" t="str">
        <f>VLOOKUP(S336,'[18]seguimiento II trim'!$Z$9:$AM$1048576,12,0)</f>
        <v>100</v>
      </c>
    </row>
    <row r="337" spans="1:23" ht="71.25" customHeight="1" x14ac:dyDescent="0.25">
      <c r="A337" s="34"/>
      <c r="B337" s="34"/>
      <c r="C337" s="35"/>
      <c r="D337" s="4"/>
      <c r="E337" s="4"/>
      <c r="F337" s="4"/>
      <c r="G337" s="4"/>
      <c r="H337" s="4"/>
      <c r="I337" s="4"/>
      <c r="J337" s="4"/>
      <c r="K337" s="4"/>
      <c r="L337" s="74"/>
      <c r="M337" s="74"/>
      <c r="N337" s="74"/>
      <c r="O337" s="74"/>
      <c r="P337" s="74"/>
      <c r="Q337" s="36"/>
      <c r="R337" s="69"/>
      <c r="S337" s="70">
        <v>923</v>
      </c>
      <c r="T337" s="71" t="s">
        <v>679</v>
      </c>
      <c r="U337" s="187">
        <f>VLOOKUP(S337,'[18]seguimiento II trim'!$Z$9:$AM$1048576,4,0)</f>
        <v>42370</v>
      </c>
      <c r="V337" s="187">
        <f>VLOOKUP(S337,'[18]seguimiento II trim'!$Z$9:$AM$1048576,5,0)</f>
        <v>42735</v>
      </c>
      <c r="W337" s="33" t="str">
        <f>VLOOKUP(S337,'[18]seguimiento II trim'!$Z$9:$AM$1048576,12,0)</f>
        <v>100</v>
      </c>
    </row>
    <row r="338" spans="1:23" ht="76.5" customHeight="1" x14ac:dyDescent="0.25">
      <c r="A338" s="34"/>
      <c r="B338" s="34"/>
      <c r="C338" s="35"/>
      <c r="D338" s="4"/>
      <c r="E338" s="4"/>
      <c r="F338" s="4"/>
      <c r="G338" s="4"/>
      <c r="H338" s="4"/>
      <c r="I338" s="4"/>
      <c r="J338" s="4"/>
      <c r="K338" s="4"/>
      <c r="L338" s="68"/>
      <c r="M338" s="68"/>
      <c r="N338" s="68"/>
      <c r="O338" s="68"/>
      <c r="P338" s="68"/>
      <c r="Q338" s="36"/>
      <c r="R338" s="69"/>
      <c r="S338" s="70">
        <v>924</v>
      </c>
      <c r="T338" s="71" t="s">
        <v>680</v>
      </c>
      <c r="U338" s="187">
        <f>VLOOKUP(S338,'[18]seguimiento II trim'!$Z$9:$AM$1048576,4,0)</f>
        <v>42370</v>
      </c>
      <c r="V338" s="187">
        <f>VLOOKUP(S338,'[18]seguimiento II trim'!$Z$9:$AM$1048576,5,0)</f>
        <v>42735</v>
      </c>
      <c r="W338" s="33" t="str">
        <f>VLOOKUP(S338,'[18]seguimiento II trim'!$Z$9:$AM$1048576,12,0)</f>
        <v>100</v>
      </c>
    </row>
    <row r="339" spans="1:23" ht="76.5" customHeight="1" x14ac:dyDescent="0.25">
      <c r="A339" s="34" t="s">
        <v>655</v>
      </c>
      <c r="B339" s="34" t="s">
        <v>656</v>
      </c>
      <c r="C339" s="34" t="s">
        <v>655</v>
      </c>
      <c r="D339" s="4" t="s">
        <v>657</v>
      </c>
      <c r="E339" s="4" t="s">
        <v>658</v>
      </c>
      <c r="F339" s="4" t="s">
        <v>659</v>
      </c>
      <c r="G339" s="4" t="s">
        <v>660</v>
      </c>
      <c r="H339" s="4" t="s">
        <v>672</v>
      </c>
      <c r="I339" s="4" t="s">
        <v>673</v>
      </c>
      <c r="J339" s="4">
        <v>88</v>
      </c>
      <c r="K339" s="4" t="s">
        <v>29</v>
      </c>
      <c r="L339" s="72" t="s">
        <v>681</v>
      </c>
      <c r="M339" s="72" t="s">
        <v>682</v>
      </c>
      <c r="N339" s="72">
        <v>11</v>
      </c>
      <c r="O339" s="72">
        <v>83</v>
      </c>
      <c r="P339" s="72" t="s">
        <v>29</v>
      </c>
      <c r="Q339" s="36" t="s">
        <v>683</v>
      </c>
      <c r="R339" s="71" t="s">
        <v>272</v>
      </c>
      <c r="S339" s="70">
        <v>925</v>
      </c>
      <c r="T339" s="71" t="s">
        <v>684</v>
      </c>
      <c r="U339" s="187">
        <f>VLOOKUP(S339,'[18]seguimiento II trim'!$Z$9:$AM$1048576,4,0)</f>
        <v>42370</v>
      </c>
      <c r="V339" s="187">
        <f>VLOOKUP(S339,'[18]seguimiento II trim'!$Z$9:$AM$1048576,5,0)</f>
        <v>42734</v>
      </c>
      <c r="W339" s="33" t="str">
        <f>VLOOKUP(S339,'[18]seguimiento II trim'!$Z$9:$AM$1048576,12,0)</f>
        <v>100</v>
      </c>
    </row>
    <row r="340" spans="1:23" ht="76.5" customHeight="1" x14ac:dyDescent="0.25">
      <c r="A340" s="34"/>
      <c r="B340" s="34"/>
      <c r="C340" s="4"/>
      <c r="D340" s="4"/>
      <c r="E340" s="4"/>
      <c r="F340" s="4"/>
      <c r="G340" s="4"/>
      <c r="H340" s="4"/>
      <c r="I340" s="4"/>
      <c r="J340" s="4"/>
      <c r="K340" s="4"/>
      <c r="L340" s="74"/>
      <c r="M340" s="74"/>
      <c r="N340" s="74"/>
      <c r="O340" s="74"/>
      <c r="P340" s="74"/>
      <c r="Q340" s="78"/>
      <c r="R340" s="69"/>
      <c r="S340" s="70">
        <v>926</v>
      </c>
      <c r="T340" s="71" t="s">
        <v>685</v>
      </c>
      <c r="U340" s="187">
        <f>VLOOKUP(S340,'[18]seguimiento II trim'!$Z$9:$AM$1048576,4,0)</f>
        <v>42370</v>
      </c>
      <c r="V340" s="187">
        <f>VLOOKUP(S340,'[18]seguimiento II trim'!$Z$9:$AM$1048576,5,0)</f>
        <v>42734</v>
      </c>
      <c r="W340" s="33" t="str">
        <f>VLOOKUP(S340,'[18]seguimiento II trim'!$Z$9:$AM$1048576,12,0)</f>
        <v>100</v>
      </c>
    </row>
    <row r="341" spans="1:23" ht="62.25" customHeight="1" x14ac:dyDescent="0.25">
      <c r="A341" s="34"/>
      <c r="B341" s="34"/>
      <c r="C341" s="4"/>
      <c r="D341" s="4"/>
      <c r="E341" s="4"/>
      <c r="F341" s="4"/>
      <c r="G341" s="4"/>
      <c r="H341" s="4"/>
      <c r="I341" s="4"/>
      <c r="J341" s="4"/>
      <c r="K341" s="4"/>
      <c r="L341" s="68"/>
      <c r="M341" s="68"/>
      <c r="N341" s="68"/>
      <c r="O341" s="68"/>
      <c r="P341" s="68"/>
      <c r="Q341" s="78"/>
      <c r="R341" s="69"/>
      <c r="S341" s="70">
        <v>927</v>
      </c>
      <c r="T341" s="71" t="s">
        <v>686</v>
      </c>
      <c r="U341" s="187">
        <f>VLOOKUP(S341,'[18]seguimiento II trim'!$Z$9:$AM$1048576,4,0)</f>
        <v>42370</v>
      </c>
      <c r="V341" s="187">
        <f>VLOOKUP(S341,'[18]seguimiento II trim'!$Z$9:$AM$1048576,5,0)</f>
        <v>42734</v>
      </c>
      <c r="W341" s="33" t="str">
        <f>VLOOKUP(S341,'[18]seguimiento II trim'!$Z$9:$AM$1048576,12,0)</f>
        <v>29</v>
      </c>
    </row>
    <row r="342" spans="1:23" ht="60" x14ac:dyDescent="0.25">
      <c r="A342" s="34" t="s">
        <v>655</v>
      </c>
      <c r="B342" s="34" t="s">
        <v>656</v>
      </c>
      <c r="C342" s="34" t="s">
        <v>655</v>
      </c>
      <c r="D342" s="4" t="s">
        <v>657</v>
      </c>
      <c r="E342" s="4" t="s">
        <v>658</v>
      </c>
      <c r="F342" s="4" t="s">
        <v>659</v>
      </c>
      <c r="G342" s="4" t="s">
        <v>660</v>
      </c>
      <c r="H342" s="4" t="s">
        <v>672</v>
      </c>
      <c r="I342" s="4" t="s">
        <v>673</v>
      </c>
      <c r="J342" s="4">
        <v>88</v>
      </c>
      <c r="K342" s="4" t="s">
        <v>29</v>
      </c>
      <c r="L342" s="72" t="s">
        <v>687</v>
      </c>
      <c r="M342" s="72" t="s">
        <v>688</v>
      </c>
      <c r="N342" s="72">
        <v>11</v>
      </c>
      <c r="O342" s="72">
        <v>11</v>
      </c>
      <c r="P342" s="72" t="s">
        <v>29</v>
      </c>
      <c r="Q342" s="36" t="s">
        <v>689</v>
      </c>
      <c r="R342" s="71" t="s">
        <v>272</v>
      </c>
      <c r="S342" s="70">
        <v>928</v>
      </c>
      <c r="T342" s="71" t="s">
        <v>690</v>
      </c>
      <c r="U342" s="187">
        <f>VLOOKUP(S342,'[18]seguimiento II trim'!$Z$9:$AM$1048576,4,0)</f>
        <v>42370</v>
      </c>
      <c r="V342" s="187">
        <f>VLOOKUP(S342,'[18]seguimiento II trim'!$Z$9:$AM$1048576,5,0)</f>
        <v>42734</v>
      </c>
      <c r="W342" s="33">
        <f>VLOOKUP(S342,'[18]seguimiento II trim'!$Z$9:$AM$1048576,12,0)</f>
        <v>100</v>
      </c>
    </row>
    <row r="343" spans="1:23" ht="43.5" customHeight="1" x14ac:dyDescent="0.25">
      <c r="A343" s="34"/>
      <c r="B343" s="34"/>
      <c r="C343" s="35"/>
      <c r="D343" s="4"/>
      <c r="E343" s="4"/>
      <c r="F343" s="4"/>
      <c r="G343" s="4"/>
      <c r="H343" s="4"/>
      <c r="I343" s="4"/>
      <c r="J343" s="4"/>
      <c r="K343" s="4"/>
      <c r="L343" s="74"/>
      <c r="M343" s="74"/>
      <c r="N343" s="74"/>
      <c r="O343" s="74"/>
      <c r="P343" s="74"/>
      <c r="Q343" s="69"/>
      <c r="R343" s="69"/>
      <c r="S343" s="70">
        <v>929</v>
      </c>
      <c r="T343" s="71" t="s">
        <v>691</v>
      </c>
      <c r="U343" s="37" t="s">
        <v>1138</v>
      </c>
      <c r="V343" s="38"/>
      <c r="W343" s="39"/>
    </row>
    <row r="344" spans="1:23" ht="48" customHeight="1" x14ac:dyDescent="0.25">
      <c r="A344" s="34"/>
      <c r="B344" s="34"/>
      <c r="C344" s="35"/>
      <c r="D344" s="4"/>
      <c r="E344" s="4"/>
      <c r="F344" s="4"/>
      <c r="G344" s="4"/>
      <c r="H344" s="4"/>
      <c r="I344" s="4"/>
      <c r="J344" s="4"/>
      <c r="K344" s="4"/>
      <c r="L344" s="68"/>
      <c r="M344" s="68"/>
      <c r="N344" s="68"/>
      <c r="O344" s="68"/>
      <c r="P344" s="68"/>
      <c r="Q344" s="69"/>
      <c r="R344" s="69"/>
      <c r="S344" s="70">
        <v>930</v>
      </c>
      <c r="T344" s="71" t="s">
        <v>692</v>
      </c>
      <c r="U344" s="187">
        <f>VLOOKUP(S344,'[18]seguimiento II trim'!$Z$9:$AM$1048576,4,0)</f>
        <v>42370</v>
      </c>
      <c r="V344" s="187">
        <f>VLOOKUP(S344,'[18]seguimiento II trim'!$Z$9:$AM$1048576,5,0)</f>
        <v>42735</v>
      </c>
      <c r="W344" s="33" t="str">
        <f>VLOOKUP(S344,'[18]seguimiento II trim'!$Z$9:$AM$1048576,12,0)</f>
        <v>0</v>
      </c>
    </row>
    <row r="345" spans="1:23" ht="73.5" customHeight="1" x14ac:dyDescent="0.25">
      <c r="A345" s="34" t="s">
        <v>655</v>
      </c>
      <c r="B345" s="34" t="s">
        <v>656</v>
      </c>
      <c r="C345" s="34" t="s">
        <v>655</v>
      </c>
      <c r="D345" s="4" t="s">
        <v>657</v>
      </c>
      <c r="E345" s="4" t="s">
        <v>658</v>
      </c>
      <c r="F345" s="4" t="s">
        <v>659</v>
      </c>
      <c r="G345" s="4" t="s">
        <v>660</v>
      </c>
      <c r="H345" s="4" t="s">
        <v>672</v>
      </c>
      <c r="I345" s="4" t="s">
        <v>673</v>
      </c>
      <c r="J345" s="4">
        <v>88</v>
      </c>
      <c r="K345" s="4" t="s">
        <v>29</v>
      </c>
      <c r="L345" s="72" t="s">
        <v>693</v>
      </c>
      <c r="M345" s="72" t="s">
        <v>694</v>
      </c>
      <c r="N345" s="72">
        <v>11</v>
      </c>
      <c r="O345" s="72">
        <v>12</v>
      </c>
      <c r="P345" s="72" t="s">
        <v>32</v>
      </c>
      <c r="Q345" s="36" t="s">
        <v>683</v>
      </c>
      <c r="R345" s="71" t="s">
        <v>272</v>
      </c>
      <c r="S345" s="70">
        <v>931</v>
      </c>
      <c r="T345" s="71" t="s">
        <v>695</v>
      </c>
      <c r="U345" s="187">
        <f>VLOOKUP(S345,'[18]seguimiento II trim'!$Z$9:$AM$1048576,4,0)</f>
        <v>42370</v>
      </c>
      <c r="V345" s="187">
        <f>VLOOKUP(S345,'[18]seguimiento II trim'!$Z$9:$AM$1048576,5,0)</f>
        <v>42734</v>
      </c>
      <c r="W345" s="33" t="str">
        <f>VLOOKUP(S345,'[18]seguimiento II trim'!$Z$9:$AM$1048576,12,0)</f>
        <v>100</v>
      </c>
    </row>
    <row r="346" spans="1:23" ht="73.5" customHeight="1" x14ac:dyDescent="0.25">
      <c r="A346" s="34"/>
      <c r="B346" s="34"/>
      <c r="C346" s="35"/>
      <c r="D346" s="4"/>
      <c r="E346" s="4"/>
      <c r="F346" s="4"/>
      <c r="G346" s="4"/>
      <c r="H346" s="4"/>
      <c r="I346" s="4"/>
      <c r="J346" s="4"/>
      <c r="K346" s="4"/>
      <c r="L346" s="68"/>
      <c r="M346" s="68"/>
      <c r="N346" s="68"/>
      <c r="O346" s="68"/>
      <c r="P346" s="68"/>
      <c r="Q346" s="78"/>
      <c r="R346" s="69"/>
      <c r="S346" s="70">
        <v>932</v>
      </c>
      <c r="T346" s="71" t="s">
        <v>696</v>
      </c>
      <c r="U346" s="187">
        <f>VLOOKUP(S346,'[18]seguimiento II trim'!$Z$9:$AM$1048576,4,0)</f>
        <v>42370</v>
      </c>
      <c r="V346" s="187">
        <f>VLOOKUP(S346,'[18]seguimiento II trim'!$Z$9:$AM$1048576,5,0)</f>
        <v>42734</v>
      </c>
      <c r="W346" s="33" t="str">
        <f>VLOOKUP(S346,'[18]seguimiento II trim'!$Z$9:$AM$1048576,12,0)</f>
        <v>100</v>
      </c>
    </row>
    <row r="347" spans="1:23" ht="105" x14ac:dyDescent="0.25">
      <c r="A347" s="34" t="s">
        <v>655</v>
      </c>
      <c r="B347" s="34" t="s">
        <v>656</v>
      </c>
      <c r="C347" s="34" t="s">
        <v>655</v>
      </c>
      <c r="D347" s="4" t="s">
        <v>657</v>
      </c>
      <c r="E347" s="4" t="s">
        <v>658</v>
      </c>
      <c r="F347" s="4" t="s">
        <v>659</v>
      </c>
      <c r="G347" s="4" t="s">
        <v>660</v>
      </c>
      <c r="H347" s="4" t="s">
        <v>672</v>
      </c>
      <c r="I347" s="4" t="s">
        <v>673</v>
      </c>
      <c r="J347" s="4">
        <v>88</v>
      </c>
      <c r="K347" s="4" t="s">
        <v>29</v>
      </c>
      <c r="L347" s="4" t="s">
        <v>697</v>
      </c>
      <c r="M347" s="4" t="s">
        <v>698</v>
      </c>
      <c r="N347" s="4">
        <v>11</v>
      </c>
      <c r="O347" s="4">
        <v>1</v>
      </c>
      <c r="P347" s="4" t="s">
        <v>32</v>
      </c>
      <c r="Q347" s="36" t="s">
        <v>683</v>
      </c>
      <c r="R347" s="71" t="s">
        <v>322</v>
      </c>
      <c r="S347" s="70">
        <v>933</v>
      </c>
      <c r="T347" s="71" t="s">
        <v>699</v>
      </c>
      <c r="U347" s="187">
        <f>VLOOKUP(S347,'[18]seguimiento II trim'!$Z$9:$AM$1048576,4,0)</f>
        <v>42370</v>
      </c>
      <c r="V347" s="187">
        <f>VLOOKUP(S347,'[18]seguimiento II trim'!$Z$9:$AM$1048576,5,0)</f>
        <v>42735</v>
      </c>
      <c r="W347" s="33">
        <f>VLOOKUP(S347,'[18]seguimiento II trim'!$Z$9:$AM$1048576,12,0)</f>
        <v>100</v>
      </c>
    </row>
    <row r="348" spans="1:23" ht="75" x14ac:dyDescent="0.25">
      <c r="A348" s="34" t="s">
        <v>655</v>
      </c>
      <c r="B348" s="34" t="s">
        <v>656</v>
      </c>
      <c r="C348" s="34" t="s">
        <v>655</v>
      </c>
      <c r="D348" s="4" t="s">
        <v>657</v>
      </c>
      <c r="E348" s="4" t="s">
        <v>658</v>
      </c>
      <c r="F348" s="4" t="s">
        <v>659</v>
      </c>
      <c r="G348" s="4" t="s">
        <v>660</v>
      </c>
      <c r="H348" s="4" t="s">
        <v>672</v>
      </c>
      <c r="I348" s="4" t="s">
        <v>673</v>
      </c>
      <c r="J348" s="4">
        <v>88</v>
      </c>
      <c r="K348" s="4" t="s">
        <v>29</v>
      </c>
      <c r="L348" s="72" t="s">
        <v>700</v>
      </c>
      <c r="M348" s="72" t="s">
        <v>701</v>
      </c>
      <c r="N348" s="72">
        <v>11</v>
      </c>
      <c r="O348" s="72">
        <v>140</v>
      </c>
      <c r="P348" s="72" t="s">
        <v>32</v>
      </c>
      <c r="Q348" s="36" t="s">
        <v>683</v>
      </c>
      <c r="R348" s="78" t="s">
        <v>666</v>
      </c>
      <c r="S348" s="70">
        <v>934</v>
      </c>
      <c r="T348" s="71" t="s">
        <v>702</v>
      </c>
      <c r="U348" s="187">
        <f>VLOOKUP(S348,'[18]seguimiento II trim'!$Z$9:$AM$1048576,4,0)</f>
        <v>42370</v>
      </c>
      <c r="V348" s="187">
        <f>VLOOKUP(S348,'[18]seguimiento II trim'!$Z$9:$AM$1048576,5,0)</f>
        <v>42735</v>
      </c>
      <c r="W348" s="33" t="str">
        <f>VLOOKUP(S348,'[18]seguimiento II trim'!$Z$9:$AM$1048576,12,0)</f>
        <v>100</v>
      </c>
    </row>
    <row r="349" spans="1:23" ht="60" customHeight="1" x14ac:dyDescent="0.25">
      <c r="A349" s="34"/>
      <c r="B349" s="34"/>
      <c r="C349" s="4"/>
      <c r="D349" s="4"/>
      <c r="E349" s="4"/>
      <c r="F349" s="4"/>
      <c r="G349" s="4"/>
      <c r="H349" s="4"/>
      <c r="I349" s="4"/>
      <c r="J349" s="4"/>
      <c r="K349" s="4"/>
      <c r="L349" s="74"/>
      <c r="M349" s="74"/>
      <c r="N349" s="74"/>
      <c r="O349" s="74"/>
      <c r="P349" s="74"/>
      <c r="Q349" s="78"/>
      <c r="R349" s="69"/>
      <c r="S349" s="70">
        <v>935</v>
      </c>
      <c r="T349" s="71" t="s">
        <v>703</v>
      </c>
      <c r="U349" s="187">
        <f>VLOOKUP(S349,'[18]seguimiento II trim'!$Z$9:$AM$1048576,4,0)</f>
        <v>42370</v>
      </c>
      <c r="V349" s="187">
        <f>VLOOKUP(S349,'[18]seguimiento II trim'!$Z$9:$AM$1048576,5,0)</f>
        <v>42735</v>
      </c>
      <c r="W349" s="33" t="str">
        <f>VLOOKUP(S349,'[18]seguimiento II trim'!$Z$9:$AM$1048576,12,0)</f>
        <v>55.71</v>
      </c>
    </row>
    <row r="350" spans="1:23" ht="58.5" customHeight="1" x14ac:dyDescent="0.25">
      <c r="A350" s="34"/>
      <c r="B350" s="34"/>
      <c r="C350" s="4"/>
      <c r="D350" s="4"/>
      <c r="E350" s="4"/>
      <c r="F350" s="4"/>
      <c r="G350" s="4"/>
      <c r="H350" s="4"/>
      <c r="I350" s="4"/>
      <c r="J350" s="4"/>
      <c r="K350" s="4"/>
      <c r="L350" s="68"/>
      <c r="M350" s="68"/>
      <c r="N350" s="68"/>
      <c r="O350" s="68"/>
      <c r="P350" s="68"/>
      <c r="Q350" s="78"/>
      <c r="R350" s="69"/>
      <c r="S350" s="70">
        <v>936</v>
      </c>
      <c r="T350" s="71" t="s">
        <v>704</v>
      </c>
      <c r="U350" s="187">
        <f>VLOOKUP(S350,'[18]seguimiento II trim'!$Z$9:$AM$1048576,4,0)</f>
        <v>42370</v>
      </c>
      <c r="V350" s="187">
        <f>VLOOKUP(S350,'[18]seguimiento II trim'!$Z$9:$AM$1048576,5,0)</f>
        <v>42735</v>
      </c>
      <c r="W350" s="33" t="str">
        <f>VLOOKUP(S350,'[18]seguimiento II trim'!$Z$9:$AM$1048576,12,0)</f>
        <v>55.71</v>
      </c>
    </row>
    <row r="351" spans="1:23" ht="60" x14ac:dyDescent="0.25">
      <c r="A351" s="34" t="s">
        <v>655</v>
      </c>
      <c r="B351" s="34" t="s">
        <v>656</v>
      </c>
      <c r="C351" s="4" t="s">
        <v>655</v>
      </c>
      <c r="D351" s="4" t="s">
        <v>657</v>
      </c>
      <c r="E351" s="4" t="s">
        <v>658</v>
      </c>
      <c r="F351" s="4" t="s">
        <v>659</v>
      </c>
      <c r="G351" s="4" t="s">
        <v>660</v>
      </c>
      <c r="H351" s="4"/>
      <c r="I351" s="4" t="s">
        <v>255</v>
      </c>
      <c r="J351" s="4"/>
      <c r="K351" s="4"/>
      <c r="L351" s="72" t="s">
        <v>705</v>
      </c>
      <c r="M351" s="72" t="s">
        <v>706</v>
      </c>
      <c r="N351" s="72">
        <v>11</v>
      </c>
      <c r="O351" s="72">
        <v>100</v>
      </c>
      <c r="P351" s="72" t="s">
        <v>29</v>
      </c>
      <c r="Q351" s="36" t="s">
        <v>683</v>
      </c>
      <c r="R351" s="71" t="s">
        <v>272</v>
      </c>
      <c r="S351" s="70">
        <v>937</v>
      </c>
      <c r="T351" s="71" t="s">
        <v>707</v>
      </c>
      <c r="U351" s="187">
        <f>VLOOKUP(S351,'[18]seguimiento II trim'!$Z$9:$AM$1048576,4,0)</f>
        <v>42370</v>
      </c>
      <c r="V351" s="187">
        <f>VLOOKUP(S351,'[18]seguimiento II trim'!$Z$9:$AM$1048576,5,0)</f>
        <v>42734</v>
      </c>
      <c r="W351" s="33" t="str">
        <f>VLOOKUP(S351,'[18]seguimiento II trim'!$Z$9:$AM$1048576,12,0)</f>
        <v>100</v>
      </c>
    </row>
    <row r="352" spans="1:23" ht="57.75" customHeight="1" x14ac:dyDescent="0.25">
      <c r="A352" s="34"/>
      <c r="B352" s="34"/>
      <c r="C352" s="4"/>
      <c r="D352" s="4"/>
      <c r="E352" s="4"/>
      <c r="F352" s="4"/>
      <c r="G352" s="4"/>
      <c r="H352" s="4"/>
      <c r="I352" s="4"/>
      <c r="J352" s="4"/>
      <c r="K352" s="4"/>
      <c r="L352" s="68"/>
      <c r="M352" s="68"/>
      <c r="N352" s="68"/>
      <c r="O352" s="68"/>
      <c r="P352" s="68"/>
      <c r="Q352" s="78"/>
      <c r="R352" s="69"/>
      <c r="S352" s="70">
        <v>938</v>
      </c>
      <c r="T352" s="71" t="s">
        <v>708</v>
      </c>
      <c r="U352" s="187">
        <f>VLOOKUP(S352,'[18]seguimiento II trim'!$Z$9:$AM$1048576,4,0)</f>
        <v>42370</v>
      </c>
      <c r="V352" s="187">
        <f>VLOOKUP(S352,'[18]seguimiento II trim'!$Z$9:$AM$1048576,5,0)</f>
        <v>42734</v>
      </c>
      <c r="W352" s="33" t="str">
        <f>VLOOKUP(S352,'[18]seguimiento II trim'!$Z$9:$AM$1048576,12,0)</f>
        <v>100</v>
      </c>
    </row>
    <row r="353" spans="1:23 16334:16342" ht="15" x14ac:dyDescent="0.25">
      <c r="D353" s="2"/>
      <c r="E353" s="55"/>
      <c r="F353" s="55"/>
      <c r="G353" s="55"/>
      <c r="H353" s="55"/>
      <c r="I353" s="55"/>
      <c r="J353" s="2"/>
      <c r="K353" s="2"/>
      <c r="L353" s="2"/>
      <c r="M353" s="2"/>
      <c r="N353" s="2"/>
      <c r="O353" s="2"/>
      <c r="P353" s="2"/>
      <c r="Q353" s="2"/>
      <c r="R353" s="2"/>
      <c r="S353" s="2"/>
      <c r="T353" s="2"/>
      <c r="U353" s="164"/>
      <c r="V353" s="164"/>
      <c r="W353" s="2"/>
    </row>
    <row r="354" spans="1:23 16334:16342" ht="22.5" customHeight="1" x14ac:dyDescent="0.25">
      <c r="C354" s="2"/>
      <c r="D354" s="54"/>
      <c r="E354" s="3"/>
      <c r="F354" s="3"/>
      <c r="G354" s="56" t="str">
        <f>+A357</f>
        <v>GRUPO DE RELACIONES INTERNACIONALES</v>
      </c>
      <c r="H354" s="3"/>
      <c r="I354" s="57"/>
      <c r="J354" s="3"/>
      <c r="K354" s="3"/>
      <c r="L354" s="3"/>
      <c r="M354" s="57"/>
      <c r="N354" s="3"/>
      <c r="O354" s="57"/>
      <c r="P354" s="57"/>
      <c r="Q354" s="3"/>
      <c r="R354" s="3"/>
      <c r="S354" s="57"/>
      <c r="T354" s="57"/>
      <c r="U354" s="165"/>
      <c r="V354" s="165"/>
      <c r="W354" s="57"/>
    </row>
    <row r="355" spans="1:23 16334:16342" ht="15.75" thickBot="1" x14ac:dyDescent="0.3">
      <c r="D355" s="2"/>
      <c r="E355" s="55"/>
      <c r="F355" s="55"/>
      <c r="G355" s="55"/>
      <c r="H355" s="55"/>
      <c r="I355" s="55"/>
      <c r="J355" s="2"/>
      <c r="K355" s="2"/>
      <c r="L355" s="2"/>
      <c r="M355" s="2"/>
      <c r="N355" s="2"/>
      <c r="O355" s="2"/>
      <c r="P355" s="2"/>
      <c r="Q355" s="2"/>
      <c r="R355" s="2"/>
      <c r="S355" s="2"/>
      <c r="T355" s="2"/>
      <c r="U355" s="164"/>
      <c r="V355" s="164"/>
      <c r="W355" s="2"/>
    </row>
    <row r="356" spans="1:23 16334:16342" s="63" customFormat="1" ht="55.5" customHeight="1" thickBot="1" x14ac:dyDescent="0.3">
      <c r="A356" s="59" t="s">
        <v>2</v>
      </c>
      <c r="B356" s="59" t="s">
        <v>3</v>
      </c>
      <c r="C356" s="59" t="s">
        <v>2</v>
      </c>
      <c r="D356" s="59" t="s">
        <v>4</v>
      </c>
      <c r="E356" s="134" t="s">
        <v>5</v>
      </c>
      <c r="F356" s="59" t="s">
        <v>6</v>
      </c>
      <c r="G356" s="82" t="s">
        <v>6</v>
      </c>
      <c r="H356" s="61" t="s">
        <v>4</v>
      </c>
      <c r="I356" s="83" t="s">
        <v>7</v>
      </c>
      <c r="J356" s="61" t="s">
        <v>8</v>
      </c>
      <c r="K356" s="83" t="s">
        <v>9</v>
      </c>
      <c r="L356" s="61" t="s">
        <v>10</v>
      </c>
      <c r="M356" s="83" t="s">
        <v>11</v>
      </c>
      <c r="N356" s="82" t="s">
        <v>12</v>
      </c>
      <c r="O356" s="61" t="s">
        <v>13</v>
      </c>
      <c r="P356" s="83" t="s">
        <v>9</v>
      </c>
      <c r="Q356" s="61" t="s">
        <v>14</v>
      </c>
      <c r="R356" s="83" t="s">
        <v>15</v>
      </c>
      <c r="S356" s="61" t="s">
        <v>16</v>
      </c>
      <c r="T356" s="61" t="s">
        <v>17</v>
      </c>
      <c r="U356" s="1" t="s">
        <v>18</v>
      </c>
      <c r="V356" s="1" t="s">
        <v>19</v>
      </c>
      <c r="W356" s="62" t="s">
        <v>20</v>
      </c>
      <c r="XDF356" s="59"/>
      <c r="XDG356" s="59"/>
      <c r="XDH356" s="59"/>
      <c r="XDI356" s="59"/>
      <c r="XDJ356" s="134"/>
      <c r="XDK356" s="59"/>
      <c r="XDL356" s="59"/>
      <c r="XDM356" s="135"/>
      <c r="XDN356" s="59"/>
    </row>
    <row r="357" spans="1:23 16334:16342" ht="88.5" customHeight="1" x14ac:dyDescent="0.25">
      <c r="A357" s="34" t="s">
        <v>646</v>
      </c>
      <c r="B357" s="34" t="s">
        <v>709</v>
      </c>
      <c r="C357" s="4" t="s">
        <v>646</v>
      </c>
      <c r="D357" s="4" t="s">
        <v>23</v>
      </c>
      <c r="E357" s="4" t="s">
        <v>24</v>
      </c>
      <c r="F357" s="4" t="s">
        <v>91</v>
      </c>
      <c r="G357" s="4" t="s">
        <v>92</v>
      </c>
      <c r="H357" s="4" t="s">
        <v>93</v>
      </c>
      <c r="I357" s="4" t="s">
        <v>94</v>
      </c>
      <c r="J357" s="4">
        <v>55.000000000000007</v>
      </c>
      <c r="K357" s="4" t="s">
        <v>29</v>
      </c>
      <c r="L357" s="64" t="s">
        <v>710</v>
      </c>
      <c r="M357" s="64" t="s">
        <v>711</v>
      </c>
      <c r="N357" s="73">
        <v>100</v>
      </c>
      <c r="O357" s="64">
        <v>3</v>
      </c>
      <c r="P357" s="64" t="s">
        <v>32</v>
      </c>
      <c r="Q357" s="73" t="s">
        <v>712</v>
      </c>
      <c r="R357" s="52" t="s">
        <v>272</v>
      </c>
      <c r="S357" s="70">
        <v>939</v>
      </c>
      <c r="T357" s="47" t="s">
        <v>713</v>
      </c>
      <c r="U357" s="182">
        <f>VLOOKUP(S357,'[18]seguimiento II trim'!$Z$9:$AM$1048576,4,0)</f>
        <v>42414</v>
      </c>
      <c r="V357" s="182">
        <f>VLOOKUP(S357,'[18]seguimiento II trim'!$Z$9:$AM$1048576,5,0)</f>
        <v>42643</v>
      </c>
      <c r="W357" s="24" t="str">
        <f>VLOOKUP(S357,'[18]seguimiento II trim'!$Z$9:$AM$1048576,12,0)</f>
        <v>66</v>
      </c>
    </row>
    <row r="358" spans="1:23 16334:16342" ht="116.25" customHeight="1" x14ac:dyDescent="0.25">
      <c r="A358" s="34"/>
      <c r="B358" s="34"/>
      <c r="C358" s="4"/>
      <c r="D358" s="4"/>
      <c r="E358" s="4"/>
      <c r="F358" s="4"/>
      <c r="G358" s="4"/>
      <c r="H358" s="4"/>
      <c r="I358" s="4"/>
      <c r="J358" s="4"/>
      <c r="K358" s="4"/>
      <c r="L358" s="74"/>
      <c r="M358" s="74"/>
      <c r="N358" s="69"/>
      <c r="O358" s="74"/>
      <c r="P358" s="74"/>
      <c r="Q358" s="73" t="s">
        <v>712</v>
      </c>
      <c r="R358" s="52" t="s">
        <v>272</v>
      </c>
      <c r="S358" s="70">
        <v>940</v>
      </c>
      <c r="T358" s="47" t="s">
        <v>714</v>
      </c>
      <c r="U358" s="182">
        <f>VLOOKUP(S358,'[18]seguimiento II trim'!$Z$9:$AM$1048576,4,0)</f>
        <v>42425</v>
      </c>
      <c r="V358" s="182">
        <f>VLOOKUP(S358,'[18]seguimiento II trim'!$Z$9:$AM$1048576,5,0)</f>
        <v>42716</v>
      </c>
      <c r="W358" s="24" t="str">
        <f>VLOOKUP(S358,'[18]seguimiento II trim'!$Z$9:$AM$1048576,12,0)</f>
        <v>66</v>
      </c>
    </row>
    <row r="359" spans="1:23 16334:16342" ht="90" customHeight="1" x14ac:dyDescent="0.25">
      <c r="A359" s="34"/>
      <c r="B359" s="34"/>
      <c r="C359" s="4"/>
      <c r="D359" s="4"/>
      <c r="E359" s="4"/>
      <c r="F359" s="4"/>
      <c r="G359" s="4"/>
      <c r="H359" s="4"/>
      <c r="I359" s="4"/>
      <c r="J359" s="4"/>
      <c r="K359" s="4"/>
      <c r="L359" s="74"/>
      <c r="M359" s="74"/>
      <c r="N359" s="69"/>
      <c r="O359" s="74"/>
      <c r="P359" s="74"/>
      <c r="Q359" s="73" t="s">
        <v>712</v>
      </c>
      <c r="R359" s="52" t="s">
        <v>272</v>
      </c>
      <c r="S359" s="70">
        <v>941</v>
      </c>
      <c r="T359" s="47" t="s">
        <v>715</v>
      </c>
      <c r="U359" s="182">
        <f>VLOOKUP(S359,'[18]seguimiento II trim'!$Z$9:$AM$1048576,4,0)</f>
        <v>42558</v>
      </c>
      <c r="V359" s="182">
        <f>VLOOKUP(S359,'[18]seguimiento II trim'!$Z$9:$AM$1048576,5,0)</f>
        <v>42716</v>
      </c>
      <c r="W359" s="24">
        <f>VLOOKUP(S359,'[18]seguimiento II trim'!$Z$9:$AM$1048576,12,0)</f>
        <v>0</v>
      </c>
    </row>
    <row r="360" spans="1:23 16334:16342" ht="88.5" customHeight="1" x14ac:dyDescent="0.25">
      <c r="A360" s="34"/>
      <c r="B360" s="34"/>
      <c r="C360" s="4"/>
      <c r="D360" s="4"/>
      <c r="E360" s="4"/>
      <c r="F360" s="4"/>
      <c r="G360" s="4"/>
      <c r="H360" s="4"/>
      <c r="I360" s="4"/>
      <c r="J360" s="4"/>
      <c r="K360" s="4"/>
      <c r="L360" s="74"/>
      <c r="M360" s="74"/>
      <c r="N360" s="69"/>
      <c r="O360" s="74"/>
      <c r="P360" s="74"/>
      <c r="Q360" s="73" t="s">
        <v>712</v>
      </c>
      <c r="R360" s="52" t="s">
        <v>272</v>
      </c>
      <c r="S360" s="70">
        <v>942</v>
      </c>
      <c r="T360" s="47" t="s">
        <v>716</v>
      </c>
      <c r="U360" s="182">
        <f>VLOOKUP(S360,'[18]seguimiento II trim'!$Z$9:$AM$1048576,4,0)</f>
        <v>42432</v>
      </c>
      <c r="V360" s="182">
        <f>VLOOKUP(S360,'[18]seguimiento II trim'!$Z$9:$AM$1048576,5,0)</f>
        <v>42716</v>
      </c>
      <c r="W360" s="24" t="str">
        <f>VLOOKUP(S360,'[18]seguimiento II trim'!$Z$9:$AM$1048576,12,0)</f>
        <v>33</v>
      </c>
    </row>
    <row r="361" spans="1:23 16334:16342" ht="72.75" customHeight="1" x14ac:dyDescent="0.25">
      <c r="A361" s="34"/>
      <c r="B361" s="34"/>
      <c r="C361" s="4"/>
      <c r="D361" s="4"/>
      <c r="E361" s="4"/>
      <c r="F361" s="4"/>
      <c r="G361" s="4"/>
      <c r="H361" s="4"/>
      <c r="I361" s="4"/>
      <c r="J361" s="4"/>
      <c r="K361" s="4"/>
      <c r="L361" s="74"/>
      <c r="M361" s="74"/>
      <c r="N361" s="69"/>
      <c r="O361" s="74"/>
      <c r="P361" s="74"/>
      <c r="Q361" s="73" t="s">
        <v>712</v>
      </c>
      <c r="R361" s="52" t="s">
        <v>272</v>
      </c>
      <c r="S361" s="70">
        <v>943</v>
      </c>
      <c r="T361" s="47" t="s">
        <v>717</v>
      </c>
      <c r="U361" s="182">
        <f>VLOOKUP(S361,'[18]seguimiento II trim'!$Z$9:$AM$1048576,4,0)</f>
        <v>42650</v>
      </c>
      <c r="V361" s="182">
        <f>VLOOKUP(S361,'[18]seguimiento II trim'!$Z$9:$AM$1048576,5,0)</f>
        <v>42702</v>
      </c>
      <c r="W361" s="24">
        <f>VLOOKUP(S361,'[18]seguimiento II trim'!$Z$9:$AM$1048576,12,0)</f>
        <v>0</v>
      </c>
    </row>
    <row r="362" spans="1:23 16334:16342" ht="60" x14ac:dyDescent="0.25">
      <c r="A362" s="34"/>
      <c r="B362" s="34"/>
      <c r="C362" s="47"/>
      <c r="D362" s="4"/>
      <c r="E362" s="4"/>
      <c r="F362" s="4"/>
      <c r="G362" s="4"/>
      <c r="H362" s="4"/>
      <c r="I362" s="4"/>
      <c r="J362" s="4"/>
      <c r="K362" s="4"/>
      <c r="L362" s="68"/>
      <c r="M362" s="68"/>
      <c r="N362" s="34"/>
      <c r="O362" s="68"/>
      <c r="P362" s="68"/>
      <c r="Q362" s="73" t="s">
        <v>712</v>
      </c>
      <c r="R362" s="52" t="s">
        <v>272</v>
      </c>
      <c r="S362" s="70">
        <v>944</v>
      </c>
      <c r="T362" s="47" t="s">
        <v>718</v>
      </c>
      <c r="U362" s="182">
        <f>VLOOKUP(S362,'[18]seguimiento II trim'!$Z$9:$AM$1048576,4,0)</f>
        <v>42708</v>
      </c>
      <c r="V362" s="182">
        <f>VLOOKUP(S362,'[18]seguimiento II trim'!$Z$9:$AM$1048576,5,0)</f>
        <v>42730</v>
      </c>
      <c r="W362" s="24">
        <f>VLOOKUP(S362,'[18]seguimiento II trim'!$Z$9:$AM$1048576,12,0)</f>
        <v>0</v>
      </c>
    </row>
    <row r="363" spans="1:23 16334:16342" ht="15" x14ac:dyDescent="0.25">
      <c r="D363" s="2"/>
      <c r="E363" s="55"/>
      <c r="F363" s="55"/>
      <c r="G363" s="55"/>
      <c r="H363" s="55"/>
      <c r="I363" s="55"/>
      <c r="J363" s="2"/>
      <c r="K363" s="2"/>
      <c r="L363" s="2"/>
      <c r="M363" s="2"/>
      <c r="N363" s="2"/>
      <c r="O363" s="2"/>
      <c r="P363" s="2"/>
      <c r="Q363" s="2"/>
      <c r="R363" s="2"/>
      <c r="S363" s="2"/>
      <c r="T363" s="2"/>
      <c r="U363" s="164"/>
      <c r="V363" s="164"/>
      <c r="W363" s="2"/>
    </row>
    <row r="364" spans="1:23 16334:16342" ht="15.75" customHeight="1" x14ac:dyDescent="0.25">
      <c r="C364" s="2"/>
      <c r="D364" s="54"/>
      <c r="E364" s="3"/>
      <c r="F364" s="3"/>
      <c r="G364" s="56" t="str">
        <f>+A367</f>
        <v>GRUPO DE DERECHOS HUMANOS</v>
      </c>
      <c r="H364" s="3"/>
      <c r="I364" s="57"/>
      <c r="J364" s="3"/>
      <c r="K364" s="3"/>
      <c r="L364" s="3"/>
      <c r="M364" s="57"/>
      <c r="N364" s="3"/>
      <c r="O364" s="57"/>
      <c r="P364" s="57"/>
      <c r="Q364" s="3"/>
      <c r="R364" s="3"/>
      <c r="S364" s="57"/>
      <c r="T364" s="57"/>
      <c r="U364" s="165"/>
      <c r="V364" s="165"/>
      <c r="W364" s="57"/>
    </row>
    <row r="365" spans="1:23 16334:16342" ht="15.75" thickBot="1" x14ac:dyDescent="0.3">
      <c r="D365" s="2"/>
      <c r="E365" s="55"/>
      <c r="F365" s="55"/>
      <c r="G365" s="55"/>
      <c r="H365" s="55"/>
      <c r="I365" s="55"/>
      <c r="J365" s="2"/>
      <c r="K365" s="2"/>
      <c r="L365" s="2"/>
      <c r="M365" s="2"/>
      <c r="N365" s="2"/>
      <c r="O365" s="2"/>
      <c r="P365" s="2"/>
      <c r="Q365" s="2"/>
      <c r="R365" s="2"/>
      <c r="S365" s="2"/>
      <c r="T365" s="2"/>
      <c r="U365" s="164"/>
      <c r="V365" s="164"/>
      <c r="W365" s="2"/>
    </row>
    <row r="366" spans="1:23 16334:16342" s="63" customFormat="1" ht="55.5" customHeight="1" thickBot="1" x14ac:dyDescent="0.3">
      <c r="A366" s="59" t="s">
        <v>2</v>
      </c>
      <c r="B366" s="59" t="s">
        <v>3</v>
      </c>
      <c r="C366" s="59" t="s">
        <v>2</v>
      </c>
      <c r="D366" s="59" t="s">
        <v>4</v>
      </c>
      <c r="E366" s="134" t="s">
        <v>5</v>
      </c>
      <c r="F366" s="59" t="s">
        <v>6</v>
      </c>
      <c r="G366" s="82" t="s">
        <v>6</v>
      </c>
      <c r="H366" s="61" t="s">
        <v>4</v>
      </c>
      <c r="I366" s="83" t="s">
        <v>7</v>
      </c>
      <c r="J366" s="61" t="s">
        <v>8</v>
      </c>
      <c r="K366" s="83" t="s">
        <v>9</v>
      </c>
      <c r="L366" s="61" t="s">
        <v>10</v>
      </c>
      <c r="M366" s="83" t="s">
        <v>11</v>
      </c>
      <c r="N366" s="82" t="s">
        <v>12</v>
      </c>
      <c r="O366" s="61" t="s">
        <v>13</v>
      </c>
      <c r="P366" s="83" t="s">
        <v>9</v>
      </c>
      <c r="Q366" s="61" t="s">
        <v>14</v>
      </c>
      <c r="R366" s="83" t="s">
        <v>15</v>
      </c>
      <c r="S366" s="61" t="s">
        <v>16</v>
      </c>
      <c r="T366" s="61" t="s">
        <v>17</v>
      </c>
      <c r="U366" s="1" t="s">
        <v>18</v>
      </c>
      <c r="V366" s="1" t="s">
        <v>19</v>
      </c>
      <c r="W366" s="62" t="s">
        <v>20</v>
      </c>
      <c r="XDF366" s="59"/>
      <c r="XDG366" s="59"/>
      <c r="XDH366" s="59"/>
      <c r="XDI366" s="59"/>
      <c r="XDJ366" s="134"/>
      <c r="XDK366" s="59"/>
      <c r="XDL366" s="59"/>
      <c r="XDM366" s="135"/>
      <c r="XDN366" s="59"/>
    </row>
    <row r="367" spans="1:23 16334:16342" ht="60" x14ac:dyDescent="0.25">
      <c r="A367" s="34" t="s">
        <v>719</v>
      </c>
      <c r="B367" s="34" t="s">
        <v>720</v>
      </c>
      <c r="C367" s="4" t="s">
        <v>719</v>
      </c>
      <c r="D367" s="4" t="s">
        <v>721</v>
      </c>
      <c r="E367" s="4" t="s">
        <v>722</v>
      </c>
      <c r="F367" s="4" t="s">
        <v>723</v>
      </c>
      <c r="G367" s="4" t="s">
        <v>724</v>
      </c>
      <c r="H367" s="4" t="s">
        <v>725</v>
      </c>
      <c r="I367" s="4" t="s">
        <v>726</v>
      </c>
      <c r="J367" s="4">
        <v>11</v>
      </c>
      <c r="K367" s="4" t="s">
        <v>32</v>
      </c>
      <c r="L367" s="64" t="s">
        <v>727</v>
      </c>
      <c r="M367" s="64" t="s">
        <v>728</v>
      </c>
      <c r="N367" s="64">
        <v>5</v>
      </c>
      <c r="O367" s="64">
        <v>1</v>
      </c>
      <c r="P367" s="64" t="s">
        <v>32</v>
      </c>
      <c r="Q367" s="73" t="s">
        <v>729</v>
      </c>
      <c r="R367" s="52" t="s">
        <v>666</v>
      </c>
      <c r="S367" s="70">
        <v>945</v>
      </c>
      <c r="T367" s="136" t="s">
        <v>730</v>
      </c>
      <c r="U367" s="188">
        <f>VLOOKUP(S367,'[18]seguimiento II trim'!$Z$9:$AM$1048576,4,0)</f>
        <v>42401</v>
      </c>
      <c r="V367" s="188">
        <f>VLOOKUP(S367,'[18]seguimiento II trim'!$Z$9:$AM$1048576,5,0)</f>
        <v>42459</v>
      </c>
      <c r="W367" s="40">
        <f>VLOOKUP(S367,'[18]seguimiento II trim'!$Z$9:$AM$1048576,12,0)</f>
        <v>100</v>
      </c>
    </row>
    <row r="368" spans="1:23 16334:16342" ht="30" x14ac:dyDescent="0.25">
      <c r="A368" s="34"/>
      <c r="B368" s="34"/>
      <c r="C368" s="4"/>
      <c r="D368" s="4"/>
      <c r="E368" s="4"/>
      <c r="F368" s="4"/>
      <c r="G368" s="4"/>
      <c r="H368" s="4"/>
      <c r="I368" s="4"/>
      <c r="J368" s="4"/>
      <c r="K368" s="4"/>
      <c r="L368" s="68"/>
      <c r="M368" s="68"/>
      <c r="N368" s="68"/>
      <c r="O368" s="68"/>
      <c r="P368" s="68"/>
      <c r="Q368" s="69"/>
      <c r="R368" s="69"/>
      <c r="S368" s="70">
        <v>946</v>
      </c>
      <c r="T368" s="136" t="s">
        <v>731</v>
      </c>
      <c r="U368" s="188">
        <f>VLOOKUP(S368,'[18]seguimiento II trim'!$Z$9:$AM$1048576,4,0)</f>
        <v>42461</v>
      </c>
      <c r="V368" s="188">
        <f>VLOOKUP(S368,'[18]seguimiento II trim'!$Z$9:$AM$1048576,5,0)</f>
        <v>42521</v>
      </c>
      <c r="W368" s="40">
        <f>VLOOKUP(S368,'[18]seguimiento II trim'!$Z$9:$AM$1048576,12,0)</f>
        <v>100</v>
      </c>
    </row>
    <row r="369" spans="1:23" ht="60" x14ac:dyDescent="0.25">
      <c r="A369" s="34" t="s">
        <v>719</v>
      </c>
      <c r="B369" s="34" t="s">
        <v>720</v>
      </c>
      <c r="C369" s="4" t="s">
        <v>719</v>
      </c>
      <c r="D369" s="4" t="s">
        <v>721</v>
      </c>
      <c r="E369" s="4" t="s">
        <v>722</v>
      </c>
      <c r="F369" s="4" t="s">
        <v>723</v>
      </c>
      <c r="G369" s="4" t="s">
        <v>724</v>
      </c>
      <c r="H369" s="4" t="s">
        <v>725</v>
      </c>
      <c r="I369" s="4" t="s">
        <v>726</v>
      </c>
      <c r="J369" s="4">
        <v>11</v>
      </c>
      <c r="K369" s="4" t="s">
        <v>32</v>
      </c>
      <c r="L369" s="72" t="s">
        <v>732</v>
      </c>
      <c r="M369" s="72" t="s">
        <v>733</v>
      </c>
      <c r="N369" s="72">
        <v>10</v>
      </c>
      <c r="O369" s="72">
        <v>8</v>
      </c>
      <c r="P369" s="72" t="s">
        <v>32</v>
      </c>
      <c r="Q369" s="73" t="s">
        <v>729</v>
      </c>
      <c r="R369" s="52" t="s">
        <v>666</v>
      </c>
      <c r="S369" s="70">
        <v>947</v>
      </c>
      <c r="T369" s="137" t="s">
        <v>734</v>
      </c>
      <c r="U369" s="189">
        <f>VLOOKUP(S369,'[18]seguimiento II trim'!$Z$9:$AM$1048576,4,0)</f>
        <v>42370</v>
      </c>
      <c r="V369" s="189">
        <f>VLOOKUP(S369,'[18]seguimiento II trim'!$Z$9:$AM$1048576,5,0)</f>
        <v>42735</v>
      </c>
      <c r="W369" s="41">
        <f>VLOOKUP(S369,'[18]seguimiento II trim'!$Z$9:$AM$1048576,12,0)</f>
        <v>100</v>
      </c>
    </row>
    <row r="370" spans="1:23" ht="30" x14ac:dyDescent="0.25">
      <c r="A370" s="34"/>
      <c r="B370" s="34"/>
      <c r="C370" s="4"/>
      <c r="D370" s="4"/>
      <c r="E370" s="4"/>
      <c r="F370" s="4"/>
      <c r="G370" s="4"/>
      <c r="H370" s="4"/>
      <c r="I370" s="4"/>
      <c r="J370" s="4"/>
      <c r="K370" s="4"/>
      <c r="L370" s="74"/>
      <c r="M370" s="74"/>
      <c r="N370" s="74"/>
      <c r="O370" s="74"/>
      <c r="P370" s="74"/>
      <c r="Q370" s="69"/>
      <c r="R370" s="69"/>
      <c r="S370" s="70">
        <v>948</v>
      </c>
      <c r="T370" s="138" t="s">
        <v>735</v>
      </c>
      <c r="U370" s="190">
        <f>VLOOKUP(S370,'[18]seguimiento II trim'!$Z$9:$AM$1048576,4,0)</f>
        <v>42370</v>
      </c>
      <c r="V370" s="190">
        <f>VLOOKUP(S370,'[18]seguimiento II trim'!$Z$9:$AM$1048576,5,0)</f>
        <v>42735</v>
      </c>
      <c r="W370" s="42">
        <f>VLOOKUP(S370,'[18]seguimiento II trim'!$Z$9:$AM$1048576,12,0)</f>
        <v>37.5</v>
      </c>
    </row>
    <row r="371" spans="1:23" ht="24" customHeight="1" x14ac:dyDescent="0.25">
      <c r="A371" s="34"/>
      <c r="B371" s="34"/>
      <c r="C371" s="4"/>
      <c r="D371" s="4"/>
      <c r="E371" s="4"/>
      <c r="F371" s="4"/>
      <c r="G371" s="4"/>
      <c r="H371" s="4"/>
      <c r="I371" s="4"/>
      <c r="J371" s="4"/>
      <c r="K371" s="4"/>
      <c r="L371" s="68"/>
      <c r="M371" s="68"/>
      <c r="N371" s="68"/>
      <c r="O371" s="68"/>
      <c r="P371" s="68"/>
      <c r="Q371" s="69"/>
      <c r="R371" s="69"/>
      <c r="S371" s="70">
        <v>949</v>
      </c>
      <c r="T371" s="138" t="s">
        <v>736</v>
      </c>
      <c r="U371" s="190">
        <f>VLOOKUP(S371,'[18]seguimiento II trim'!$Z$9:$AM$1048576,4,0)</f>
        <v>42370</v>
      </c>
      <c r="V371" s="190">
        <f>VLOOKUP(S371,'[18]seguimiento II trim'!$Z$9:$AM$1048576,5,0)</f>
        <v>42735</v>
      </c>
      <c r="W371" s="42">
        <f>VLOOKUP(S371,'[18]seguimiento II trim'!$Z$9:$AM$1048576,12,0)</f>
        <v>37.5</v>
      </c>
    </row>
    <row r="372" spans="1:23" ht="60" x14ac:dyDescent="0.25">
      <c r="A372" s="34" t="s">
        <v>719</v>
      </c>
      <c r="B372" s="34" t="s">
        <v>720</v>
      </c>
      <c r="C372" s="4" t="s">
        <v>719</v>
      </c>
      <c r="D372" s="4" t="s">
        <v>721</v>
      </c>
      <c r="E372" s="4" t="s">
        <v>722</v>
      </c>
      <c r="F372" s="4" t="s">
        <v>723</v>
      </c>
      <c r="G372" s="4" t="s">
        <v>724</v>
      </c>
      <c r="H372" s="4" t="s">
        <v>725</v>
      </c>
      <c r="I372" s="4" t="s">
        <v>726</v>
      </c>
      <c r="J372" s="4">
        <v>11</v>
      </c>
      <c r="K372" s="4" t="s">
        <v>32</v>
      </c>
      <c r="L372" s="72" t="s">
        <v>737</v>
      </c>
      <c r="M372" s="72" t="s">
        <v>738</v>
      </c>
      <c r="N372" s="72">
        <v>5</v>
      </c>
      <c r="O372" s="72">
        <v>1</v>
      </c>
      <c r="P372" s="72" t="s">
        <v>32</v>
      </c>
      <c r="Q372" s="73" t="s">
        <v>729</v>
      </c>
      <c r="R372" s="52" t="s">
        <v>666</v>
      </c>
      <c r="S372" s="70">
        <v>950</v>
      </c>
      <c r="T372" s="139" t="s">
        <v>739</v>
      </c>
      <c r="U372" s="191">
        <f>VLOOKUP(S372,'[18]seguimiento II trim'!$Z$9:$AM$1048576,4,0)</f>
        <v>42430</v>
      </c>
      <c r="V372" s="191">
        <f>VLOOKUP(S372,'[18]seguimiento II trim'!$Z$9:$AM$1048576,5,0)</f>
        <v>42551</v>
      </c>
      <c r="W372" s="43">
        <f>VLOOKUP(S372,'[18]seguimiento II trim'!$Z$9:$AM$1048576,12,0)</f>
        <v>100</v>
      </c>
    </row>
    <row r="373" spans="1:23" ht="30" x14ac:dyDescent="0.25">
      <c r="A373" s="34"/>
      <c r="B373" s="34"/>
      <c r="C373" s="4"/>
      <c r="D373" s="4"/>
      <c r="E373" s="4"/>
      <c r="F373" s="4"/>
      <c r="G373" s="4"/>
      <c r="H373" s="4"/>
      <c r="I373" s="4"/>
      <c r="J373" s="4"/>
      <c r="K373" s="4"/>
      <c r="L373" s="74"/>
      <c r="M373" s="74"/>
      <c r="N373" s="74"/>
      <c r="O373" s="74"/>
      <c r="P373" s="74"/>
      <c r="Q373" s="69"/>
      <c r="R373" s="69"/>
      <c r="S373" s="70">
        <v>951</v>
      </c>
      <c r="T373" s="139" t="s">
        <v>740</v>
      </c>
      <c r="U373" s="191">
        <f>VLOOKUP(S373,'[18]seguimiento II trim'!$Z$9:$AM$1048576,4,0)</f>
        <v>42552</v>
      </c>
      <c r="V373" s="191">
        <f>VLOOKUP(S373,'[18]seguimiento II trim'!$Z$9:$AM$1048576,5,0)</f>
        <v>42643</v>
      </c>
      <c r="W373" s="43">
        <f>VLOOKUP(S373,'[18]seguimiento II trim'!$Z$9:$AM$1048576,12,0)</f>
        <v>100</v>
      </c>
    </row>
    <row r="374" spans="1:23" ht="30" x14ac:dyDescent="0.25">
      <c r="A374" s="34"/>
      <c r="B374" s="34"/>
      <c r="C374" s="4"/>
      <c r="D374" s="4"/>
      <c r="E374" s="4"/>
      <c r="F374" s="4"/>
      <c r="G374" s="4"/>
      <c r="H374" s="4"/>
      <c r="I374" s="4"/>
      <c r="J374" s="4"/>
      <c r="K374" s="4"/>
      <c r="L374" s="68"/>
      <c r="M374" s="68"/>
      <c r="N374" s="68"/>
      <c r="O374" s="68"/>
      <c r="P374" s="68"/>
      <c r="Q374" s="69"/>
      <c r="R374" s="69"/>
      <c r="S374" s="70">
        <v>952</v>
      </c>
      <c r="T374" s="139" t="s">
        <v>741</v>
      </c>
      <c r="U374" s="191">
        <f>VLOOKUP(S374,'[18]seguimiento II trim'!$Z$9:$AM$1048576,4,0)</f>
        <v>42644</v>
      </c>
      <c r="V374" s="191">
        <f>VLOOKUP(S374,'[18]seguimiento II trim'!$Z$9:$AM$1048576,5,0)</f>
        <v>42735</v>
      </c>
      <c r="W374" s="43">
        <f>VLOOKUP(S374,'[18]seguimiento II trim'!$Z$9:$AM$1048576,12,0)</f>
        <v>100</v>
      </c>
    </row>
    <row r="375" spans="1:23" ht="60" x14ac:dyDescent="0.25">
      <c r="A375" s="34" t="s">
        <v>719</v>
      </c>
      <c r="B375" s="34" t="s">
        <v>720</v>
      </c>
      <c r="C375" s="4" t="s">
        <v>719</v>
      </c>
      <c r="D375" s="4" t="s">
        <v>721</v>
      </c>
      <c r="E375" s="4" t="s">
        <v>722</v>
      </c>
      <c r="F375" s="4" t="s">
        <v>723</v>
      </c>
      <c r="G375" s="4" t="s">
        <v>724</v>
      </c>
      <c r="H375" s="4" t="s">
        <v>725</v>
      </c>
      <c r="I375" s="4" t="s">
        <v>726</v>
      </c>
      <c r="J375" s="4">
        <v>11</v>
      </c>
      <c r="K375" s="4" t="s">
        <v>32</v>
      </c>
      <c r="L375" s="72" t="s">
        <v>742</v>
      </c>
      <c r="M375" s="72" t="s">
        <v>743</v>
      </c>
      <c r="N375" s="72">
        <v>5</v>
      </c>
      <c r="O375" s="72">
        <v>1</v>
      </c>
      <c r="P375" s="72" t="s">
        <v>32</v>
      </c>
      <c r="Q375" s="73" t="s">
        <v>729</v>
      </c>
      <c r="R375" s="52" t="s">
        <v>666</v>
      </c>
      <c r="S375" s="70">
        <v>953</v>
      </c>
      <c r="T375" s="34" t="s">
        <v>744</v>
      </c>
      <c r="U375" s="176">
        <f>VLOOKUP(S375,'[18]seguimiento II trim'!$Z$9:$AM$1048576,4,0)</f>
        <v>42370</v>
      </c>
      <c r="V375" s="176">
        <f>VLOOKUP(S375,'[18]seguimiento II trim'!$Z$9:$AM$1048576,5,0)</f>
        <v>42490</v>
      </c>
      <c r="W375" s="15">
        <f>VLOOKUP(S375,'[18]seguimiento II trim'!$Z$9:$AM$1048576,12,0)</f>
        <v>100</v>
      </c>
    </row>
    <row r="376" spans="1:23" ht="31.5" customHeight="1" x14ac:dyDescent="0.25">
      <c r="A376" s="34"/>
      <c r="B376" s="34"/>
      <c r="C376" s="4"/>
      <c r="D376" s="4"/>
      <c r="E376" s="4"/>
      <c r="F376" s="4"/>
      <c r="G376" s="4"/>
      <c r="H376" s="4"/>
      <c r="I376" s="4"/>
      <c r="J376" s="4"/>
      <c r="K376" s="4"/>
      <c r="L376" s="74"/>
      <c r="M376" s="74"/>
      <c r="N376" s="74"/>
      <c r="O376" s="74"/>
      <c r="P376" s="74"/>
      <c r="Q376" s="69"/>
      <c r="R376" s="69"/>
      <c r="S376" s="70">
        <v>954</v>
      </c>
      <c r="T376" s="52" t="s">
        <v>745</v>
      </c>
      <c r="U376" s="167">
        <f>VLOOKUP(S376,'[18]seguimiento II trim'!$Z$9:$AM$1048576,4,0)</f>
        <v>42491</v>
      </c>
      <c r="V376" s="167">
        <f>VLOOKUP(S376,'[18]seguimiento II trim'!$Z$9:$AM$1048576,5,0)</f>
        <v>42551</v>
      </c>
      <c r="W376" s="7">
        <f>VLOOKUP(S376,'[18]seguimiento II trim'!$Z$9:$AM$1048576,12,0)</f>
        <v>100</v>
      </c>
    </row>
    <row r="377" spans="1:23" ht="30" x14ac:dyDescent="0.25">
      <c r="A377" s="34"/>
      <c r="B377" s="34"/>
      <c r="C377" s="4"/>
      <c r="D377" s="4"/>
      <c r="E377" s="4"/>
      <c r="F377" s="4"/>
      <c r="G377" s="4"/>
      <c r="H377" s="4"/>
      <c r="I377" s="4"/>
      <c r="J377" s="4"/>
      <c r="K377" s="4"/>
      <c r="L377" s="68"/>
      <c r="M377" s="68"/>
      <c r="N377" s="68"/>
      <c r="O377" s="68"/>
      <c r="P377" s="68"/>
      <c r="Q377" s="69"/>
      <c r="R377" s="69"/>
      <c r="S377" s="70">
        <v>955</v>
      </c>
      <c r="T377" s="52" t="s">
        <v>746</v>
      </c>
      <c r="U377" s="167">
        <f>VLOOKUP(S377,'[18]seguimiento II trim'!$Z$9:$AM$1048576,4,0)</f>
        <v>42552</v>
      </c>
      <c r="V377" s="167">
        <f>VLOOKUP(S377,'[18]seguimiento II trim'!$Z$9:$AM$1048576,5,0)</f>
        <v>42735</v>
      </c>
      <c r="W377" s="7">
        <f>VLOOKUP(S377,'[18]seguimiento II trim'!$Z$9:$AM$1048576,12,0)</f>
        <v>100</v>
      </c>
    </row>
    <row r="378" spans="1:23" ht="60" x14ac:dyDescent="0.25">
      <c r="A378" s="34" t="s">
        <v>719</v>
      </c>
      <c r="B378" s="34" t="s">
        <v>720</v>
      </c>
      <c r="C378" s="4" t="s">
        <v>719</v>
      </c>
      <c r="D378" s="4" t="s">
        <v>721</v>
      </c>
      <c r="E378" s="4" t="s">
        <v>722</v>
      </c>
      <c r="F378" s="4" t="s">
        <v>723</v>
      </c>
      <c r="G378" s="4" t="s">
        <v>724</v>
      </c>
      <c r="H378" s="4" t="s">
        <v>725</v>
      </c>
      <c r="I378" s="4" t="s">
        <v>726</v>
      </c>
      <c r="J378" s="4">
        <v>11</v>
      </c>
      <c r="K378" s="4" t="s">
        <v>32</v>
      </c>
      <c r="L378" s="72" t="s">
        <v>747</v>
      </c>
      <c r="M378" s="72" t="s">
        <v>748</v>
      </c>
      <c r="N378" s="72">
        <v>5</v>
      </c>
      <c r="O378" s="72">
        <v>69</v>
      </c>
      <c r="P378" s="72" t="s">
        <v>32</v>
      </c>
      <c r="Q378" s="73" t="s">
        <v>729</v>
      </c>
      <c r="R378" s="52" t="s">
        <v>666</v>
      </c>
      <c r="S378" s="70">
        <v>956</v>
      </c>
      <c r="T378" s="136" t="s">
        <v>749</v>
      </c>
      <c r="U378" s="188">
        <f>VLOOKUP(S378,'[18]seguimiento II trim'!$Z$9:$AM$1048576,4,0)</f>
        <v>42522</v>
      </c>
      <c r="V378" s="188">
        <f>VLOOKUP(S378,'[18]seguimiento II trim'!$Z$9:$AM$1048576,5,0)</f>
        <v>42551</v>
      </c>
      <c r="W378" s="40">
        <f>VLOOKUP(S378,'[18]seguimiento II trim'!$Z$9:$AM$1048576,12,0)</f>
        <v>100</v>
      </c>
    </row>
    <row r="379" spans="1:23" ht="41.25" customHeight="1" x14ac:dyDescent="0.25">
      <c r="A379" s="34"/>
      <c r="B379" s="34"/>
      <c r="C379" s="4"/>
      <c r="D379" s="4"/>
      <c r="E379" s="4"/>
      <c r="F379" s="4"/>
      <c r="G379" s="4"/>
      <c r="H379" s="4"/>
      <c r="I379" s="4"/>
      <c r="J379" s="4"/>
      <c r="K379" s="4"/>
      <c r="L379" s="74"/>
      <c r="M379" s="74"/>
      <c r="N379" s="74"/>
      <c r="O379" s="74"/>
      <c r="P379" s="74"/>
      <c r="Q379" s="69"/>
      <c r="R379" s="69"/>
      <c r="S379" s="70">
        <v>957</v>
      </c>
      <c r="T379" s="136" t="s">
        <v>750</v>
      </c>
      <c r="U379" s="188">
        <f>VLOOKUP(S379,'[18]seguimiento II trim'!$Z$9:$AM$1048576,4,0)</f>
        <v>42552</v>
      </c>
      <c r="V379" s="188">
        <f>VLOOKUP(S379,'[18]seguimiento II trim'!$Z$9:$AM$1048576,5,0)</f>
        <v>42735</v>
      </c>
      <c r="W379" s="40">
        <f>VLOOKUP(S379,'[18]seguimiento II trim'!$Z$9:$AM$1048576,12,0)</f>
        <v>0</v>
      </c>
    </row>
    <row r="380" spans="1:23" ht="39" customHeight="1" x14ac:dyDescent="0.25">
      <c r="A380" s="34"/>
      <c r="B380" s="34"/>
      <c r="C380" s="4"/>
      <c r="D380" s="4"/>
      <c r="E380" s="4"/>
      <c r="F380" s="4"/>
      <c r="G380" s="4"/>
      <c r="H380" s="4"/>
      <c r="I380" s="4"/>
      <c r="J380" s="4"/>
      <c r="K380" s="4"/>
      <c r="L380" s="68"/>
      <c r="M380" s="68"/>
      <c r="N380" s="68"/>
      <c r="O380" s="68"/>
      <c r="P380" s="68"/>
      <c r="Q380" s="69"/>
      <c r="R380" s="69"/>
      <c r="S380" s="70">
        <v>958</v>
      </c>
      <c r="T380" s="136" t="s">
        <v>751</v>
      </c>
      <c r="U380" s="188">
        <f>VLOOKUP(S380,'[18]seguimiento II trim'!$Z$9:$AM$1048576,4,0)</f>
        <v>42705</v>
      </c>
      <c r="V380" s="188">
        <f>VLOOKUP(S380,'[18]seguimiento II trim'!$Z$9:$AM$1048576,5,0)</f>
        <v>42735</v>
      </c>
      <c r="W380" s="40">
        <f>VLOOKUP(S380,'[18]seguimiento II trim'!$Z$9:$AM$1048576,12,0)</f>
        <v>0</v>
      </c>
    </row>
    <row r="381" spans="1:23" ht="60" x14ac:dyDescent="0.25">
      <c r="A381" s="34" t="s">
        <v>719</v>
      </c>
      <c r="B381" s="34" t="s">
        <v>720</v>
      </c>
      <c r="C381" s="4" t="s">
        <v>719</v>
      </c>
      <c r="D381" s="4" t="s">
        <v>721</v>
      </c>
      <c r="E381" s="4" t="s">
        <v>722</v>
      </c>
      <c r="F381" s="4" t="s">
        <v>752</v>
      </c>
      <c r="G381" s="4" t="s">
        <v>753</v>
      </c>
      <c r="H381" s="4" t="s">
        <v>754</v>
      </c>
      <c r="I381" s="4" t="s">
        <v>755</v>
      </c>
      <c r="J381" s="4">
        <v>16</v>
      </c>
      <c r="K381" s="4" t="s">
        <v>32</v>
      </c>
      <c r="L381" s="72" t="s">
        <v>756</v>
      </c>
      <c r="M381" s="72" t="s">
        <v>757</v>
      </c>
      <c r="N381" s="72">
        <v>10</v>
      </c>
      <c r="O381" s="72">
        <v>12</v>
      </c>
      <c r="P381" s="72" t="s">
        <v>32</v>
      </c>
      <c r="Q381" s="73" t="s">
        <v>729</v>
      </c>
      <c r="R381" s="52" t="s">
        <v>666</v>
      </c>
      <c r="S381" s="70">
        <v>959</v>
      </c>
      <c r="T381" s="139" t="s">
        <v>758</v>
      </c>
      <c r="U381" s="191">
        <f>VLOOKUP(S381,'[18]seguimiento II trim'!$Z$9:$AM$1048576,4,0)</f>
        <v>42370</v>
      </c>
      <c r="V381" s="191">
        <f>VLOOKUP(S381,'[18]seguimiento II trim'!$Z$9:$AM$1048576,5,0)</f>
        <v>42735</v>
      </c>
      <c r="W381" s="43">
        <f>VLOOKUP(S381,'[18]seguimiento II trim'!$Z$9:$AM$1048576,12,0)</f>
        <v>66</v>
      </c>
    </row>
    <row r="382" spans="1:23" ht="41.25" customHeight="1" x14ac:dyDescent="0.25">
      <c r="A382" s="34"/>
      <c r="B382" s="34"/>
      <c r="C382" s="4"/>
      <c r="D382" s="4"/>
      <c r="E382" s="4"/>
      <c r="F382" s="4"/>
      <c r="G382" s="4"/>
      <c r="H382" s="4"/>
      <c r="I382" s="4"/>
      <c r="J382" s="4"/>
      <c r="K382" s="4"/>
      <c r="L382" s="68"/>
      <c r="M382" s="68"/>
      <c r="N382" s="68"/>
      <c r="O382" s="68"/>
      <c r="P382" s="68"/>
      <c r="Q382" s="69"/>
      <c r="R382" s="69"/>
      <c r="S382" s="70">
        <v>960</v>
      </c>
      <c r="T382" s="139" t="s">
        <v>759</v>
      </c>
      <c r="U382" s="191">
        <f>VLOOKUP(S382,'[18]seguimiento II trim'!$Z$9:$AM$1048576,4,0)</f>
        <v>42370</v>
      </c>
      <c r="V382" s="191">
        <f>VLOOKUP(S382,'[18]seguimiento II trim'!$Z$9:$AM$1048576,5,0)</f>
        <v>42735</v>
      </c>
      <c r="W382" s="43">
        <f>VLOOKUP(S382,'[18]seguimiento II trim'!$Z$9:$AM$1048576,12,0)</f>
        <v>66</v>
      </c>
    </row>
    <row r="383" spans="1:23" ht="60" x14ac:dyDescent="0.25">
      <c r="A383" s="34" t="s">
        <v>719</v>
      </c>
      <c r="B383" s="34" t="s">
        <v>720</v>
      </c>
      <c r="C383" s="4" t="s">
        <v>719</v>
      </c>
      <c r="D383" s="4" t="s">
        <v>721</v>
      </c>
      <c r="E383" s="4" t="s">
        <v>722</v>
      </c>
      <c r="F383" s="4" t="s">
        <v>752</v>
      </c>
      <c r="G383" s="4" t="s">
        <v>753</v>
      </c>
      <c r="H383" s="4" t="s">
        <v>754</v>
      </c>
      <c r="I383" s="4" t="s">
        <v>755</v>
      </c>
      <c r="J383" s="4">
        <v>16</v>
      </c>
      <c r="K383" s="4" t="s">
        <v>32</v>
      </c>
      <c r="L383" s="72" t="s">
        <v>760</v>
      </c>
      <c r="M383" s="72" t="s">
        <v>761</v>
      </c>
      <c r="N383" s="72">
        <v>10</v>
      </c>
      <c r="O383" s="72">
        <v>4</v>
      </c>
      <c r="P383" s="72" t="s">
        <v>32</v>
      </c>
      <c r="Q383" s="73" t="s">
        <v>729</v>
      </c>
      <c r="R383" s="52" t="s">
        <v>666</v>
      </c>
      <c r="S383" s="70">
        <v>961</v>
      </c>
      <c r="T383" s="138" t="s">
        <v>735</v>
      </c>
      <c r="U383" s="190">
        <f>VLOOKUP(S383,'[18]seguimiento II trim'!$Z$9:$AM$1048576,4,0)</f>
        <v>42370</v>
      </c>
      <c r="V383" s="190">
        <f>VLOOKUP(S383,'[18]seguimiento II trim'!$Z$9:$AM$1048576,5,0)</f>
        <v>42735</v>
      </c>
      <c r="W383" s="42">
        <f>VLOOKUP(S383,'[18]seguimiento II trim'!$Z$9:$AM$1048576,12,0)</f>
        <v>75</v>
      </c>
    </row>
    <row r="384" spans="1:23" ht="47.25" customHeight="1" x14ac:dyDescent="0.25">
      <c r="A384" s="34"/>
      <c r="B384" s="34"/>
      <c r="C384" s="4"/>
      <c r="D384" s="4"/>
      <c r="E384" s="4"/>
      <c r="F384" s="4"/>
      <c r="G384" s="4"/>
      <c r="H384" s="4"/>
      <c r="I384" s="4"/>
      <c r="J384" s="4"/>
      <c r="K384" s="4"/>
      <c r="L384" s="68"/>
      <c r="M384" s="68"/>
      <c r="N384" s="68"/>
      <c r="O384" s="68"/>
      <c r="P384" s="68"/>
      <c r="Q384" s="69"/>
      <c r="R384" s="69"/>
      <c r="S384" s="70">
        <v>962</v>
      </c>
      <c r="T384" s="138" t="s">
        <v>736</v>
      </c>
      <c r="U384" s="190">
        <f>VLOOKUP(S384,'[18]seguimiento II trim'!$Z$9:$AM$1048576,4,0)</f>
        <v>42370</v>
      </c>
      <c r="V384" s="190">
        <f>VLOOKUP(S384,'[18]seguimiento II trim'!$Z$9:$AM$1048576,5,0)</f>
        <v>42735</v>
      </c>
      <c r="W384" s="42">
        <f>VLOOKUP(S384,'[18]seguimiento II trim'!$Z$9:$AM$1048576,12,0)</f>
        <v>75</v>
      </c>
    </row>
    <row r="385" spans="1:23 16334:16342" ht="60" x14ac:dyDescent="0.25">
      <c r="A385" s="34" t="s">
        <v>719</v>
      </c>
      <c r="B385" s="34" t="s">
        <v>720</v>
      </c>
      <c r="C385" s="4" t="s">
        <v>719</v>
      </c>
      <c r="D385" s="4" t="s">
        <v>721</v>
      </c>
      <c r="E385" s="4" t="s">
        <v>722</v>
      </c>
      <c r="F385" s="4" t="s">
        <v>762</v>
      </c>
      <c r="G385" s="4" t="s">
        <v>763</v>
      </c>
      <c r="H385" s="4" t="s">
        <v>764</v>
      </c>
      <c r="I385" s="4" t="s">
        <v>765</v>
      </c>
      <c r="J385" s="4">
        <v>16</v>
      </c>
      <c r="K385" s="4" t="s">
        <v>32</v>
      </c>
      <c r="L385" s="72" t="s">
        <v>766</v>
      </c>
      <c r="M385" s="72" t="s">
        <v>767</v>
      </c>
      <c r="N385" s="72">
        <v>5</v>
      </c>
      <c r="O385" s="72">
        <v>12</v>
      </c>
      <c r="P385" s="72" t="s">
        <v>32</v>
      </c>
      <c r="Q385" s="73" t="s">
        <v>729</v>
      </c>
      <c r="R385" s="52" t="s">
        <v>666</v>
      </c>
      <c r="S385" s="70">
        <v>963</v>
      </c>
      <c r="T385" s="139" t="s">
        <v>768</v>
      </c>
      <c r="U385" s="191">
        <f>VLOOKUP(S385,'[18]seguimiento II trim'!$Z$9:$AM$1048576,4,0)</f>
        <v>42370</v>
      </c>
      <c r="V385" s="191">
        <f>VLOOKUP(S385,'[18]seguimiento II trim'!$Z$9:$AM$1048576,5,0)</f>
        <v>42735</v>
      </c>
      <c r="W385" s="43">
        <f>VLOOKUP(S385,'[18]seguimiento II trim'!$Z$9:$AM$1048576,12,0)</f>
        <v>42</v>
      </c>
    </row>
    <row r="386" spans="1:23 16334:16342" ht="45" x14ac:dyDescent="0.25">
      <c r="A386" s="34"/>
      <c r="B386" s="34"/>
      <c r="C386" s="4"/>
      <c r="D386" s="4"/>
      <c r="E386" s="4"/>
      <c r="F386" s="4"/>
      <c r="G386" s="4"/>
      <c r="H386" s="4"/>
      <c r="I386" s="4"/>
      <c r="J386" s="4"/>
      <c r="K386" s="4"/>
      <c r="L386" s="68"/>
      <c r="M386" s="68"/>
      <c r="N386" s="68"/>
      <c r="O386" s="68"/>
      <c r="P386" s="68"/>
      <c r="Q386" s="69"/>
      <c r="R386" s="69"/>
      <c r="S386" s="70">
        <v>964</v>
      </c>
      <c r="T386" s="139" t="s">
        <v>769</v>
      </c>
      <c r="U386" s="191">
        <f>VLOOKUP(S386,'[18]seguimiento II trim'!$Z$9:$AM$1048576,4,0)</f>
        <v>42370</v>
      </c>
      <c r="V386" s="191">
        <f>VLOOKUP(S386,'[18]seguimiento II trim'!$Z$9:$AM$1048576,5,0)</f>
        <v>42735</v>
      </c>
      <c r="W386" s="43">
        <f>VLOOKUP(S386,'[18]seguimiento II trim'!$Z$9:$AM$1048576,12,0)</f>
        <v>42</v>
      </c>
    </row>
    <row r="387" spans="1:23 16334:16342" ht="60" x14ac:dyDescent="0.25">
      <c r="A387" s="34" t="s">
        <v>719</v>
      </c>
      <c r="B387" s="34" t="s">
        <v>720</v>
      </c>
      <c r="C387" s="4" t="s">
        <v>719</v>
      </c>
      <c r="D387" s="4" t="s">
        <v>721</v>
      </c>
      <c r="E387" s="4" t="s">
        <v>722</v>
      </c>
      <c r="F387" s="4" t="s">
        <v>762</v>
      </c>
      <c r="G387" s="4" t="s">
        <v>763</v>
      </c>
      <c r="H387" s="4" t="s">
        <v>764</v>
      </c>
      <c r="I387" s="4" t="s">
        <v>765</v>
      </c>
      <c r="J387" s="4">
        <v>16</v>
      </c>
      <c r="K387" s="4" t="s">
        <v>32</v>
      </c>
      <c r="L387" s="72" t="s">
        <v>770</v>
      </c>
      <c r="M387" s="72" t="s">
        <v>771</v>
      </c>
      <c r="N387" s="72">
        <v>20</v>
      </c>
      <c r="O387" s="72">
        <v>1</v>
      </c>
      <c r="P387" s="72" t="s">
        <v>32</v>
      </c>
      <c r="Q387" s="73" t="s">
        <v>729</v>
      </c>
      <c r="R387" s="52" t="s">
        <v>666</v>
      </c>
      <c r="S387" s="70">
        <v>965</v>
      </c>
      <c r="T387" s="136" t="s">
        <v>772</v>
      </c>
      <c r="U387" s="188">
        <f>VLOOKUP(S387,'[18]seguimiento II trim'!$Z$9:$AM$1048576,4,0)</f>
        <v>42370</v>
      </c>
      <c r="V387" s="188">
        <f>VLOOKUP(S387,'[18]seguimiento II trim'!$Z$9:$AM$1048576,5,0)</f>
        <v>42490</v>
      </c>
      <c r="W387" s="40">
        <f>VLOOKUP(S387,'[18]seguimiento II trim'!$Z$9:$AM$1048576,12,0)</f>
        <v>100</v>
      </c>
    </row>
    <row r="388" spans="1:23 16334:16342" ht="41.25" customHeight="1" x14ac:dyDescent="0.25">
      <c r="A388" s="34"/>
      <c r="B388" s="34"/>
      <c r="C388" s="4"/>
      <c r="D388" s="4"/>
      <c r="E388" s="4"/>
      <c r="F388" s="4"/>
      <c r="G388" s="4"/>
      <c r="H388" s="4"/>
      <c r="I388" s="4"/>
      <c r="J388" s="4"/>
      <c r="K388" s="4"/>
      <c r="L388" s="74"/>
      <c r="M388" s="74"/>
      <c r="N388" s="74"/>
      <c r="O388" s="74"/>
      <c r="P388" s="74"/>
      <c r="Q388" s="69"/>
      <c r="R388" s="69"/>
      <c r="S388" s="70">
        <v>966</v>
      </c>
      <c r="T388" s="136" t="s">
        <v>773</v>
      </c>
      <c r="U388" s="188">
        <f>VLOOKUP(S388,'[18]seguimiento II trim'!$Z$9:$AM$1048576,4,0)</f>
        <v>42491</v>
      </c>
      <c r="V388" s="188">
        <f>VLOOKUP(S388,'[18]seguimiento II trim'!$Z$9:$AM$1048576,5,0)</f>
        <v>42582</v>
      </c>
      <c r="W388" s="40">
        <f>VLOOKUP(S388,'[18]seguimiento II trim'!$Z$9:$AM$1048576,12,0)</f>
        <v>100</v>
      </c>
    </row>
    <row r="389" spans="1:23 16334:16342" ht="41.25" customHeight="1" x14ac:dyDescent="0.25">
      <c r="A389" s="34"/>
      <c r="B389" s="34"/>
      <c r="C389" s="4"/>
      <c r="D389" s="4"/>
      <c r="E389" s="4"/>
      <c r="F389" s="4"/>
      <c r="G389" s="4"/>
      <c r="H389" s="4"/>
      <c r="I389" s="4"/>
      <c r="J389" s="4"/>
      <c r="K389" s="4"/>
      <c r="L389" s="74"/>
      <c r="M389" s="74"/>
      <c r="N389" s="74"/>
      <c r="O389" s="74"/>
      <c r="P389" s="74"/>
      <c r="Q389" s="69"/>
      <c r="R389" s="69"/>
      <c r="S389" s="70">
        <v>967</v>
      </c>
      <c r="T389" s="136" t="s">
        <v>774</v>
      </c>
      <c r="U389" s="188">
        <f>VLOOKUP(S389,'[18]seguimiento II trim'!$Z$9:$AM$1048576,4,0)</f>
        <v>42583</v>
      </c>
      <c r="V389" s="188">
        <f>VLOOKUP(S389,'[18]seguimiento II trim'!$Z$9:$AM$1048576,5,0)</f>
        <v>42704</v>
      </c>
      <c r="W389" s="40">
        <f>VLOOKUP(S389,'[18]seguimiento II trim'!$Z$9:$AM$1048576,12,0)</f>
        <v>0</v>
      </c>
    </row>
    <row r="390" spans="1:23 16334:16342" ht="45" customHeight="1" x14ac:dyDescent="0.25">
      <c r="A390" s="34"/>
      <c r="B390" s="34"/>
      <c r="C390" s="4"/>
      <c r="D390" s="4"/>
      <c r="E390" s="4"/>
      <c r="F390" s="4"/>
      <c r="G390" s="4"/>
      <c r="H390" s="4"/>
      <c r="I390" s="4"/>
      <c r="J390" s="4"/>
      <c r="K390" s="4"/>
      <c r="L390" s="68"/>
      <c r="M390" s="68"/>
      <c r="N390" s="68"/>
      <c r="O390" s="68"/>
      <c r="P390" s="68"/>
      <c r="Q390" s="69"/>
      <c r="R390" s="69"/>
      <c r="S390" s="70">
        <v>968</v>
      </c>
      <c r="T390" s="136" t="s">
        <v>775</v>
      </c>
      <c r="U390" s="188">
        <f>VLOOKUP(S390,'[18]seguimiento II trim'!$Z$9:$AM$1048576,4,0)</f>
        <v>42705</v>
      </c>
      <c r="V390" s="188">
        <f>VLOOKUP(S390,'[18]seguimiento II trim'!$Z$9:$AM$1048576,5,0)</f>
        <v>42735</v>
      </c>
      <c r="W390" s="40">
        <f>VLOOKUP(S390,'[18]seguimiento II trim'!$Z$9:$AM$1048576,12,0)</f>
        <v>0</v>
      </c>
    </row>
    <row r="391" spans="1:23 16334:16342" ht="60" x14ac:dyDescent="0.25">
      <c r="A391" s="34" t="s">
        <v>719</v>
      </c>
      <c r="B391" s="34" t="s">
        <v>720</v>
      </c>
      <c r="C391" s="4" t="s">
        <v>719</v>
      </c>
      <c r="D391" s="4" t="s">
        <v>721</v>
      </c>
      <c r="E391" s="4" t="s">
        <v>722</v>
      </c>
      <c r="F391" s="4" t="s">
        <v>762</v>
      </c>
      <c r="G391" s="4" t="s">
        <v>763</v>
      </c>
      <c r="H391" s="4" t="s">
        <v>764</v>
      </c>
      <c r="I391" s="4" t="s">
        <v>765</v>
      </c>
      <c r="J391" s="4">
        <v>16</v>
      </c>
      <c r="K391" s="4" t="s">
        <v>32</v>
      </c>
      <c r="L391" s="72" t="s">
        <v>776</v>
      </c>
      <c r="M391" s="72" t="s">
        <v>777</v>
      </c>
      <c r="N391" s="72">
        <v>20</v>
      </c>
      <c r="O391" s="72">
        <v>2</v>
      </c>
      <c r="P391" s="72" t="s">
        <v>32</v>
      </c>
      <c r="Q391" s="73" t="s">
        <v>729</v>
      </c>
      <c r="R391" s="52" t="s">
        <v>666</v>
      </c>
      <c r="S391" s="70">
        <v>969</v>
      </c>
      <c r="T391" s="136" t="s">
        <v>772</v>
      </c>
      <c r="U391" s="188">
        <f>VLOOKUP(S391,'[18]seguimiento II trim'!$Z$9:$AM$1048576,4,0)</f>
        <v>42370</v>
      </c>
      <c r="V391" s="188">
        <f>VLOOKUP(S391,'[18]seguimiento II trim'!$Z$9:$AM$1048576,5,0)</f>
        <v>42490</v>
      </c>
      <c r="W391" s="40">
        <f>VLOOKUP(S391,'[18]seguimiento II trim'!$Z$9:$AM$1048576,12,0)</f>
        <v>100</v>
      </c>
    </row>
    <row r="392" spans="1:23 16334:16342" ht="43.5" customHeight="1" x14ac:dyDescent="0.25">
      <c r="A392" s="34"/>
      <c r="B392" s="34"/>
      <c r="C392" s="4"/>
      <c r="D392" s="4"/>
      <c r="E392" s="4"/>
      <c r="F392" s="4"/>
      <c r="G392" s="4"/>
      <c r="H392" s="4"/>
      <c r="I392" s="4"/>
      <c r="J392" s="4"/>
      <c r="K392" s="4"/>
      <c r="L392" s="74"/>
      <c r="M392" s="74"/>
      <c r="N392" s="74"/>
      <c r="O392" s="74"/>
      <c r="P392" s="74"/>
      <c r="Q392" s="69"/>
      <c r="R392" s="69"/>
      <c r="S392" s="70">
        <v>970</v>
      </c>
      <c r="T392" s="136" t="s">
        <v>773</v>
      </c>
      <c r="U392" s="188">
        <f>VLOOKUP(S392,'[18]seguimiento II trim'!$Z$9:$AM$1048576,4,0)</f>
        <v>42491</v>
      </c>
      <c r="V392" s="188">
        <f>VLOOKUP(S392,'[18]seguimiento II trim'!$Z$9:$AM$1048576,5,0)</f>
        <v>42582</v>
      </c>
      <c r="W392" s="40">
        <f>VLOOKUP(S392,'[18]seguimiento II trim'!$Z$9:$AM$1048576,12,0)</f>
        <v>100</v>
      </c>
    </row>
    <row r="393" spans="1:23 16334:16342" ht="41.25" customHeight="1" x14ac:dyDescent="0.25">
      <c r="A393" s="34"/>
      <c r="B393" s="34"/>
      <c r="C393" s="4"/>
      <c r="D393" s="4"/>
      <c r="E393" s="4"/>
      <c r="F393" s="4"/>
      <c r="G393" s="4"/>
      <c r="H393" s="4"/>
      <c r="I393" s="4"/>
      <c r="J393" s="4"/>
      <c r="K393" s="4"/>
      <c r="L393" s="74"/>
      <c r="M393" s="74"/>
      <c r="N393" s="74"/>
      <c r="O393" s="74"/>
      <c r="P393" s="74"/>
      <c r="Q393" s="69"/>
      <c r="R393" s="69"/>
      <c r="S393" s="70">
        <v>971</v>
      </c>
      <c r="T393" s="136" t="s">
        <v>778</v>
      </c>
      <c r="U393" s="188">
        <f>VLOOKUP(S393,'[18]seguimiento II trim'!$Z$9:$AM$1048576,4,0)</f>
        <v>42583</v>
      </c>
      <c r="V393" s="188">
        <f>VLOOKUP(S393,'[18]seguimiento II trim'!$Z$9:$AM$1048576,5,0)</f>
        <v>42704</v>
      </c>
      <c r="W393" s="40">
        <f>VLOOKUP(S393,'[18]seguimiento II trim'!$Z$9:$AM$1048576,12,0)</f>
        <v>0</v>
      </c>
    </row>
    <row r="394" spans="1:23 16334:16342" ht="30" customHeight="1" x14ac:dyDescent="0.25">
      <c r="A394" s="34"/>
      <c r="B394" s="34"/>
      <c r="C394" s="4"/>
      <c r="D394" s="4"/>
      <c r="E394" s="4"/>
      <c r="F394" s="4"/>
      <c r="G394" s="4"/>
      <c r="H394" s="4"/>
      <c r="I394" s="4"/>
      <c r="J394" s="4"/>
      <c r="K394" s="4"/>
      <c r="L394" s="68"/>
      <c r="M394" s="68"/>
      <c r="N394" s="68"/>
      <c r="O394" s="68"/>
      <c r="P394" s="68"/>
      <c r="Q394" s="69"/>
      <c r="R394" s="69"/>
      <c r="S394" s="70">
        <v>972</v>
      </c>
      <c r="T394" s="136" t="s">
        <v>779</v>
      </c>
      <c r="U394" s="188">
        <f>VLOOKUP(S394,'[18]seguimiento II trim'!$Z$9:$AM$1048576,4,0)</f>
        <v>42705</v>
      </c>
      <c r="V394" s="188">
        <f>VLOOKUP(S394,'[18]seguimiento II trim'!$Z$9:$AM$1048576,5,0)</f>
        <v>42735</v>
      </c>
      <c r="W394" s="40">
        <f>VLOOKUP(S394,'[18]seguimiento II trim'!$Z$9:$AM$1048576,12,0)</f>
        <v>0</v>
      </c>
    </row>
    <row r="395" spans="1:23 16334:16342" ht="84" customHeight="1" x14ac:dyDescent="0.25">
      <c r="A395" s="34" t="s">
        <v>719</v>
      </c>
      <c r="B395" s="34" t="s">
        <v>720</v>
      </c>
      <c r="C395" s="4" t="s">
        <v>719</v>
      </c>
      <c r="D395" s="4" t="s">
        <v>721</v>
      </c>
      <c r="E395" s="4" t="s">
        <v>722</v>
      </c>
      <c r="F395" s="4" t="s">
        <v>762</v>
      </c>
      <c r="G395" s="4" t="s">
        <v>763</v>
      </c>
      <c r="H395" s="4" t="s">
        <v>764</v>
      </c>
      <c r="I395" s="4" t="s">
        <v>765</v>
      </c>
      <c r="J395" s="4">
        <v>16</v>
      </c>
      <c r="K395" s="4" t="s">
        <v>32</v>
      </c>
      <c r="L395" s="72" t="s">
        <v>780</v>
      </c>
      <c r="M395" s="72" t="s">
        <v>781</v>
      </c>
      <c r="N395" s="72">
        <v>5</v>
      </c>
      <c r="O395" s="72">
        <v>1</v>
      </c>
      <c r="P395" s="72" t="s">
        <v>32</v>
      </c>
      <c r="Q395" s="73" t="s">
        <v>729</v>
      </c>
      <c r="R395" s="52" t="s">
        <v>666</v>
      </c>
      <c r="S395" s="70">
        <v>973</v>
      </c>
      <c r="T395" s="138" t="s">
        <v>782</v>
      </c>
      <c r="U395" s="190">
        <f>VLOOKUP(S395,'[18]seguimiento II trim'!$Z$9:$AM$1048576,4,0)</f>
        <v>42552</v>
      </c>
      <c r="V395" s="190">
        <f>VLOOKUP(S395,'[18]seguimiento II trim'!$Z$9:$AM$1048576,5,0)</f>
        <v>42689</v>
      </c>
      <c r="W395" s="17">
        <f>VLOOKUP(S395,'[18]seguimiento II trim'!$Z$9:$AM$1048576,12,0)</f>
        <v>0</v>
      </c>
    </row>
    <row r="396" spans="1:23 16334:16342" ht="39" customHeight="1" x14ac:dyDescent="0.25">
      <c r="A396" s="34"/>
      <c r="B396" s="34"/>
      <c r="C396" s="4"/>
      <c r="D396" s="4"/>
      <c r="E396" s="4"/>
      <c r="F396" s="4"/>
      <c r="G396" s="4"/>
      <c r="H396" s="4"/>
      <c r="I396" s="4"/>
      <c r="J396" s="4"/>
      <c r="K396" s="4"/>
      <c r="L396" s="68"/>
      <c r="M396" s="68"/>
      <c r="N396" s="68"/>
      <c r="O396" s="68"/>
      <c r="P396" s="68"/>
      <c r="Q396" s="69"/>
      <c r="R396" s="69"/>
      <c r="S396" s="70">
        <v>974</v>
      </c>
      <c r="T396" s="138" t="s">
        <v>783</v>
      </c>
      <c r="U396" s="190">
        <f>VLOOKUP(S396,'[18]seguimiento II trim'!$Z$9:$AM$1048576,4,0)</f>
        <v>42705</v>
      </c>
      <c r="V396" s="190">
        <f>VLOOKUP(S396,'[18]seguimiento II trim'!$Z$9:$AM$1048576,5,0)</f>
        <v>42735</v>
      </c>
      <c r="W396" s="17">
        <f>VLOOKUP(S396,'[18]seguimiento II trim'!$Z$9:$AM$1048576,12,0)</f>
        <v>0</v>
      </c>
    </row>
    <row r="397" spans="1:23 16334:16342" ht="15" x14ac:dyDescent="0.25">
      <c r="D397" s="2"/>
      <c r="E397" s="55"/>
      <c r="F397" s="55"/>
      <c r="G397" s="55"/>
      <c r="H397" s="55"/>
      <c r="I397" s="55"/>
      <c r="J397" s="2"/>
      <c r="K397" s="2"/>
      <c r="L397" s="2"/>
      <c r="M397" s="2"/>
      <c r="N397" s="2"/>
      <c r="O397" s="2"/>
      <c r="P397" s="2"/>
      <c r="Q397" s="2"/>
      <c r="R397" s="2"/>
      <c r="S397" s="2"/>
      <c r="T397" s="2"/>
      <c r="U397" s="164"/>
      <c r="V397" s="164"/>
      <c r="W397" s="2"/>
    </row>
    <row r="398" spans="1:23 16334:16342" ht="22.5" customHeight="1" x14ac:dyDescent="0.25">
      <c r="C398" s="2"/>
      <c r="D398" s="54"/>
      <c r="E398" s="3"/>
      <c r="F398" s="3"/>
      <c r="G398" s="56" t="str">
        <f>+A401</f>
        <v>GRUPO DE ATENCIÓN AL CIUDADANO</v>
      </c>
      <c r="H398" s="3"/>
      <c r="I398" s="57"/>
      <c r="J398" s="3"/>
      <c r="K398" s="3"/>
      <c r="L398" s="3"/>
      <c r="M398" s="57"/>
      <c r="N398" s="3"/>
      <c r="O398" s="57"/>
      <c r="P398" s="57"/>
      <c r="Q398" s="3"/>
      <c r="R398" s="3"/>
      <c r="S398" s="57"/>
      <c r="T398" s="57"/>
      <c r="U398" s="165"/>
      <c r="V398" s="165"/>
      <c r="W398" s="57"/>
    </row>
    <row r="399" spans="1:23 16334:16342" ht="15.75" thickBot="1" x14ac:dyDescent="0.3">
      <c r="D399" s="2"/>
      <c r="E399" s="55"/>
      <c r="F399" s="55"/>
      <c r="G399" s="55"/>
      <c r="H399" s="55"/>
      <c r="I399" s="55"/>
      <c r="J399" s="2"/>
      <c r="K399" s="2"/>
      <c r="L399" s="2"/>
      <c r="M399" s="2"/>
      <c r="N399" s="2"/>
      <c r="O399" s="2"/>
      <c r="P399" s="2"/>
      <c r="Q399" s="2"/>
      <c r="R399" s="2"/>
      <c r="S399" s="2"/>
      <c r="T399" s="2"/>
      <c r="U399" s="164"/>
      <c r="V399" s="164"/>
      <c r="W399" s="2"/>
    </row>
    <row r="400" spans="1:23 16334:16342" s="63" customFormat="1" ht="64.5" customHeight="1" thickBot="1" x14ac:dyDescent="0.3">
      <c r="A400" s="59" t="s">
        <v>2</v>
      </c>
      <c r="B400" s="59" t="s">
        <v>3</v>
      </c>
      <c r="C400" s="59" t="s">
        <v>2</v>
      </c>
      <c r="D400" s="59" t="s">
        <v>4</v>
      </c>
      <c r="E400" s="134" t="s">
        <v>5</v>
      </c>
      <c r="F400" s="59" t="s">
        <v>6</v>
      </c>
      <c r="G400" s="140" t="s">
        <v>6</v>
      </c>
      <c r="H400" s="141" t="s">
        <v>4</v>
      </c>
      <c r="I400" s="142" t="s">
        <v>7</v>
      </c>
      <c r="J400" s="141" t="s">
        <v>8</v>
      </c>
      <c r="K400" s="142" t="s">
        <v>9</v>
      </c>
      <c r="L400" s="141" t="s">
        <v>10</v>
      </c>
      <c r="M400" s="142" t="s">
        <v>11</v>
      </c>
      <c r="N400" s="140" t="s">
        <v>12</v>
      </c>
      <c r="O400" s="141" t="s">
        <v>13</v>
      </c>
      <c r="P400" s="142" t="s">
        <v>9</v>
      </c>
      <c r="Q400" s="141" t="s">
        <v>14</v>
      </c>
      <c r="R400" s="142" t="s">
        <v>15</v>
      </c>
      <c r="S400" s="141" t="s">
        <v>16</v>
      </c>
      <c r="T400" s="141" t="s">
        <v>17</v>
      </c>
      <c r="U400" s="1" t="s">
        <v>18</v>
      </c>
      <c r="V400" s="1" t="s">
        <v>19</v>
      </c>
      <c r="W400" s="62" t="s">
        <v>20</v>
      </c>
      <c r="XDF400" s="59"/>
      <c r="XDG400" s="59"/>
      <c r="XDH400" s="59"/>
      <c r="XDI400" s="59"/>
      <c r="XDJ400" s="134"/>
      <c r="XDK400" s="59"/>
      <c r="XDL400" s="59"/>
      <c r="XDM400" s="135"/>
      <c r="XDN400" s="59"/>
    </row>
    <row r="401" spans="1:30" ht="75" x14ac:dyDescent="0.25">
      <c r="A401" s="53" t="s">
        <v>784</v>
      </c>
      <c r="B401" s="53" t="s">
        <v>785</v>
      </c>
      <c r="C401" s="53" t="s">
        <v>784</v>
      </c>
      <c r="D401" s="2" t="s">
        <v>23</v>
      </c>
      <c r="E401" s="55" t="s">
        <v>24</v>
      </c>
      <c r="F401" s="55" t="s">
        <v>63</v>
      </c>
      <c r="G401" s="47" t="s">
        <v>64</v>
      </c>
      <c r="H401" s="47" t="s">
        <v>65</v>
      </c>
      <c r="I401" s="47" t="s">
        <v>66</v>
      </c>
      <c r="J401" s="44">
        <v>65</v>
      </c>
      <c r="K401" s="44" t="s">
        <v>29</v>
      </c>
      <c r="L401" s="143" t="s">
        <v>786</v>
      </c>
      <c r="M401" s="72" t="s">
        <v>787</v>
      </c>
      <c r="N401" s="72">
        <v>20</v>
      </c>
      <c r="O401" s="72">
        <v>1</v>
      </c>
      <c r="P401" s="72" t="s">
        <v>32</v>
      </c>
      <c r="Q401" s="44" t="s">
        <v>788</v>
      </c>
      <c r="R401" s="44" t="s">
        <v>789</v>
      </c>
      <c r="S401" s="44">
        <v>975</v>
      </c>
      <c r="T401" s="4" t="s">
        <v>790</v>
      </c>
      <c r="U401" s="184">
        <f>VLOOKUP(S401,'[18]seguimiento II trim'!$Z$9:$AM$1048576,4,0)</f>
        <v>42401</v>
      </c>
      <c r="V401" s="184">
        <f>VLOOKUP(S401,'[18]seguimiento II trim'!$Z$9:$AM$1048576,5,0)</f>
        <v>42461</v>
      </c>
      <c r="W401" s="30">
        <f>VLOOKUP(S401,'[18]seguimiento II trim'!$Z$9:$AM$1048576,12,0)</f>
        <v>100</v>
      </c>
    </row>
    <row r="402" spans="1:30" ht="60" x14ac:dyDescent="0.25">
      <c r="A402" s="34"/>
      <c r="B402" s="34"/>
      <c r="C402" s="4"/>
      <c r="D402" s="4"/>
      <c r="E402" s="4"/>
      <c r="F402" s="4"/>
      <c r="G402" s="4"/>
      <c r="H402" s="4"/>
      <c r="I402" s="4"/>
      <c r="J402" s="4"/>
      <c r="K402" s="4"/>
      <c r="L402" s="144"/>
      <c r="M402" s="74"/>
      <c r="N402" s="74"/>
      <c r="O402" s="74"/>
      <c r="P402" s="74"/>
      <c r="Q402" s="73" t="s">
        <v>788</v>
      </c>
      <c r="R402" s="52" t="s">
        <v>789</v>
      </c>
      <c r="S402" s="70">
        <v>976</v>
      </c>
      <c r="T402" s="52" t="s">
        <v>791</v>
      </c>
      <c r="U402" s="167">
        <f>VLOOKUP(S402,'[18]seguimiento II trim'!$Z$9:$AM$1048576,4,0)</f>
        <v>42475</v>
      </c>
      <c r="V402" s="167">
        <f>VLOOKUP(S402,'[18]seguimiento II trim'!$Z$9:$AM$1048576,5,0)</f>
        <v>42580</v>
      </c>
      <c r="W402" s="7" t="str">
        <f>VLOOKUP(S402,'[18]seguimiento II trim'!$Z$9:$AM$1048576,12,0)</f>
        <v>100</v>
      </c>
    </row>
    <row r="403" spans="1:30" ht="60" x14ac:dyDescent="0.25">
      <c r="A403" s="34"/>
      <c r="B403" s="34"/>
      <c r="C403" s="4"/>
      <c r="D403" s="4"/>
      <c r="E403" s="4"/>
      <c r="F403" s="4"/>
      <c r="G403" s="4"/>
      <c r="H403" s="4"/>
      <c r="I403" s="4"/>
      <c r="J403" s="4"/>
      <c r="K403" s="4"/>
      <c r="L403" s="144"/>
      <c r="M403" s="74"/>
      <c r="N403" s="74"/>
      <c r="O403" s="74"/>
      <c r="P403" s="74"/>
      <c r="Q403" s="73" t="s">
        <v>788</v>
      </c>
      <c r="R403" s="52" t="s">
        <v>789</v>
      </c>
      <c r="S403" s="70">
        <v>977</v>
      </c>
      <c r="T403" s="52" t="s">
        <v>792</v>
      </c>
      <c r="U403" s="167">
        <f>VLOOKUP(S403,'[18]seguimiento II trim'!$Z$9:$AM$1048576,4,0)</f>
        <v>42583</v>
      </c>
      <c r="V403" s="167">
        <f>VLOOKUP(S403,'[18]seguimiento II trim'!$Z$9:$AM$1048576,5,0)</f>
        <v>42643</v>
      </c>
      <c r="W403" s="6">
        <f>VLOOKUP(S403,'[18]seguimiento II trim'!$Z$9:$AM$1048576,12,0)</f>
        <v>0</v>
      </c>
    </row>
    <row r="404" spans="1:30" ht="60" x14ac:dyDescent="0.25">
      <c r="A404" s="34"/>
      <c r="B404" s="34"/>
      <c r="C404" s="4"/>
      <c r="D404" s="4"/>
      <c r="E404" s="4"/>
      <c r="F404" s="4"/>
      <c r="G404" s="4"/>
      <c r="H404" s="4"/>
      <c r="I404" s="4"/>
      <c r="J404" s="4"/>
      <c r="K404" s="4"/>
      <c r="L404" s="144"/>
      <c r="M404" s="74"/>
      <c r="N404" s="74"/>
      <c r="O404" s="74"/>
      <c r="P404" s="74"/>
      <c r="Q404" s="73" t="s">
        <v>788</v>
      </c>
      <c r="R404" s="52" t="s">
        <v>789</v>
      </c>
      <c r="S404" s="70">
        <v>978</v>
      </c>
      <c r="T404" s="52" t="s">
        <v>793</v>
      </c>
      <c r="U404" s="167">
        <f>VLOOKUP(S404,'[18]seguimiento II trim'!$Z$9:$AM$1048576,4,0)</f>
        <v>42644</v>
      </c>
      <c r="V404" s="167">
        <f>VLOOKUP(S404,'[18]seguimiento II trim'!$Z$9:$AM$1048576,5,0)</f>
        <v>42674</v>
      </c>
      <c r="W404" s="6">
        <f>VLOOKUP(S404,'[18]seguimiento II trim'!$Z$9:$AM$1048576,12,0)</f>
        <v>0</v>
      </c>
    </row>
    <row r="405" spans="1:30" ht="60" x14ac:dyDescent="0.25">
      <c r="A405" s="34"/>
      <c r="B405" s="34"/>
      <c r="C405" s="4"/>
      <c r="D405" s="4"/>
      <c r="E405" s="4"/>
      <c r="F405" s="4"/>
      <c r="G405" s="4"/>
      <c r="H405" s="4"/>
      <c r="I405" s="4"/>
      <c r="J405" s="4"/>
      <c r="K405" s="4"/>
      <c r="L405" s="144"/>
      <c r="M405" s="74"/>
      <c r="N405" s="74"/>
      <c r="O405" s="74"/>
      <c r="P405" s="74"/>
      <c r="Q405" s="73" t="s">
        <v>788</v>
      </c>
      <c r="R405" s="52" t="s">
        <v>789</v>
      </c>
      <c r="S405" s="70">
        <v>979</v>
      </c>
      <c r="T405" s="52" t="s">
        <v>794</v>
      </c>
      <c r="U405" s="167">
        <f>VLOOKUP(S405,'[18]seguimiento II trim'!$Z$9:$AM$1048576,4,0)</f>
        <v>42430</v>
      </c>
      <c r="V405" s="167">
        <f>VLOOKUP(S405,'[18]seguimiento II trim'!$Z$9:$AM$1048576,5,0)</f>
        <v>42704</v>
      </c>
      <c r="W405" s="7" t="str">
        <f>VLOOKUP(S405,'[18]seguimiento II trim'!$Z$9:$AM$1048576,12,0)</f>
        <v>70</v>
      </c>
    </row>
    <row r="406" spans="1:30" ht="60" x14ac:dyDescent="0.25">
      <c r="A406" s="34"/>
      <c r="B406" s="34"/>
      <c r="C406" s="4"/>
      <c r="D406" s="4"/>
      <c r="E406" s="4"/>
      <c r="F406" s="4"/>
      <c r="G406" s="4"/>
      <c r="H406" s="4"/>
      <c r="I406" s="4"/>
      <c r="J406" s="4"/>
      <c r="K406" s="4"/>
      <c r="L406" s="145"/>
      <c r="M406" s="68"/>
      <c r="N406" s="68"/>
      <c r="O406" s="68"/>
      <c r="P406" s="68"/>
      <c r="Q406" s="73" t="s">
        <v>788</v>
      </c>
      <c r="R406" s="52" t="s">
        <v>789</v>
      </c>
      <c r="S406" s="70">
        <v>980</v>
      </c>
      <c r="T406" s="52" t="s">
        <v>795</v>
      </c>
      <c r="U406" s="167">
        <f>VLOOKUP(S406,'[18]seguimiento II trim'!$Z$9:$AM$1048576,4,0)</f>
        <v>42444</v>
      </c>
      <c r="V406" s="167">
        <f>VLOOKUP(S406,'[18]seguimiento II trim'!$Z$9:$AM$1048576,5,0)</f>
        <v>42613</v>
      </c>
      <c r="W406" s="7">
        <f>VLOOKUP(S406,'[18]seguimiento II trim'!$Z$9:$AM$1048576,12,0)</f>
        <v>100</v>
      </c>
    </row>
    <row r="407" spans="1:30" ht="75" x14ac:dyDescent="0.25">
      <c r="A407" s="34" t="s">
        <v>784</v>
      </c>
      <c r="B407" s="34" t="s">
        <v>785</v>
      </c>
      <c r="C407" s="4" t="s">
        <v>784</v>
      </c>
      <c r="D407" s="4" t="s">
        <v>23</v>
      </c>
      <c r="E407" s="4" t="s">
        <v>24</v>
      </c>
      <c r="F407" s="4" t="s">
        <v>63</v>
      </c>
      <c r="G407" s="4" t="s">
        <v>64</v>
      </c>
      <c r="H407" s="4" t="s">
        <v>65</v>
      </c>
      <c r="I407" s="4" t="s">
        <v>66</v>
      </c>
      <c r="J407" s="4">
        <v>65</v>
      </c>
      <c r="K407" s="4" t="s">
        <v>29</v>
      </c>
      <c r="L407" s="72" t="s">
        <v>796</v>
      </c>
      <c r="M407" s="72" t="s">
        <v>797</v>
      </c>
      <c r="N407" s="72">
        <v>20</v>
      </c>
      <c r="O407" s="72">
        <v>1</v>
      </c>
      <c r="P407" s="72" t="s">
        <v>32</v>
      </c>
      <c r="Q407" s="73" t="s">
        <v>788</v>
      </c>
      <c r="R407" s="52" t="s">
        <v>789</v>
      </c>
      <c r="S407" s="70">
        <v>981</v>
      </c>
      <c r="T407" s="52" t="s">
        <v>798</v>
      </c>
      <c r="U407" s="167">
        <f>VLOOKUP(S407,'[18]seguimiento II trim'!$Z$9:$AM$1048576,4,0)</f>
        <v>42401</v>
      </c>
      <c r="V407" s="167">
        <f>VLOOKUP(S407,'[18]seguimiento II trim'!$Z$9:$AM$1048576,5,0)</f>
        <v>42420</v>
      </c>
      <c r="W407" s="7">
        <f>VLOOKUP(S407,'[18]seguimiento II trim'!$Z$9:$AM$1048576,12,0)</f>
        <v>100</v>
      </c>
    </row>
    <row r="408" spans="1:30" ht="60" x14ac:dyDescent="0.25">
      <c r="A408" s="34"/>
      <c r="B408" s="34"/>
      <c r="C408" s="4"/>
      <c r="D408" s="4"/>
      <c r="E408" s="4"/>
      <c r="F408" s="4"/>
      <c r="G408" s="4"/>
      <c r="H408" s="4"/>
      <c r="I408" s="4"/>
      <c r="J408" s="4"/>
      <c r="K408" s="4"/>
      <c r="L408" s="74"/>
      <c r="M408" s="74"/>
      <c r="N408" s="74"/>
      <c r="O408" s="74"/>
      <c r="P408" s="74"/>
      <c r="Q408" s="73" t="s">
        <v>788</v>
      </c>
      <c r="R408" s="52" t="s">
        <v>789</v>
      </c>
      <c r="S408" s="70">
        <v>982</v>
      </c>
      <c r="T408" s="52" t="s">
        <v>799</v>
      </c>
      <c r="U408" s="167">
        <f>VLOOKUP(S408,'[18]seguimiento II trim'!$Z$9:$AM$1048576,4,0)</f>
        <v>42430</v>
      </c>
      <c r="V408" s="167">
        <f>VLOOKUP(S408,'[18]seguimiento II trim'!$Z$9:$AM$1048576,5,0)</f>
        <v>42449</v>
      </c>
      <c r="W408" s="7">
        <f>VLOOKUP(S408,'[18]seguimiento II trim'!$Z$9:$AM$1048576,12,0)</f>
        <v>100</v>
      </c>
    </row>
    <row r="409" spans="1:30" ht="60" x14ac:dyDescent="0.25">
      <c r="A409" s="34"/>
      <c r="B409" s="34"/>
      <c r="C409" s="4"/>
      <c r="D409" s="4"/>
      <c r="E409" s="4"/>
      <c r="F409" s="4"/>
      <c r="G409" s="4"/>
      <c r="H409" s="4"/>
      <c r="I409" s="4"/>
      <c r="J409" s="4"/>
      <c r="K409" s="4"/>
      <c r="L409" s="74"/>
      <c r="M409" s="74"/>
      <c r="N409" s="74"/>
      <c r="O409" s="74"/>
      <c r="P409" s="74"/>
      <c r="Q409" s="73" t="s">
        <v>788</v>
      </c>
      <c r="R409" s="52" t="s">
        <v>789</v>
      </c>
      <c r="S409" s="70">
        <v>983</v>
      </c>
      <c r="T409" s="52" t="s">
        <v>800</v>
      </c>
      <c r="U409" s="167">
        <f>VLOOKUP(S409,'[18]seguimiento II trim'!$Z$9:$AM$1048576,4,0)</f>
        <v>42461</v>
      </c>
      <c r="V409" s="167">
        <f>VLOOKUP(S409,'[18]seguimiento II trim'!$Z$9:$AM$1048576,5,0)</f>
        <v>42704</v>
      </c>
      <c r="W409" s="7" t="str">
        <f>VLOOKUP(S409,'[18]seguimiento II trim'!$Z$9:$AM$1048576,12,0)</f>
        <v>70</v>
      </c>
    </row>
    <row r="410" spans="1:30" ht="60" x14ac:dyDescent="0.25">
      <c r="A410" s="34"/>
      <c r="B410" s="34"/>
      <c r="C410" s="4"/>
      <c r="D410" s="4"/>
      <c r="E410" s="4"/>
      <c r="F410" s="4"/>
      <c r="G410" s="4"/>
      <c r="H410" s="4"/>
      <c r="I410" s="4"/>
      <c r="J410" s="4"/>
      <c r="K410" s="4"/>
      <c r="L410" s="74"/>
      <c r="M410" s="74"/>
      <c r="N410" s="74"/>
      <c r="O410" s="74"/>
      <c r="P410" s="74"/>
      <c r="Q410" s="73" t="s">
        <v>788</v>
      </c>
      <c r="R410" s="52" t="s">
        <v>789</v>
      </c>
      <c r="S410" s="70">
        <v>984</v>
      </c>
      <c r="T410" s="52" t="s">
        <v>801</v>
      </c>
      <c r="U410" s="167">
        <f>VLOOKUP(S410,'[18]seguimiento II trim'!$Z$9:$AM$1048576,4,0)</f>
        <v>42522</v>
      </c>
      <c r="V410" s="167">
        <f>VLOOKUP(S410,'[18]seguimiento II trim'!$Z$9:$AM$1048576,5,0)</f>
        <v>42573</v>
      </c>
      <c r="W410" s="7" t="str">
        <f>VLOOKUP(S410,'[18]seguimiento II trim'!$Z$9:$AM$1048576,12,0)</f>
        <v>60</v>
      </c>
    </row>
    <row r="411" spans="1:30" ht="60" x14ac:dyDescent="0.25">
      <c r="A411" s="34"/>
      <c r="B411" s="34"/>
      <c r="C411" s="4"/>
      <c r="D411" s="4"/>
      <c r="E411" s="4"/>
      <c r="F411" s="4"/>
      <c r="G411" s="4"/>
      <c r="H411" s="4"/>
      <c r="I411" s="4"/>
      <c r="J411" s="4"/>
      <c r="K411" s="4"/>
      <c r="L411" s="68"/>
      <c r="M411" s="68"/>
      <c r="N411" s="68"/>
      <c r="O411" s="68"/>
      <c r="P411" s="68"/>
      <c r="Q411" s="73" t="s">
        <v>788</v>
      </c>
      <c r="R411" s="52" t="s">
        <v>789</v>
      </c>
      <c r="S411" s="70">
        <v>985</v>
      </c>
      <c r="T411" s="52" t="s">
        <v>802</v>
      </c>
      <c r="U411" s="167">
        <f>VLOOKUP(S411,'[18]seguimiento II trim'!$Z$9:$AM$1048576,4,0)</f>
        <v>42705</v>
      </c>
      <c r="V411" s="167">
        <f>VLOOKUP(S411,'[18]seguimiento II trim'!$Z$9:$AM$1048576,5,0)</f>
        <v>42734</v>
      </c>
      <c r="W411" s="6">
        <f>VLOOKUP(S411,'[18]seguimiento II trim'!$Z$9:$AM$1048576,12,0)</f>
        <v>0</v>
      </c>
    </row>
    <row r="412" spans="1:30" ht="75" x14ac:dyDescent="0.25">
      <c r="A412" s="34" t="s">
        <v>784</v>
      </c>
      <c r="B412" s="34" t="s">
        <v>785</v>
      </c>
      <c r="C412" s="4" t="s">
        <v>784</v>
      </c>
      <c r="D412" s="4" t="s">
        <v>23</v>
      </c>
      <c r="E412" s="4" t="s">
        <v>24</v>
      </c>
      <c r="F412" s="4" t="s">
        <v>63</v>
      </c>
      <c r="G412" s="4" t="s">
        <v>64</v>
      </c>
      <c r="H412" s="4" t="s">
        <v>65</v>
      </c>
      <c r="I412" s="4" t="s">
        <v>66</v>
      </c>
      <c r="J412" s="4">
        <v>65</v>
      </c>
      <c r="K412" s="4" t="s">
        <v>29</v>
      </c>
      <c r="L412" s="72" t="s">
        <v>803</v>
      </c>
      <c r="M412" s="72" t="s">
        <v>804</v>
      </c>
      <c r="N412" s="72">
        <v>20</v>
      </c>
      <c r="O412" s="72">
        <v>40</v>
      </c>
      <c r="P412" s="72" t="s">
        <v>32</v>
      </c>
      <c r="Q412" s="73" t="s">
        <v>788</v>
      </c>
      <c r="R412" s="52" t="s">
        <v>789</v>
      </c>
      <c r="S412" s="70">
        <v>986</v>
      </c>
      <c r="T412" s="52" t="s">
        <v>805</v>
      </c>
      <c r="U412" s="167">
        <f>VLOOKUP(S412,'[18]seguimiento II trim'!$Z$9:$AM$1048576,4,0)</f>
        <v>42444</v>
      </c>
      <c r="V412" s="167">
        <f>VLOOKUP(S412,'[18]seguimiento II trim'!$Z$9:$AM$1048576,5,0)</f>
        <v>42551</v>
      </c>
      <c r="W412" s="7">
        <f>VLOOKUP(S412,'[18]seguimiento II trim'!$Z$9:$AM$1048576,12,0)</f>
        <v>100</v>
      </c>
    </row>
    <row r="413" spans="1:30" ht="60" x14ac:dyDescent="0.25">
      <c r="A413" s="34"/>
      <c r="B413" s="34"/>
      <c r="C413" s="4"/>
      <c r="D413" s="4"/>
      <c r="E413" s="4"/>
      <c r="F413" s="4"/>
      <c r="G413" s="4"/>
      <c r="H413" s="4"/>
      <c r="I413" s="4"/>
      <c r="J413" s="4"/>
      <c r="K413" s="4"/>
      <c r="L413" s="74"/>
      <c r="M413" s="74"/>
      <c r="N413" s="74"/>
      <c r="O413" s="74"/>
      <c r="P413" s="74"/>
      <c r="Q413" s="73" t="s">
        <v>788</v>
      </c>
      <c r="R413" s="73" t="s">
        <v>789</v>
      </c>
      <c r="S413" s="77">
        <v>987</v>
      </c>
      <c r="T413" s="73" t="s">
        <v>806</v>
      </c>
      <c r="U413" s="187">
        <f>VLOOKUP(S413,'[18]seguimiento II trim'!$Z$9:$AM$1048576,4,0)</f>
        <v>42551</v>
      </c>
      <c r="V413" s="187">
        <f>VLOOKUP(S413,'[18]seguimiento II trim'!$Z$9:$AM$1048576,5,0)</f>
        <v>42612</v>
      </c>
      <c r="W413" s="33" t="str">
        <f>VLOOKUP(S413,'[18]seguimiento II trim'!$Z$9:$AM$1048576,12,0)</f>
        <v>70</v>
      </c>
      <c r="X413" s="146"/>
      <c r="Y413" s="146"/>
      <c r="Z413" s="146"/>
      <c r="AA413" s="146"/>
      <c r="AB413" s="146"/>
      <c r="AC413" s="146"/>
      <c r="AD413" s="146"/>
    </row>
    <row r="414" spans="1:30" ht="60" x14ac:dyDescent="0.25">
      <c r="A414" s="34"/>
      <c r="B414" s="34"/>
      <c r="C414" s="4"/>
      <c r="D414" s="4"/>
      <c r="E414" s="4"/>
      <c r="F414" s="4"/>
      <c r="G414" s="4"/>
      <c r="H414" s="4"/>
      <c r="I414" s="4"/>
      <c r="J414" s="4"/>
      <c r="K414" s="4"/>
      <c r="L414" s="68"/>
      <c r="M414" s="68"/>
      <c r="N414" s="68"/>
      <c r="O414" s="68"/>
      <c r="P414" s="68"/>
      <c r="Q414" s="73" t="s">
        <v>788</v>
      </c>
      <c r="R414" s="73" t="s">
        <v>789</v>
      </c>
      <c r="S414" s="77">
        <v>988</v>
      </c>
      <c r="T414" s="73" t="s">
        <v>807</v>
      </c>
      <c r="U414" s="187">
        <f>VLOOKUP(S414,'[18]seguimiento II trim'!$Z$9:$AM$1048576,4,0)</f>
        <v>42663</v>
      </c>
      <c r="V414" s="187">
        <f>VLOOKUP(S414,'[18]seguimiento II trim'!$Z$9:$AM$1048576,5,0)</f>
        <v>42734</v>
      </c>
      <c r="W414" s="9">
        <f>VLOOKUP(S414,'[18]seguimiento II trim'!$Z$9:$AM$1048576,12,0)</f>
        <v>0</v>
      </c>
      <c r="X414" s="146"/>
      <c r="Y414" s="146"/>
      <c r="Z414" s="146"/>
      <c r="AA414" s="146"/>
      <c r="AB414" s="146"/>
      <c r="AC414" s="146"/>
      <c r="AD414" s="146"/>
    </row>
    <row r="415" spans="1:30" ht="75" x14ac:dyDescent="0.25">
      <c r="A415" s="34" t="s">
        <v>784</v>
      </c>
      <c r="B415" s="34" t="s">
        <v>785</v>
      </c>
      <c r="C415" s="4" t="s">
        <v>784</v>
      </c>
      <c r="D415" s="4" t="s">
        <v>23</v>
      </c>
      <c r="E415" s="4" t="s">
        <v>24</v>
      </c>
      <c r="F415" s="4" t="s">
        <v>63</v>
      </c>
      <c r="G415" s="4" t="s">
        <v>64</v>
      </c>
      <c r="H415" s="4" t="s">
        <v>65</v>
      </c>
      <c r="I415" s="4" t="s">
        <v>66</v>
      </c>
      <c r="J415" s="4">
        <v>65</v>
      </c>
      <c r="K415" s="4" t="s">
        <v>29</v>
      </c>
      <c r="L415" s="72" t="s">
        <v>808</v>
      </c>
      <c r="M415" s="72" t="s">
        <v>809</v>
      </c>
      <c r="N415" s="72">
        <v>20</v>
      </c>
      <c r="O415" s="72">
        <v>2</v>
      </c>
      <c r="P415" s="72" t="s">
        <v>32</v>
      </c>
      <c r="Q415" s="73" t="s">
        <v>788</v>
      </c>
      <c r="R415" s="73" t="s">
        <v>789</v>
      </c>
      <c r="S415" s="77">
        <v>989</v>
      </c>
      <c r="T415" s="147" t="s">
        <v>810</v>
      </c>
      <c r="U415" s="192">
        <f>VLOOKUP(S415,'[18]seguimiento II trim'!$Z$9:$AM$1048576,4,0)</f>
        <v>42401</v>
      </c>
      <c r="V415" s="192">
        <f>VLOOKUP(S415,'[18]seguimiento II trim'!$Z$9:$AM$1048576,5,0)</f>
        <v>42673</v>
      </c>
      <c r="W415" s="45" t="str">
        <f>VLOOKUP(S415,'[18]seguimiento II trim'!$Z$9:$AM$1048576,12,0)</f>
        <v>100</v>
      </c>
      <c r="X415" s="146"/>
      <c r="Y415" s="146"/>
      <c r="Z415" s="146"/>
      <c r="AA415" s="146"/>
      <c r="AB415" s="146"/>
      <c r="AC415" s="146"/>
      <c r="AD415" s="146"/>
    </row>
    <row r="416" spans="1:30" ht="60" x14ac:dyDescent="0.25">
      <c r="A416" s="34"/>
      <c r="B416" s="34"/>
      <c r="C416" s="4"/>
      <c r="D416" s="4"/>
      <c r="E416" s="4"/>
      <c r="F416" s="4"/>
      <c r="G416" s="4"/>
      <c r="H416" s="4"/>
      <c r="I416" s="4"/>
      <c r="J416" s="4"/>
      <c r="K416" s="4"/>
      <c r="L416" s="74"/>
      <c r="M416" s="74"/>
      <c r="N416" s="74"/>
      <c r="O416" s="74"/>
      <c r="P416" s="74"/>
      <c r="Q416" s="73" t="s">
        <v>788</v>
      </c>
      <c r="R416" s="73" t="s">
        <v>789</v>
      </c>
      <c r="S416" s="77">
        <v>990</v>
      </c>
      <c r="T416" s="73" t="s">
        <v>811</v>
      </c>
      <c r="U416" s="187">
        <f>VLOOKUP(S416,'[18]seguimiento II trim'!$Z$9:$AM$1048576,4,0)</f>
        <v>42401</v>
      </c>
      <c r="V416" s="187">
        <f>VLOOKUP(S416,'[18]seguimiento II trim'!$Z$9:$AM$1048576,5,0)</f>
        <v>42704</v>
      </c>
      <c r="W416" s="33">
        <f>VLOOKUP(S416,'[18]seguimiento II trim'!$Z$9:$AM$1048576,12,0)</f>
        <v>100</v>
      </c>
      <c r="X416" s="146"/>
      <c r="Y416" s="146"/>
      <c r="Z416" s="146"/>
      <c r="AA416" s="146"/>
      <c r="AB416" s="146"/>
      <c r="AC416" s="146"/>
      <c r="AD416" s="146"/>
    </row>
    <row r="417" spans="1:30 16334:16342" ht="60" x14ac:dyDescent="0.25">
      <c r="A417" s="34"/>
      <c r="B417" s="34"/>
      <c r="C417" s="4"/>
      <c r="D417" s="4"/>
      <c r="E417" s="4"/>
      <c r="F417" s="4"/>
      <c r="G417" s="4"/>
      <c r="H417" s="4"/>
      <c r="I417" s="4"/>
      <c r="J417" s="4"/>
      <c r="K417" s="4"/>
      <c r="L417" s="74"/>
      <c r="M417" s="74"/>
      <c r="N417" s="74"/>
      <c r="O417" s="74"/>
      <c r="P417" s="74"/>
      <c r="Q417" s="73" t="s">
        <v>788</v>
      </c>
      <c r="R417" s="73" t="s">
        <v>789</v>
      </c>
      <c r="S417" s="77">
        <v>991</v>
      </c>
      <c r="T417" s="147" t="s">
        <v>812</v>
      </c>
      <c r="U417" s="192">
        <f>VLOOKUP(S417,'[18]seguimiento II trim'!$Z$9:$AM$1048576,4,0)</f>
        <v>42430</v>
      </c>
      <c r="V417" s="192">
        <f>VLOOKUP(S417,'[18]seguimiento II trim'!$Z$9:$AM$1048576,5,0)</f>
        <v>42734</v>
      </c>
      <c r="W417" s="45" t="str">
        <f>VLOOKUP(S417,'[18]seguimiento II trim'!$Z$9:$AM$1048576,12,0)</f>
        <v>70</v>
      </c>
      <c r="X417" s="146"/>
      <c r="Y417" s="146"/>
      <c r="Z417" s="146"/>
      <c r="AA417" s="146"/>
      <c r="AB417" s="146"/>
      <c r="AC417" s="146"/>
      <c r="AD417" s="146"/>
    </row>
    <row r="418" spans="1:30 16334:16342" ht="60" x14ac:dyDescent="0.25">
      <c r="A418" s="34"/>
      <c r="B418" s="34"/>
      <c r="C418" s="4"/>
      <c r="D418" s="4"/>
      <c r="E418" s="4"/>
      <c r="F418" s="4"/>
      <c r="G418" s="4"/>
      <c r="H418" s="4"/>
      <c r="I418" s="4"/>
      <c r="J418" s="4"/>
      <c r="K418" s="4"/>
      <c r="L418" s="74"/>
      <c r="M418" s="74"/>
      <c r="N418" s="74"/>
      <c r="O418" s="74"/>
      <c r="P418" s="74"/>
      <c r="Q418" s="73" t="s">
        <v>788</v>
      </c>
      <c r="R418" s="73" t="s">
        <v>789</v>
      </c>
      <c r="S418" s="77">
        <v>992</v>
      </c>
      <c r="T418" s="147" t="s">
        <v>813</v>
      </c>
      <c r="U418" s="192">
        <f>VLOOKUP(S418,'[18]seguimiento II trim'!$Z$9:$AM$1048576,4,0)</f>
        <v>42461</v>
      </c>
      <c r="V418" s="192">
        <f>VLOOKUP(S418,'[18]seguimiento II trim'!$Z$9:$AM$1048576,5,0)</f>
        <v>42719</v>
      </c>
      <c r="W418" s="9">
        <f>VLOOKUP(S418,'[18]seguimiento II trim'!$Z$9:$AM$1048576,12,0)</f>
        <v>0</v>
      </c>
      <c r="X418" s="146"/>
      <c r="Y418" s="146"/>
      <c r="Z418" s="146"/>
      <c r="AA418" s="146"/>
      <c r="AB418" s="146"/>
      <c r="AC418" s="146"/>
      <c r="AD418" s="146"/>
    </row>
    <row r="419" spans="1:30 16334:16342" ht="60" x14ac:dyDescent="0.25">
      <c r="A419" s="34"/>
      <c r="B419" s="34"/>
      <c r="C419" s="4"/>
      <c r="D419" s="4"/>
      <c r="E419" s="4"/>
      <c r="F419" s="4"/>
      <c r="G419" s="4"/>
      <c r="H419" s="4"/>
      <c r="I419" s="4"/>
      <c r="J419" s="4"/>
      <c r="K419" s="4"/>
      <c r="L419" s="74"/>
      <c r="M419" s="74"/>
      <c r="N419" s="74"/>
      <c r="O419" s="74"/>
      <c r="P419" s="74"/>
      <c r="Q419" s="73" t="s">
        <v>788</v>
      </c>
      <c r="R419" s="73" t="s">
        <v>789</v>
      </c>
      <c r="S419" s="77">
        <v>993</v>
      </c>
      <c r="T419" s="147" t="s">
        <v>814</v>
      </c>
      <c r="U419" s="192">
        <f>VLOOKUP(S419,'[18]seguimiento II trim'!$Z$9:$AM$1048576,4,0)</f>
        <v>42719</v>
      </c>
      <c r="V419" s="192">
        <f>VLOOKUP(S419,'[18]seguimiento II trim'!$Z$9:$AM$1048576,5,0)</f>
        <v>42734</v>
      </c>
      <c r="W419" s="9">
        <f>VLOOKUP(S419,'[18]seguimiento II trim'!$Z$9:$AM$1048576,12,0)</f>
        <v>0</v>
      </c>
      <c r="X419" s="146"/>
      <c r="Y419" s="146"/>
      <c r="Z419" s="146"/>
      <c r="AA419" s="146"/>
      <c r="AB419" s="146"/>
      <c r="AC419" s="146"/>
      <c r="AD419" s="146"/>
    </row>
    <row r="420" spans="1:30 16334:16342" ht="60" x14ac:dyDescent="0.25">
      <c r="A420" s="34"/>
      <c r="B420" s="34"/>
      <c r="C420" s="4"/>
      <c r="D420" s="4"/>
      <c r="E420" s="4"/>
      <c r="F420" s="4"/>
      <c r="G420" s="4"/>
      <c r="H420" s="4"/>
      <c r="I420" s="4"/>
      <c r="J420" s="4"/>
      <c r="K420" s="4"/>
      <c r="L420" s="74"/>
      <c r="M420" s="74"/>
      <c r="N420" s="74"/>
      <c r="O420" s="74"/>
      <c r="P420" s="74"/>
      <c r="Q420" s="73" t="s">
        <v>788</v>
      </c>
      <c r="R420" s="73" t="s">
        <v>789</v>
      </c>
      <c r="S420" s="77">
        <v>994</v>
      </c>
      <c r="T420" s="147" t="s">
        <v>815</v>
      </c>
      <c r="U420" s="192">
        <f>VLOOKUP(S420,'[18]seguimiento II trim'!$Z$9:$AM$1048576,4,0)</f>
        <v>42415</v>
      </c>
      <c r="V420" s="192">
        <f>VLOOKUP(S420,'[18]seguimiento II trim'!$Z$9:$AM$1048576,5,0)</f>
        <v>42582</v>
      </c>
      <c r="W420" s="45" t="str">
        <f>VLOOKUP(S420,'[18]seguimiento II trim'!$Z$9:$AM$1048576,12,0)</f>
        <v>100</v>
      </c>
      <c r="X420" s="146"/>
      <c r="Y420" s="146"/>
      <c r="Z420" s="146"/>
      <c r="AA420" s="146"/>
      <c r="AB420" s="146"/>
      <c r="AC420" s="146"/>
      <c r="AD420" s="146"/>
    </row>
    <row r="421" spans="1:30 16334:16342" ht="60" x14ac:dyDescent="0.25">
      <c r="A421" s="34"/>
      <c r="B421" s="34"/>
      <c r="C421" s="4"/>
      <c r="D421" s="4"/>
      <c r="E421" s="4"/>
      <c r="F421" s="4"/>
      <c r="G421" s="4"/>
      <c r="H421" s="4"/>
      <c r="I421" s="4"/>
      <c r="J421" s="4"/>
      <c r="K421" s="4"/>
      <c r="L421" s="68"/>
      <c r="M421" s="68"/>
      <c r="N421" s="68"/>
      <c r="O421" s="68"/>
      <c r="P421" s="68"/>
      <c r="Q421" s="73" t="s">
        <v>788</v>
      </c>
      <c r="R421" s="73" t="s">
        <v>789</v>
      </c>
      <c r="S421" s="77">
        <v>995</v>
      </c>
      <c r="T421" s="147" t="s">
        <v>816</v>
      </c>
      <c r="U421" s="192">
        <f>VLOOKUP(S421,'[18]seguimiento II trim'!$Z$9:$AM$1048576,4,0)</f>
        <v>42401</v>
      </c>
      <c r="V421" s="192">
        <f>VLOOKUP(S421,'[18]seguimiento II trim'!$Z$9:$AM$1048576,5,0)</f>
        <v>42490</v>
      </c>
      <c r="W421" s="45" t="str">
        <f>VLOOKUP(S421,'[18]seguimiento II trim'!$Z$9:$AM$1048576,12,0)</f>
        <v>100</v>
      </c>
      <c r="X421" s="146"/>
      <c r="Y421" s="146"/>
      <c r="Z421" s="146"/>
      <c r="AA421" s="146"/>
      <c r="AB421" s="146"/>
      <c r="AC421" s="146"/>
      <c r="AD421" s="146"/>
    </row>
    <row r="422" spans="1:30 16334:16342" ht="75" x14ac:dyDescent="0.25">
      <c r="A422" s="34" t="s">
        <v>784</v>
      </c>
      <c r="B422" s="34" t="s">
        <v>785</v>
      </c>
      <c r="C422" s="47"/>
      <c r="D422" s="4" t="s">
        <v>23</v>
      </c>
      <c r="E422" s="4" t="s">
        <v>24</v>
      </c>
      <c r="F422" s="4" t="s">
        <v>63</v>
      </c>
      <c r="G422" s="4" t="s">
        <v>64</v>
      </c>
      <c r="H422" s="4" t="s">
        <v>65</v>
      </c>
      <c r="I422" s="4" t="s">
        <v>66</v>
      </c>
      <c r="J422" s="4">
        <v>65</v>
      </c>
      <c r="K422" s="4" t="s">
        <v>29</v>
      </c>
      <c r="L422" s="129" t="s">
        <v>817</v>
      </c>
      <c r="M422" s="148" t="s">
        <v>818</v>
      </c>
      <c r="N422" s="148">
        <v>20</v>
      </c>
      <c r="O422" s="148">
        <v>30</v>
      </c>
      <c r="P422" s="148" t="s">
        <v>29</v>
      </c>
      <c r="Q422" s="73" t="s">
        <v>788</v>
      </c>
      <c r="R422" s="73" t="s">
        <v>789</v>
      </c>
      <c r="S422" s="77">
        <v>996</v>
      </c>
      <c r="T422" s="73" t="s">
        <v>819</v>
      </c>
      <c r="U422" s="187">
        <f>VLOOKUP(S422,'[18]seguimiento II trim'!$Z$9:$AM$1048576,4,0)</f>
        <v>42430</v>
      </c>
      <c r="V422" s="187">
        <f>VLOOKUP(S422,'[18]seguimiento II trim'!$Z$9:$AM$1048576,5,0)</f>
        <v>42704</v>
      </c>
      <c r="W422" s="33" t="str">
        <f>VLOOKUP(S422,'[18]seguimiento II trim'!$Z$9:$AM$1048576,12,0)</f>
        <v>60</v>
      </c>
      <c r="X422" s="146"/>
      <c r="Y422" s="146"/>
      <c r="Z422" s="146"/>
      <c r="AA422" s="146"/>
      <c r="AB422" s="146"/>
      <c r="AC422" s="146"/>
      <c r="AD422" s="146"/>
    </row>
    <row r="423" spans="1:30 16334:16342" ht="60" x14ac:dyDescent="0.25">
      <c r="A423" s="34"/>
      <c r="B423" s="34"/>
      <c r="C423" s="47"/>
      <c r="D423" s="4"/>
      <c r="E423" s="4"/>
      <c r="F423" s="4"/>
      <c r="G423" s="4"/>
      <c r="H423" s="4"/>
      <c r="I423" s="4"/>
      <c r="J423" s="4"/>
      <c r="K423" s="4"/>
      <c r="L423" s="149"/>
      <c r="M423" s="150"/>
      <c r="N423" s="150"/>
      <c r="O423" s="150"/>
      <c r="P423" s="150"/>
      <c r="Q423" s="73" t="s">
        <v>788</v>
      </c>
      <c r="R423" s="52" t="s">
        <v>789</v>
      </c>
      <c r="S423" s="70">
        <v>997</v>
      </c>
      <c r="T423" s="34" t="s">
        <v>820</v>
      </c>
      <c r="U423" s="176">
        <f>VLOOKUP(S423,'[18]seguimiento II trim'!$Z$9:$AM$1048576,4,0)</f>
        <v>42491</v>
      </c>
      <c r="V423" s="176">
        <f>VLOOKUP(S423,'[18]seguimiento II trim'!$Z$9:$AM$1048576,5,0)</f>
        <v>42583</v>
      </c>
      <c r="W423" s="15" t="str">
        <f>VLOOKUP(S423,'[18]seguimiento II trim'!$Z$9:$AM$1048576,12,0)</f>
        <v>10</v>
      </c>
    </row>
    <row r="424" spans="1:30 16334:16342" ht="60" x14ac:dyDescent="0.25">
      <c r="A424" s="34"/>
      <c r="B424" s="34"/>
      <c r="C424" s="47"/>
      <c r="D424" s="4"/>
      <c r="E424" s="4"/>
      <c r="F424" s="4"/>
      <c r="G424" s="4"/>
      <c r="H424" s="4"/>
      <c r="I424" s="4"/>
      <c r="J424" s="4"/>
      <c r="K424" s="4"/>
      <c r="L424" s="130"/>
      <c r="M424" s="151"/>
      <c r="N424" s="151"/>
      <c r="O424" s="151"/>
      <c r="P424" s="151"/>
      <c r="Q424" s="34"/>
      <c r="R424" s="34"/>
      <c r="S424" s="70">
        <v>998</v>
      </c>
      <c r="T424" s="34" t="s">
        <v>821</v>
      </c>
      <c r="U424" s="176">
        <f>VLOOKUP(S424,'[18]seguimiento II trim'!$Z$9:$AM$1048576,4,0)</f>
        <v>42614</v>
      </c>
      <c r="V424" s="176">
        <f>VLOOKUP(S424,'[18]seguimiento II trim'!$Z$9:$AM$1048576,5,0)</f>
        <v>42734</v>
      </c>
      <c r="W424" s="15">
        <f>VLOOKUP(S424,'[18]seguimiento II trim'!$Z$9:$AM$1048576,12,0)</f>
        <v>0</v>
      </c>
    </row>
    <row r="425" spans="1:30 16334:16342" ht="15" x14ac:dyDescent="0.25">
      <c r="D425" s="2"/>
      <c r="E425" s="55"/>
      <c r="F425" s="55"/>
      <c r="G425" s="55"/>
      <c r="H425" s="55"/>
      <c r="I425" s="55"/>
      <c r="J425" s="2"/>
      <c r="K425" s="2"/>
      <c r="L425" s="2"/>
      <c r="M425" s="2"/>
      <c r="N425" s="2"/>
      <c r="O425" s="2"/>
      <c r="P425" s="2"/>
      <c r="Q425" s="2"/>
      <c r="R425" s="2"/>
      <c r="S425" s="2"/>
      <c r="T425" s="2"/>
      <c r="U425" s="164"/>
      <c r="V425" s="164"/>
      <c r="W425" s="2"/>
    </row>
    <row r="426" spans="1:30 16334:16342" ht="22.5" customHeight="1" x14ac:dyDescent="0.25">
      <c r="C426" s="2"/>
      <c r="D426" s="54"/>
      <c r="E426" s="3"/>
      <c r="F426" s="3"/>
      <c r="G426" s="56" t="str">
        <f>+A429</f>
        <v>GRUPO DE ASUNTOS PENITENCIARIOS</v>
      </c>
      <c r="H426" s="3"/>
      <c r="I426" s="57"/>
      <c r="J426" s="3"/>
      <c r="K426" s="3"/>
      <c r="L426" s="3"/>
      <c r="M426" s="57"/>
      <c r="N426" s="3"/>
      <c r="O426" s="57"/>
      <c r="P426" s="57"/>
      <c r="Q426" s="3"/>
      <c r="R426" s="3"/>
      <c r="S426" s="57"/>
      <c r="T426" s="57"/>
      <c r="U426" s="165"/>
      <c r="V426" s="165"/>
      <c r="W426" s="57"/>
    </row>
    <row r="427" spans="1:30 16334:16342" ht="15.75" thickBot="1" x14ac:dyDescent="0.3">
      <c r="D427" s="2"/>
      <c r="E427" s="55"/>
      <c r="F427" s="55"/>
      <c r="G427" s="55"/>
      <c r="H427" s="55"/>
      <c r="I427" s="55"/>
      <c r="J427" s="2"/>
      <c r="K427" s="2"/>
      <c r="L427" s="2"/>
      <c r="M427" s="2"/>
      <c r="N427" s="2"/>
      <c r="O427" s="2"/>
      <c r="P427" s="2"/>
      <c r="Q427" s="2"/>
      <c r="R427" s="2"/>
      <c r="S427" s="2"/>
      <c r="T427" s="2"/>
      <c r="U427" s="164"/>
      <c r="V427" s="164"/>
      <c r="W427" s="2"/>
    </row>
    <row r="428" spans="1:30 16334:16342" s="63" customFormat="1" ht="70.5" customHeight="1" thickBot="1" x14ac:dyDescent="0.3">
      <c r="A428" s="59" t="s">
        <v>2</v>
      </c>
      <c r="B428" s="59" t="s">
        <v>3</v>
      </c>
      <c r="C428" s="59" t="s">
        <v>2</v>
      </c>
      <c r="D428" s="59" t="s">
        <v>4</v>
      </c>
      <c r="E428" s="134" t="s">
        <v>5</v>
      </c>
      <c r="F428" s="59" t="s">
        <v>6</v>
      </c>
      <c r="G428" s="82" t="s">
        <v>6</v>
      </c>
      <c r="H428" s="61" t="s">
        <v>4</v>
      </c>
      <c r="I428" s="83" t="s">
        <v>7</v>
      </c>
      <c r="J428" s="61" t="s">
        <v>8</v>
      </c>
      <c r="K428" s="83" t="s">
        <v>9</v>
      </c>
      <c r="L428" s="61" t="s">
        <v>10</v>
      </c>
      <c r="M428" s="83" t="s">
        <v>11</v>
      </c>
      <c r="N428" s="82" t="s">
        <v>12</v>
      </c>
      <c r="O428" s="61" t="s">
        <v>13</v>
      </c>
      <c r="P428" s="83" t="s">
        <v>9</v>
      </c>
      <c r="Q428" s="61" t="s">
        <v>14</v>
      </c>
      <c r="R428" s="83" t="s">
        <v>15</v>
      </c>
      <c r="S428" s="61" t="s">
        <v>16</v>
      </c>
      <c r="T428" s="61" t="s">
        <v>17</v>
      </c>
      <c r="U428" s="1" t="s">
        <v>18</v>
      </c>
      <c r="V428" s="1" t="s">
        <v>19</v>
      </c>
      <c r="W428" s="62" t="s">
        <v>20</v>
      </c>
      <c r="XDF428" s="59"/>
      <c r="XDG428" s="59"/>
      <c r="XDH428" s="59"/>
      <c r="XDI428" s="59"/>
      <c r="XDJ428" s="134"/>
      <c r="XDK428" s="59"/>
      <c r="XDL428" s="59"/>
      <c r="XDM428" s="135"/>
      <c r="XDN428" s="59"/>
    </row>
    <row r="429" spans="1:30 16334:16342" ht="90" x14ac:dyDescent="0.25">
      <c r="A429" s="34" t="s">
        <v>822</v>
      </c>
      <c r="B429" s="34" t="s">
        <v>823</v>
      </c>
      <c r="C429" s="4" t="s">
        <v>822</v>
      </c>
      <c r="D429" s="4" t="s">
        <v>152</v>
      </c>
      <c r="E429" s="4" t="s">
        <v>153</v>
      </c>
      <c r="F429" s="4" t="s">
        <v>824</v>
      </c>
      <c r="G429" s="4" t="s">
        <v>825</v>
      </c>
      <c r="H429" s="4" t="s">
        <v>826</v>
      </c>
      <c r="I429" s="4" t="s">
        <v>827</v>
      </c>
      <c r="J429" s="4">
        <v>100</v>
      </c>
      <c r="K429" s="4" t="s">
        <v>29</v>
      </c>
      <c r="L429" s="64" t="s">
        <v>828</v>
      </c>
      <c r="M429" s="64" t="s">
        <v>829</v>
      </c>
      <c r="N429" s="64">
        <v>40</v>
      </c>
      <c r="O429" s="64">
        <v>6</v>
      </c>
      <c r="P429" s="64" t="s">
        <v>32</v>
      </c>
      <c r="Q429" s="73" t="s">
        <v>830</v>
      </c>
      <c r="R429" s="52" t="s">
        <v>666</v>
      </c>
      <c r="S429" s="70">
        <v>999</v>
      </c>
      <c r="T429" s="52" t="s">
        <v>831</v>
      </c>
      <c r="U429" s="167">
        <f>VLOOKUP(S429,'[18]seguimiento II trim'!$Z$9:$AM$1048576,4,0)</f>
        <v>42388</v>
      </c>
      <c r="V429" s="167">
        <f>VLOOKUP(S429,'[18]seguimiento II trim'!$Z$9:$AM$1048576,5,0)</f>
        <v>42419</v>
      </c>
      <c r="W429" s="7" t="str">
        <f>VLOOKUP(S429,'[18]seguimiento II trim'!$Z$9:$AM$1048576,12,0)</f>
        <v>80</v>
      </c>
    </row>
    <row r="430" spans="1:30 16334:16342" ht="75" x14ac:dyDescent="0.25">
      <c r="A430" s="34"/>
      <c r="B430" s="34"/>
      <c r="C430" s="4"/>
      <c r="D430" s="4"/>
      <c r="E430" s="4"/>
      <c r="F430" s="4"/>
      <c r="G430" s="4"/>
      <c r="H430" s="4"/>
      <c r="I430" s="4"/>
      <c r="J430" s="4"/>
      <c r="K430" s="4"/>
      <c r="L430" s="74"/>
      <c r="M430" s="74"/>
      <c r="N430" s="74"/>
      <c r="O430" s="74"/>
      <c r="P430" s="74"/>
      <c r="Q430" s="69"/>
      <c r="R430" s="69"/>
      <c r="S430" s="70">
        <v>1000</v>
      </c>
      <c r="T430" s="52" t="s">
        <v>832</v>
      </c>
      <c r="U430" s="167">
        <f>VLOOKUP(S430,'[18]seguimiento II trim'!$Z$9:$AM$1048576,4,0)</f>
        <v>42388</v>
      </c>
      <c r="V430" s="167">
        <f>VLOOKUP(S430,'[18]seguimiento II trim'!$Z$9:$AM$1048576,5,0)</f>
        <v>42735</v>
      </c>
      <c r="W430" s="7" t="str">
        <f>VLOOKUP(S430,'[18]seguimiento II trim'!$Z$9:$AM$1048576,12,0)</f>
        <v>80</v>
      </c>
    </row>
    <row r="431" spans="1:30 16334:16342" ht="60" x14ac:dyDescent="0.25">
      <c r="A431" s="34"/>
      <c r="B431" s="34"/>
      <c r="C431" s="4"/>
      <c r="D431" s="4"/>
      <c r="E431" s="4"/>
      <c r="F431" s="4"/>
      <c r="G431" s="4"/>
      <c r="H431" s="4"/>
      <c r="I431" s="4"/>
      <c r="J431" s="4"/>
      <c r="K431" s="4"/>
      <c r="L431" s="74"/>
      <c r="M431" s="74"/>
      <c r="N431" s="74"/>
      <c r="O431" s="74"/>
      <c r="P431" s="74"/>
      <c r="Q431" s="69"/>
      <c r="R431" s="69"/>
      <c r="S431" s="70">
        <v>1001</v>
      </c>
      <c r="T431" s="52" t="s">
        <v>833</v>
      </c>
      <c r="U431" s="167">
        <f>VLOOKUP(S431,'[18]seguimiento II trim'!$Z$9:$AM$1048576,4,0)</f>
        <v>42422</v>
      </c>
      <c r="V431" s="167">
        <f>VLOOKUP(S431,'[18]seguimiento II trim'!$Z$9:$AM$1048576,5,0)</f>
        <v>42464</v>
      </c>
      <c r="W431" s="7" t="str">
        <f>VLOOKUP(S431,'[18]seguimiento II trim'!$Z$9:$AM$1048576,12,0)</f>
        <v>80</v>
      </c>
    </row>
    <row r="432" spans="1:30 16334:16342" ht="90" x14ac:dyDescent="0.25">
      <c r="A432" s="34"/>
      <c r="B432" s="34"/>
      <c r="C432" s="4"/>
      <c r="D432" s="4"/>
      <c r="E432" s="4"/>
      <c r="F432" s="4"/>
      <c r="G432" s="4"/>
      <c r="H432" s="4"/>
      <c r="I432" s="4"/>
      <c r="J432" s="4"/>
      <c r="K432" s="4"/>
      <c r="L432" s="74"/>
      <c r="M432" s="74"/>
      <c r="N432" s="74"/>
      <c r="O432" s="74"/>
      <c r="P432" s="74"/>
      <c r="Q432" s="69"/>
      <c r="R432" s="69"/>
      <c r="S432" s="70">
        <v>1002</v>
      </c>
      <c r="T432" s="52" t="s">
        <v>834</v>
      </c>
      <c r="U432" s="167">
        <f>VLOOKUP(S432,'[18]seguimiento II trim'!$Z$9:$AM$1048576,4,0)</f>
        <v>42551</v>
      </c>
      <c r="V432" s="167">
        <f>VLOOKUP(S432,'[18]seguimiento II trim'!$Z$9:$AM$1048576,5,0)</f>
        <v>42565</v>
      </c>
      <c r="W432" s="7" t="str">
        <f>VLOOKUP(S432,'[18]seguimiento II trim'!$Z$9:$AM$1048576,12,0)</f>
        <v>0</v>
      </c>
    </row>
    <row r="433" spans="1:23 16334:16342" ht="75" x14ac:dyDescent="0.25">
      <c r="A433" s="34"/>
      <c r="B433" s="34"/>
      <c r="C433" s="4"/>
      <c r="D433" s="4"/>
      <c r="E433" s="4"/>
      <c r="F433" s="4"/>
      <c r="G433" s="4"/>
      <c r="H433" s="4"/>
      <c r="I433" s="4"/>
      <c r="J433" s="4"/>
      <c r="K433" s="4"/>
      <c r="L433" s="74"/>
      <c r="M433" s="74"/>
      <c r="N433" s="74"/>
      <c r="O433" s="74"/>
      <c r="P433" s="74"/>
      <c r="Q433" s="69"/>
      <c r="R433" s="69"/>
      <c r="S433" s="70">
        <v>1003</v>
      </c>
      <c r="T433" s="52" t="s">
        <v>835</v>
      </c>
      <c r="U433" s="167">
        <f>VLOOKUP(S433,'[18]seguimiento II trim'!$Z$9:$AM$1048576,4,0)</f>
        <v>42566</v>
      </c>
      <c r="V433" s="167">
        <f>VLOOKUP(S433,'[18]seguimiento II trim'!$Z$9:$AM$1048576,5,0)</f>
        <v>42596</v>
      </c>
      <c r="W433" s="7" t="str">
        <f>VLOOKUP(S433,'[18]seguimiento II trim'!$Z$9:$AM$1048576,12,0)</f>
        <v>0</v>
      </c>
    </row>
    <row r="434" spans="1:23 16334:16342" ht="75" x14ac:dyDescent="0.25">
      <c r="A434" s="34"/>
      <c r="B434" s="34"/>
      <c r="C434" s="4"/>
      <c r="D434" s="4"/>
      <c r="E434" s="4"/>
      <c r="F434" s="4"/>
      <c r="G434" s="4"/>
      <c r="H434" s="4"/>
      <c r="I434" s="4"/>
      <c r="J434" s="4"/>
      <c r="K434" s="4"/>
      <c r="L434" s="74"/>
      <c r="M434" s="74"/>
      <c r="N434" s="74"/>
      <c r="O434" s="74"/>
      <c r="P434" s="74"/>
      <c r="Q434" s="69"/>
      <c r="R434" s="69"/>
      <c r="S434" s="70">
        <v>1004</v>
      </c>
      <c r="T434" s="52" t="s">
        <v>836</v>
      </c>
      <c r="U434" s="167">
        <f>VLOOKUP(S434,'[18]seguimiento II trim'!$Z$9:$AM$1048576,4,0)</f>
        <v>42597</v>
      </c>
      <c r="V434" s="167">
        <f>VLOOKUP(S434,'[18]seguimiento II trim'!$Z$9:$AM$1048576,5,0)</f>
        <v>42627</v>
      </c>
      <c r="W434" s="7" t="str">
        <f>VLOOKUP(S434,'[18]seguimiento II trim'!$Z$9:$AM$1048576,12,0)</f>
        <v>0</v>
      </c>
    </row>
    <row r="435" spans="1:23 16334:16342" ht="45" x14ac:dyDescent="0.25">
      <c r="A435" s="34"/>
      <c r="B435" s="34"/>
      <c r="C435" s="4"/>
      <c r="D435" s="4"/>
      <c r="E435" s="4"/>
      <c r="F435" s="4"/>
      <c r="G435" s="4"/>
      <c r="H435" s="4"/>
      <c r="I435" s="4"/>
      <c r="J435" s="4"/>
      <c r="K435" s="4"/>
      <c r="L435" s="68"/>
      <c r="M435" s="68"/>
      <c r="N435" s="68"/>
      <c r="O435" s="68"/>
      <c r="P435" s="68"/>
      <c r="Q435" s="69"/>
      <c r="R435" s="69"/>
      <c r="S435" s="70">
        <v>1005</v>
      </c>
      <c r="T435" s="52" t="s">
        <v>837</v>
      </c>
      <c r="U435" s="167">
        <f>VLOOKUP(S435,'[18]seguimiento II trim'!$Z$9:$AM$1048576,4,0)</f>
        <v>42628</v>
      </c>
      <c r="V435" s="167">
        <f>VLOOKUP(S435,'[18]seguimiento II trim'!$Z$9:$AM$1048576,5,0)</f>
        <v>42734</v>
      </c>
      <c r="W435" s="7" t="str">
        <f>VLOOKUP(S435,'[18]seguimiento II trim'!$Z$9:$AM$1048576,12,0)</f>
        <v>0</v>
      </c>
    </row>
    <row r="436" spans="1:23 16334:16342" ht="60" x14ac:dyDescent="0.25">
      <c r="A436" s="34" t="s">
        <v>822</v>
      </c>
      <c r="B436" s="34" t="s">
        <v>823</v>
      </c>
      <c r="C436" s="4" t="s">
        <v>822</v>
      </c>
      <c r="D436" s="4" t="s">
        <v>326</v>
      </c>
      <c r="E436" s="4" t="s">
        <v>153</v>
      </c>
      <c r="F436" s="4" t="s">
        <v>405</v>
      </c>
      <c r="G436" s="4" t="s">
        <v>825</v>
      </c>
      <c r="H436" s="4" t="s">
        <v>826</v>
      </c>
      <c r="I436" s="4" t="s">
        <v>827</v>
      </c>
      <c r="J436" s="4">
        <v>100</v>
      </c>
      <c r="K436" s="4" t="s">
        <v>29</v>
      </c>
      <c r="L436" s="152" t="s">
        <v>838</v>
      </c>
      <c r="M436" s="152" t="s">
        <v>839</v>
      </c>
      <c r="N436" s="152">
        <v>60</v>
      </c>
      <c r="O436" s="152">
        <v>6</v>
      </c>
      <c r="P436" s="152" t="s">
        <v>29</v>
      </c>
      <c r="Q436" s="73" t="s">
        <v>830</v>
      </c>
      <c r="R436" s="52" t="s">
        <v>666</v>
      </c>
      <c r="S436" s="70">
        <v>1006</v>
      </c>
      <c r="T436" s="52" t="s">
        <v>840</v>
      </c>
      <c r="U436" s="167">
        <f>VLOOKUP(S436,'[18]seguimiento II trim'!$Z$9:$AM$1048576,4,0)</f>
        <v>42370</v>
      </c>
      <c r="V436" s="167">
        <f>VLOOKUP(S436,'[18]seguimiento II trim'!$Z$9:$AM$1048576,5,0)</f>
        <v>42735</v>
      </c>
      <c r="W436" s="7" t="str">
        <f>VLOOKUP(S436,'[18]seguimiento II trim'!$Z$9:$AM$1048576,12,0)</f>
        <v>100</v>
      </c>
    </row>
    <row r="437" spans="1:23 16334:16342" ht="60" x14ac:dyDescent="0.25">
      <c r="A437" s="34"/>
      <c r="B437" s="34"/>
      <c r="C437" s="89"/>
      <c r="D437" s="4"/>
      <c r="E437" s="4"/>
      <c r="F437" s="4"/>
      <c r="G437" s="4"/>
      <c r="H437" s="4"/>
      <c r="I437" s="4"/>
      <c r="J437" s="4"/>
      <c r="K437" s="4"/>
      <c r="L437" s="153"/>
      <c r="M437" s="153"/>
      <c r="N437" s="153"/>
      <c r="O437" s="153"/>
      <c r="P437" s="153"/>
      <c r="Q437" s="69"/>
      <c r="R437" s="69"/>
      <c r="S437" s="70">
        <v>1007</v>
      </c>
      <c r="T437" s="69" t="s">
        <v>841</v>
      </c>
      <c r="U437" s="171">
        <f>VLOOKUP(S437,'[18]seguimiento II trim'!$Z$9:$AM$1048576,4,0)</f>
        <v>42370</v>
      </c>
      <c r="V437" s="171">
        <f>VLOOKUP(S437,'[18]seguimiento II trim'!$Z$9:$AM$1048576,5,0)</f>
        <v>42735</v>
      </c>
      <c r="W437" s="12" t="str">
        <f>VLOOKUP(S437,'[18]seguimiento II trim'!$Z$9:$AM$1048576,12,0)</f>
        <v>100</v>
      </c>
    </row>
    <row r="438" spans="1:23 16334:16342" ht="90" x14ac:dyDescent="0.25">
      <c r="A438" s="34"/>
      <c r="B438" s="34"/>
      <c r="C438" s="89"/>
      <c r="D438" s="4"/>
      <c r="E438" s="4"/>
      <c r="F438" s="4"/>
      <c r="G438" s="4"/>
      <c r="H438" s="4"/>
      <c r="I438" s="4"/>
      <c r="J438" s="4"/>
      <c r="K438" s="4"/>
      <c r="L438" s="153"/>
      <c r="M438" s="153"/>
      <c r="N438" s="153"/>
      <c r="O438" s="153"/>
      <c r="P438" s="153"/>
      <c r="Q438" s="69"/>
      <c r="R438" s="69"/>
      <c r="S438" s="70">
        <v>1008</v>
      </c>
      <c r="T438" s="69" t="s">
        <v>842</v>
      </c>
      <c r="U438" s="171">
        <f>VLOOKUP(S438,'[18]seguimiento II trim'!$Z$9:$AM$1048576,4,0)</f>
        <v>42370</v>
      </c>
      <c r="V438" s="171">
        <f>VLOOKUP(S438,'[18]seguimiento II trim'!$Z$9:$AM$1048576,5,0)</f>
        <v>42735</v>
      </c>
      <c r="W438" s="12" t="str">
        <f>VLOOKUP(S438,'[18]seguimiento II trim'!$Z$9:$AM$1048576,12,0)</f>
        <v>100</v>
      </c>
    </row>
    <row r="439" spans="1:23 16334:16342" ht="105" x14ac:dyDescent="0.25">
      <c r="A439" s="34"/>
      <c r="B439" s="34"/>
      <c r="C439" s="89"/>
      <c r="D439" s="4"/>
      <c r="E439" s="4"/>
      <c r="F439" s="4"/>
      <c r="G439" s="4"/>
      <c r="H439" s="4"/>
      <c r="I439" s="4"/>
      <c r="J439" s="4"/>
      <c r="K439" s="4"/>
      <c r="L439" s="153"/>
      <c r="M439" s="153"/>
      <c r="N439" s="153"/>
      <c r="O439" s="153"/>
      <c r="P439" s="153"/>
      <c r="Q439" s="69"/>
      <c r="R439" s="69"/>
      <c r="S439" s="70">
        <v>1009</v>
      </c>
      <c r="T439" s="69" t="s">
        <v>843</v>
      </c>
      <c r="U439" s="171">
        <f>VLOOKUP(S439,'[18]seguimiento II trim'!$Z$9:$AM$1048576,4,0)</f>
        <v>42370</v>
      </c>
      <c r="V439" s="171">
        <f>VLOOKUP(S439,'[18]seguimiento II trim'!$Z$9:$AM$1048576,5,0)</f>
        <v>42735</v>
      </c>
      <c r="W439" s="12" t="str">
        <f>VLOOKUP(S439,'[18]seguimiento II trim'!$Z$9:$AM$1048576,12,0)</f>
        <v>100</v>
      </c>
    </row>
    <row r="440" spans="1:23 16334:16342" ht="45" x14ac:dyDescent="0.25">
      <c r="A440" s="34"/>
      <c r="B440" s="34"/>
      <c r="C440" s="89"/>
      <c r="D440" s="4"/>
      <c r="E440" s="4"/>
      <c r="F440" s="4"/>
      <c r="G440" s="4"/>
      <c r="H440" s="4"/>
      <c r="I440" s="4"/>
      <c r="J440" s="4"/>
      <c r="K440" s="4"/>
      <c r="L440" s="153"/>
      <c r="M440" s="153"/>
      <c r="N440" s="153"/>
      <c r="O440" s="153"/>
      <c r="P440" s="153"/>
      <c r="Q440" s="69"/>
      <c r="R440" s="69"/>
      <c r="S440" s="70">
        <v>1010</v>
      </c>
      <c r="T440" s="69" t="s">
        <v>844</v>
      </c>
      <c r="U440" s="171">
        <f>VLOOKUP(S440,'[18]seguimiento II trim'!$Z$9:$AM$1048576,4,0)</f>
        <v>42370</v>
      </c>
      <c r="V440" s="171">
        <f>VLOOKUP(S440,'[18]seguimiento II trim'!$Z$9:$AM$1048576,5,0)</f>
        <v>42735</v>
      </c>
      <c r="W440" s="12" t="str">
        <f>VLOOKUP(S440,'[18]seguimiento II trim'!$Z$9:$AM$1048576,12,0)</f>
        <v>100</v>
      </c>
    </row>
    <row r="441" spans="1:23 16334:16342" ht="105" x14ac:dyDescent="0.25">
      <c r="A441" s="34"/>
      <c r="B441" s="34"/>
      <c r="C441" s="89"/>
      <c r="D441" s="4"/>
      <c r="E441" s="4"/>
      <c r="F441" s="4"/>
      <c r="G441" s="4"/>
      <c r="H441" s="4"/>
      <c r="I441" s="4"/>
      <c r="J441" s="4"/>
      <c r="K441" s="4"/>
      <c r="L441" s="153"/>
      <c r="M441" s="153"/>
      <c r="N441" s="153"/>
      <c r="O441" s="153"/>
      <c r="P441" s="153"/>
      <c r="Q441" s="69"/>
      <c r="R441" s="69"/>
      <c r="S441" s="70">
        <v>1011</v>
      </c>
      <c r="T441" s="69" t="s">
        <v>845</v>
      </c>
      <c r="U441" s="171">
        <f>VLOOKUP(S441,'[18]seguimiento II trim'!$Z$9:$AM$1048576,4,0)</f>
        <v>42370</v>
      </c>
      <c r="V441" s="171">
        <f>VLOOKUP(S441,'[18]seguimiento II trim'!$Z$9:$AM$1048576,5,0)</f>
        <v>42735</v>
      </c>
      <c r="W441" s="12" t="str">
        <f>VLOOKUP(S441,'[18]seguimiento II trim'!$Z$9:$AM$1048576,12,0)</f>
        <v>81.8</v>
      </c>
    </row>
    <row r="442" spans="1:23 16334:16342" ht="90" x14ac:dyDescent="0.25">
      <c r="A442" s="34"/>
      <c r="B442" s="34"/>
      <c r="C442" s="89"/>
      <c r="D442" s="4"/>
      <c r="E442" s="4"/>
      <c r="F442" s="4"/>
      <c r="G442" s="4"/>
      <c r="H442" s="4"/>
      <c r="I442" s="4"/>
      <c r="J442" s="4"/>
      <c r="K442" s="4"/>
      <c r="L442" s="154"/>
      <c r="M442" s="154"/>
      <c r="N442" s="154"/>
      <c r="O442" s="154"/>
      <c r="P442" s="154"/>
      <c r="Q442" s="69"/>
      <c r="R442" s="69"/>
      <c r="S442" s="70">
        <v>1012</v>
      </c>
      <c r="T442" s="69" t="s">
        <v>846</v>
      </c>
      <c r="U442" s="205" t="s">
        <v>237</v>
      </c>
      <c r="V442" s="206"/>
      <c r="W442" s="207"/>
    </row>
    <row r="443" spans="1:23 16334:16342" ht="15" x14ac:dyDescent="0.25">
      <c r="D443" s="2"/>
      <c r="E443" s="55"/>
      <c r="F443" s="55"/>
      <c r="G443" s="55"/>
      <c r="H443" s="55"/>
      <c r="I443" s="55"/>
      <c r="J443" s="2"/>
      <c r="K443" s="2"/>
      <c r="L443" s="2"/>
      <c r="M443" s="2"/>
      <c r="N443" s="2"/>
      <c r="O443" s="2"/>
      <c r="P443" s="2"/>
      <c r="Q443" s="2"/>
      <c r="R443" s="2"/>
      <c r="S443" s="2"/>
      <c r="T443" s="2"/>
      <c r="U443" s="164"/>
      <c r="V443" s="164"/>
      <c r="W443" s="2"/>
    </row>
    <row r="444" spans="1:23 16334:16342" ht="22.5" customHeight="1" x14ac:dyDescent="0.25">
      <c r="C444" s="2"/>
      <c r="D444" s="54"/>
      <c r="E444" s="3"/>
      <c r="F444" s="3"/>
      <c r="G444" s="56" t="str">
        <f>+A447</f>
        <v xml:space="preserve">OFICINA DE CONTROL INTERNO   </v>
      </c>
      <c r="H444" s="3"/>
      <c r="I444" s="57"/>
      <c r="J444" s="3"/>
      <c r="K444" s="3"/>
      <c r="L444" s="3"/>
      <c r="M444" s="57"/>
      <c r="N444" s="3"/>
      <c r="O444" s="57"/>
      <c r="P444" s="57"/>
      <c r="Q444" s="3"/>
      <c r="R444" s="3"/>
      <c r="S444" s="57"/>
      <c r="T444" s="57"/>
      <c r="U444" s="165"/>
      <c r="V444" s="165"/>
      <c r="W444" s="57"/>
    </row>
    <row r="445" spans="1:23 16334:16342" ht="15.75" thickBot="1" x14ac:dyDescent="0.3">
      <c r="D445" s="2"/>
      <c r="E445" s="55"/>
      <c r="F445" s="55"/>
      <c r="G445" s="55"/>
      <c r="H445" s="55"/>
      <c r="I445" s="55"/>
      <c r="J445" s="2"/>
      <c r="K445" s="2"/>
      <c r="L445" s="2"/>
      <c r="M445" s="2"/>
      <c r="N445" s="2"/>
      <c r="O445" s="2"/>
      <c r="P445" s="2"/>
      <c r="Q445" s="2"/>
      <c r="R445" s="2"/>
      <c r="S445" s="2"/>
      <c r="T445" s="2"/>
      <c r="U445" s="164"/>
      <c r="V445" s="164"/>
      <c r="W445" s="2"/>
    </row>
    <row r="446" spans="1:23 16334:16342" s="63" customFormat="1" ht="52.5" customHeight="1" thickBot="1" x14ac:dyDescent="0.3">
      <c r="A446" s="59" t="s">
        <v>2</v>
      </c>
      <c r="B446" s="59" t="s">
        <v>3</v>
      </c>
      <c r="C446" s="59" t="s">
        <v>2</v>
      </c>
      <c r="D446" s="59" t="s">
        <v>4</v>
      </c>
      <c r="E446" s="134" t="s">
        <v>5</v>
      </c>
      <c r="F446" s="59" t="s">
        <v>6</v>
      </c>
      <c r="G446" s="82" t="s">
        <v>6</v>
      </c>
      <c r="H446" s="61" t="s">
        <v>4</v>
      </c>
      <c r="I446" s="83" t="s">
        <v>7</v>
      </c>
      <c r="J446" s="61" t="s">
        <v>8</v>
      </c>
      <c r="K446" s="83" t="s">
        <v>9</v>
      </c>
      <c r="L446" s="61" t="s">
        <v>10</v>
      </c>
      <c r="M446" s="83" t="s">
        <v>11</v>
      </c>
      <c r="N446" s="82" t="s">
        <v>12</v>
      </c>
      <c r="O446" s="61" t="s">
        <v>13</v>
      </c>
      <c r="P446" s="83" t="s">
        <v>9</v>
      </c>
      <c r="Q446" s="61" t="s">
        <v>14</v>
      </c>
      <c r="R446" s="83" t="s">
        <v>15</v>
      </c>
      <c r="S446" s="61" t="s">
        <v>16</v>
      </c>
      <c r="T446" s="61" t="s">
        <v>17</v>
      </c>
      <c r="U446" s="1" t="s">
        <v>18</v>
      </c>
      <c r="V446" s="1" t="s">
        <v>19</v>
      </c>
      <c r="W446" s="62" t="s">
        <v>20</v>
      </c>
      <c r="XDF446" s="59"/>
      <c r="XDG446" s="59"/>
      <c r="XDH446" s="59"/>
      <c r="XDI446" s="59"/>
      <c r="XDJ446" s="134"/>
      <c r="XDK446" s="59"/>
      <c r="XDL446" s="59"/>
      <c r="XDM446" s="135"/>
      <c r="XDN446" s="59"/>
    </row>
    <row r="447" spans="1:23 16334:16342" ht="75" x14ac:dyDescent="0.25">
      <c r="A447" s="34" t="s">
        <v>847</v>
      </c>
      <c r="B447" s="34" t="s">
        <v>848</v>
      </c>
      <c r="C447" s="34"/>
      <c r="D447" s="4" t="s">
        <v>23</v>
      </c>
      <c r="E447" s="4" t="s">
        <v>24</v>
      </c>
      <c r="F447" s="4" t="s">
        <v>63</v>
      </c>
      <c r="G447" s="4" t="s">
        <v>64</v>
      </c>
      <c r="H447" s="4" t="s">
        <v>65</v>
      </c>
      <c r="I447" s="4" t="s">
        <v>66</v>
      </c>
      <c r="J447" s="4">
        <v>65</v>
      </c>
      <c r="K447" s="4" t="s">
        <v>29</v>
      </c>
      <c r="L447" s="64" t="s">
        <v>849</v>
      </c>
      <c r="M447" s="64" t="s">
        <v>850</v>
      </c>
      <c r="N447" s="64">
        <v>20</v>
      </c>
      <c r="O447" s="64">
        <v>100</v>
      </c>
      <c r="P447" s="64" t="s">
        <v>29</v>
      </c>
      <c r="Q447" s="73" t="s">
        <v>851</v>
      </c>
      <c r="R447" s="52" t="s">
        <v>666</v>
      </c>
      <c r="S447" s="70">
        <v>1013</v>
      </c>
      <c r="T447" s="47" t="s">
        <v>852</v>
      </c>
      <c r="U447" s="182">
        <f>VLOOKUP(S447,'[18]seguimiento II trim'!$Z$9:$AM$1048576,4,0)</f>
        <v>42371</v>
      </c>
      <c r="V447" s="182">
        <f>VLOOKUP(S447,'[18]seguimiento II trim'!$Z$9:$AM$1048576,5,0)</f>
        <v>42400</v>
      </c>
      <c r="W447" s="24">
        <f>VLOOKUP(S447,'[18]seguimiento II trim'!$Z$9:$AM$1048576,12,0)</f>
        <v>100</v>
      </c>
    </row>
    <row r="448" spans="1:23 16334:16342" ht="30" x14ac:dyDescent="0.25">
      <c r="A448" s="34"/>
      <c r="B448" s="34"/>
      <c r="C448" s="4"/>
      <c r="D448" s="4"/>
      <c r="E448" s="4"/>
      <c r="F448" s="4"/>
      <c r="G448" s="4"/>
      <c r="H448" s="4"/>
      <c r="I448" s="4"/>
      <c r="J448" s="4"/>
      <c r="K448" s="4"/>
      <c r="L448" s="74"/>
      <c r="M448" s="74"/>
      <c r="N448" s="74"/>
      <c r="O448" s="74"/>
      <c r="P448" s="74"/>
      <c r="Q448" s="71"/>
      <c r="R448" s="71"/>
      <c r="S448" s="70">
        <v>1014</v>
      </c>
      <c r="T448" s="47" t="s">
        <v>853</v>
      </c>
      <c r="U448" s="182">
        <f>VLOOKUP(S448,'[18]seguimiento II trim'!$Z$9:$AM$1048576,4,0)</f>
        <v>42430</v>
      </c>
      <c r="V448" s="182">
        <f>VLOOKUP(S448,'[18]seguimiento II trim'!$Z$9:$AM$1048576,5,0)</f>
        <v>42459</v>
      </c>
      <c r="W448" s="24">
        <f>VLOOKUP(S448,'[18]seguimiento II trim'!$Z$9:$AM$1048576,12,0)</f>
        <v>100</v>
      </c>
    </row>
    <row r="449" spans="1:23 16334:16342" ht="30" x14ac:dyDescent="0.25">
      <c r="A449" s="34"/>
      <c r="B449" s="34"/>
      <c r="C449" s="4"/>
      <c r="D449" s="4"/>
      <c r="E449" s="4"/>
      <c r="F449" s="4"/>
      <c r="G449" s="4"/>
      <c r="H449" s="4"/>
      <c r="I449" s="4"/>
      <c r="J449" s="4"/>
      <c r="K449" s="4"/>
      <c r="L449" s="74"/>
      <c r="M449" s="74"/>
      <c r="N449" s="74"/>
      <c r="O449" s="74"/>
      <c r="P449" s="74"/>
      <c r="Q449" s="71"/>
      <c r="R449" s="71"/>
      <c r="S449" s="70">
        <v>1015</v>
      </c>
      <c r="T449" s="47" t="s">
        <v>854</v>
      </c>
      <c r="U449" s="182">
        <f>VLOOKUP(S449,'[18]seguimiento II trim'!$Z$9:$AM$1048576,4,0)</f>
        <v>42401</v>
      </c>
      <c r="V449" s="182">
        <f>VLOOKUP(S449,'[18]seguimiento II trim'!$Z$9:$AM$1048576,5,0)</f>
        <v>42704</v>
      </c>
      <c r="W449" s="24">
        <f>VLOOKUP(S449,'[18]seguimiento II trim'!$Z$9:$AM$1048576,12,0)</f>
        <v>86</v>
      </c>
    </row>
    <row r="450" spans="1:23 16334:16342" ht="75" x14ac:dyDescent="0.25">
      <c r="A450" s="34"/>
      <c r="B450" s="34"/>
      <c r="C450" s="4"/>
      <c r="D450" s="4"/>
      <c r="E450" s="4"/>
      <c r="F450" s="4"/>
      <c r="G450" s="4"/>
      <c r="H450" s="4"/>
      <c r="I450" s="4"/>
      <c r="J450" s="4"/>
      <c r="K450" s="4"/>
      <c r="L450" s="68"/>
      <c r="M450" s="68"/>
      <c r="N450" s="68"/>
      <c r="O450" s="68"/>
      <c r="P450" s="68"/>
      <c r="Q450" s="71"/>
      <c r="R450" s="71"/>
      <c r="S450" s="70">
        <v>1016</v>
      </c>
      <c r="T450" s="47" t="s">
        <v>855</v>
      </c>
      <c r="U450" s="182">
        <f>VLOOKUP(S450,'[18]seguimiento II trim'!$Z$9:$AM$1048576,4,0)</f>
        <v>42430</v>
      </c>
      <c r="V450" s="182">
        <f>VLOOKUP(S450,'[18]seguimiento II trim'!$Z$9:$AM$1048576,5,0)</f>
        <v>42719</v>
      </c>
      <c r="W450" s="24">
        <f>VLOOKUP(S450,'[18]seguimiento II trim'!$Z$9:$AM$1048576,12,0)</f>
        <v>100</v>
      </c>
    </row>
    <row r="451" spans="1:23 16334:16342" ht="75" customHeight="1" x14ac:dyDescent="0.25">
      <c r="A451" s="34" t="s">
        <v>847</v>
      </c>
      <c r="B451" s="34" t="s">
        <v>848</v>
      </c>
      <c r="C451" s="34"/>
      <c r="D451" s="4" t="s">
        <v>23</v>
      </c>
      <c r="E451" s="4" t="s">
        <v>24</v>
      </c>
      <c r="F451" s="4" t="s">
        <v>63</v>
      </c>
      <c r="G451" s="4" t="s">
        <v>64</v>
      </c>
      <c r="H451" s="4" t="s">
        <v>65</v>
      </c>
      <c r="I451" s="4" t="s">
        <v>66</v>
      </c>
      <c r="J451" s="4">
        <v>65</v>
      </c>
      <c r="K451" s="4" t="s">
        <v>29</v>
      </c>
      <c r="L451" s="72" t="s">
        <v>856</v>
      </c>
      <c r="M451" s="72" t="s">
        <v>857</v>
      </c>
      <c r="N451" s="72">
        <v>20</v>
      </c>
      <c r="O451" s="72">
        <v>10</v>
      </c>
      <c r="P451" s="72" t="s">
        <v>29</v>
      </c>
      <c r="Q451" s="73" t="s">
        <v>851</v>
      </c>
      <c r="R451" s="52" t="s">
        <v>666</v>
      </c>
      <c r="S451" s="70">
        <v>1017</v>
      </c>
      <c r="T451" s="136" t="s">
        <v>858</v>
      </c>
      <c r="U451" s="188">
        <f>VLOOKUP(S451,'[18]seguimiento II trim'!$Z$9:$AM$1048576,4,0)</f>
        <v>42401</v>
      </c>
      <c r="V451" s="188">
        <f>VLOOKUP(S451,'[18]seguimiento II trim'!$Z$9:$AM$1048576,5,0)</f>
        <v>42415</v>
      </c>
      <c r="W451" s="40">
        <f>VLOOKUP(S451,'[18]seguimiento II trim'!$Z$9:$AM$1048576,12,0)</f>
        <v>100</v>
      </c>
    </row>
    <row r="452" spans="1:23 16334:16342" ht="86.25" customHeight="1" x14ac:dyDescent="0.25">
      <c r="A452" s="34"/>
      <c r="B452" s="34"/>
      <c r="C452" s="4"/>
      <c r="D452" s="4"/>
      <c r="E452" s="4"/>
      <c r="F452" s="4"/>
      <c r="G452" s="4"/>
      <c r="H452" s="4"/>
      <c r="I452" s="4"/>
      <c r="J452" s="4"/>
      <c r="K452" s="4"/>
      <c r="L452" s="74"/>
      <c r="M452" s="74"/>
      <c r="N452" s="74"/>
      <c r="O452" s="74"/>
      <c r="P452" s="74"/>
      <c r="Q452" s="69"/>
      <c r="R452" s="69"/>
      <c r="S452" s="70">
        <v>1018</v>
      </c>
      <c r="T452" s="136" t="s">
        <v>859</v>
      </c>
      <c r="U452" s="188">
        <f>VLOOKUP(S452,'[18]seguimiento II trim'!$Z$9:$AM$1048576,4,0)</f>
        <v>42401</v>
      </c>
      <c r="V452" s="188">
        <f>VLOOKUP(S452,'[18]seguimiento II trim'!$Z$9:$AM$1048576,5,0)</f>
        <v>42428</v>
      </c>
      <c r="W452" s="40">
        <f>VLOOKUP(S452,'[18]seguimiento II trim'!$Z$9:$AM$1048576,12,0)</f>
        <v>100</v>
      </c>
    </row>
    <row r="453" spans="1:23 16334:16342" ht="58.5" customHeight="1" x14ac:dyDescent="0.25">
      <c r="A453" s="34"/>
      <c r="B453" s="34"/>
      <c r="C453" s="4"/>
      <c r="D453" s="4"/>
      <c r="E453" s="4"/>
      <c r="F453" s="4"/>
      <c r="G453" s="4"/>
      <c r="H453" s="4"/>
      <c r="I453" s="4"/>
      <c r="J453" s="4"/>
      <c r="K453" s="4"/>
      <c r="L453" s="74"/>
      <c r="M453" s="74"/>
      <c r="N453" s="74"/>
      <c r="O453" s="74"/>
      <c r="P453" s="74"/>
      <c r="Q453" s="69"/>
      <c r="R453" s="69"/>
      <c r="S453" s="70">
        <v>1019</v>
      </c>
      <c r="T453" s="136" t="s">
        <v>860</v>
      </c>
      <c r="U453" s="188">
        <f>VLOOKUP(S453,'[18]seguimiento II trim'!$Z$9:$AM$1048576,4,0)</f>
        <v>42430</v>
      </c>
      <c r="V453" s="188">
        <f>VLOOKUP(S453,'[18]seguimiento II trim'!$Z$9:$AM$1048576,5,0)</f>
        <v>42439</v>
      </c>
      <c r="W453" s="40">
        <f>VLOOKUP(S453,'[18]seguimiento II trim'!$Z$9:$AM$1048576,12,0)</f>
        <v>100</v>
      </c>
    </row>
    <row r="454" spans="1:23 16334:16342" ht="197.25" customHeight="1" x14ac:dyDescent="0.25">
      <c r="A454" s="34"/>
      <c r="B454" s="34"/>
      <c r="C454" s="34"/>
      <c r="D454" s="4"/>
      <c r="E454" s="4"/>
      <c r="F454" s="4"/>
      <c r="G454" s="4"/>
      <c r="H454" s="4"/>
      <c r="I454" s="4"/>
      <c r="J454" s="4"/>
      <c r="K454" s="4"/>
      <c r="L454" s="74"/>
      <c r="M454" s="74"/>
      <c r="N454" s="74"/>
      <c r="O454" s="74"/>
      <c r="P454" s="74"/>
      <c r="Q454" s="69"/>
      <c r="R454" s="69"/>
      <c r="S454" s="70">
        <v>1020</v>
      </c>
      <c r="T454" s="136" t="s">
        <v>861</v>
      </c>
      <c r="U454" s="188">
        <f>VLOOKUP(S454,'[18]seguimiento II trim'!$Z$9:$AM$1048576,4,0)</f>
        <v>42501</v>
      </c>
      <c r="V454" s="188">
        <f>VLOOKUP(S454,'[18]seguimiento II trim'!$Z$9:$AM$1048576,5,0)</f>
        <v>42551</v>
      </c>
      <c r="W454" s="40">
        <f>VLOOKUP(S454,'[18]seguimiento II trim'!$Z$9:$AM$1048576,12,0)</f>
        <v>0</v>
      </c>
    </row>
    <row r="455" spans="1:23 16334:16342" ht="127.5" customHeight="1" x14ac:dyDescent="0.25">
      <c r="A455" s="34"/>
      <c r="B455" s="34"/>
      <c r="C455" s="47"/>
      <c r="D455" s="4"/>
      <c r="E455" s="4"/>
      <c r="F455" s="4"/>
      <c r="G455" s="4"/>
      <c r="H455" s="4"/>
      <c r="I455" s="4"/>
      <c r="J455" s="4"/>
      <c r="K455" s="4"/>
      <c r="L455" s="68"/>
      <c r="M455" s="68"/>
      <c r="N455" s="68"/>
      <c r="O455" s="68"/>
      <c r="P455" s="68"/>
      <c r="Q455" s="34"/>
      <c r="R455" s="34"/>
      <c r="S455" s="70">
        <v>1021</v>
      </c>
      <c r="T455" s="136" t="s">
        <v>1147</v>
      </c>
      <c r="U455" s="188">
        <f>VLOOKUP(S455,'[18]seguimiento II trim'!$Z$9:$AM$1048576,4,0)</f>
        <v>42494</v>
      </c>
      <c r="V455" s="188">
        <f>VLOOKUP(S455,'[18]seguimiento II trim'!$Z$9:$AM$1048576,5,0)</f>
        <v>42704</v>
      </c>
      <c r="W455" s="40">
        <f>VLOOKUP(S455,'[18]seguimiento II trim'!$Z$9:$AM$1048576,12,0)</f>
        <v>0</v>
      </c>
    </row>
    <row r="456" spans="1:23 16334:16342" ht="75" x14ac:dyDescent="0.25">
      <c r="A456" s="34" t="s">
        <v>847</v>
      </c>
      <c r="B456" s="34" t="s">
        <v>848</v>
      </c>
      <c r="C456" s="34"/>
      <c r="D456" s="4" t="s">
        <v>23</v>
      </c>
      <c r="E456" s="4" t="s">
        <v>24</v>
      </c>
      <c r="F456" s="4" t="s">
        <v>63</v>
      </c>
      <c r="G456" s="4" t="s">
        <v>64</v>
      </c>
      <c r="H456" s="4" t="s">
        <v>65</v>
      </c>
      <c r="I456" s="4" t="s">
        <v>66</v>
      </c>
      <c r="J456" s="4">
        <v>65</v>
      </c>
      <c r="K456" s="4" t="s">
        <v>29</v>
      </c>
      <c r="L456" s="72" t="s">
        <v>862</v>
      </c>
      <c r="M456" s="72" t="s">
        <v>863</v>
      </c>
      <c r="N456" s="72">
        <v>60</v>
      </c>
      <c r="O456" s="72">
        <v>100</v>
      </c>
      <c r="P456" s="72" t="s">
        <v>29</v>
      </c>
      <c r="Q456" s="73" t="s">
        <v>851</v>
      </c>
      <c r="R456" s="52" t="s">
        <v>666</v>
      </c>
      <c r="S456" s="70">
        <v>1022</v>
      </c>
      <c r="T456" s="136" t="s">
        <v>864</v>
      </c>
      <c r="U456" s="188">
        <f>VLOOKUP(S456,'[18]seguimiento II trim'!$Z$9:$AM$1048576,4,0)</f>
        <v>42371</v>
      </c>
      <c r="V456" s="188">
        <f>VLOOKUP(S456,'[18]seguimiento II trim'!$Z$9:$AM$1048576,5,0)</f>
        <v>42400</v>
      </c>
      <c r="W456" s="40">
        <f>VLOOKUP(S456,'[18]seguimiento II trim'!$Z$9:$AM$1048576,12,0)</f>
        <v>100</v>
      </c>
    </row>
    <row r="457" spans="1:23 16334:16342" ht="45" x14ac:dyDescent="0.25">
      <c r="A457" s="34"/>
      <c r="B457" s="34"/>
      <c r="C457" s="47"/>
      <c r="D457" s="4"/>
      <c r="E457" s="4"/>
      <c r="F457" s="4"/>
      <c r="G457" s="4"/>
      <c r="H457" s="4"/>
      <c r="I457" s="4"/>
      <c r="J457" s="4"/>
      <c r="K457" s="4"/>
      <c r="L457" s="74"/>
      <c r="M457" s="74"/>
      <c r="N457" s="74"/>
      <c r="O457" s="74"/>
      <c r="P457" s="74"/>
      <c r="Q457" s="34"/>
      <c r="R457" s="34"/>
      <c r="S457" s="70">
        <v>1023</v>
      </c>
      <c r="T457" s="136" t="s">
        <v>865</v>
      </c>
      <c r="U457" s="188">
        <f>VLOOKUP(S457,'[18]seguimiento II trim'!$Z$9:$AM$1048576,4,0)</f>
        <v>42430</v>
      </c>
      <c r="V457" s="188">
        <f>VLOOKUP(S457,'[18]seguimiento II trim'!$Z$9:$AM$1048576,5,0)</f>
        <v>42459</v>
      </c>
      <c r="W457" s="40">
        <f>VLOOKUP(S457,'[18]seguimiento II trim'!$Z$9:$AM$1048576,12,0)</f>
        <v>100</v>
      </c>
    </row>
    <row r="458" spans="1:23 16334:16342" ht="54" customHeight="1" x14ac:dyDescent="0.25">
      <c r="A458" s="34"/>
      <c r="B458" s="34"/>
      <c r="C458" s="47"/>
      <c r="D458" s="4"/>
      <c r="E458" s="4"/>
      <c r="F458" s="4"/>
      <c r="G458" s="4"/>
      <c r="H458" s="4"/>
      <c r="I458" s="4"/>
      <c r="J458" s="4"/>
      <c r="K458" s="4"/>
      <c r="L458" s="74"/>
      <c r="M458" s="74"/>
      <c r="N458" s="74"/>
      <c r="O458" s="74"/>
      <c r="P458" s="74"/>
      <c r="Q458" s="34"/>
      <c r="R458" s="34"/>
      <c r="S458" s="70">
        <v>1024</v>
      </c>
      <c r="T458" s="136" t="s">
        <v>866</v>
      </c>
      <c r="U458" s="188">
        <f>VLOOKUP(S458,'[18]seguimiento II trim'!$Z$9:$AM$1048576,4,0)</f>
        <v>42440</v>
      </c>
      <c r="V458" s="188">
        <f>VLOOKUP(S458,'[18]seguimiento II trim'!$Z$9:$AM$1048576,5,0)</f>
        <v>42685</v>
      </c>
      <c r="W458" s="40">
        <f>VLOOKUP(S458,'[18]seguimiento II trim'!$Z$9:$AM$1048576,12,0)</f>
        <v>100</v>
      </c>
    </row>
    <row r="459" spans="1:23 16334:16342" ht="88.5" customHeight="1" x14ac:dyDescent="0.25">
      <c r="A459" s="34"/>
      <c r="B459" s="34"/>
      <c r="C459" s="47"/>
      <c r="D459" s="4"/>
      <c r="E459" s="4"/>
      <c r="F459" s="4"/>
      <c r="G459" s="4"/>
      <c r="H459" s="4"/>
      <c r="I459" s="4"/>
      <c r="J459" s="4"/>
      <c r="K459" s="4"/>
      <c r="L459" s="74"/>
      <c r="M459" s="74"/>
      <c r="N459" s="74"/>
      <c r="O459" s="74"/>
      <c r="P459" s="74"/>
      <c r="Q459" s="34"/>
      <c r="R459" s="34"/>
      <c r="S459" s="70">
        <v>1025</v>
      </c>
      <c r="T459" s="136" t="s">
        <v>867</v>
      </c>
      <c r="U459" s="188">
        <f>VLOOKUP(S459,'[18]seguimiento II trim'!$Z$9:$AM$1048576,4,0)</f>
        <v>42440</v>
      </c>
      <c r="V459" s="188">
        <f>VLOOKUP(S459,'[18]seguimiento II trim'!$Z$9:$AM$1048576,5,0)</f>
        <v>42685</v>
      </c>
      <c r="W459" s="40">
        <f>VLOOKUP(S459,'[18]seguimiento II trim'!$Z$9:$AM$1048576,12,0)</f>
        <v>100</v>
      </c>
    </row>
    <row r="460" spans="1:23 16334:16342" ht="68.25" customHeight="1" x14ac:dyDescent="0.25">
      <c r="A460" s="34"/>
      <c r="B460" s="34"/>
      <c r="C460" s="47"/>
      <c r="D460" s="4"/>
      <c r="E460" s="4"/>
      <c r="F460" s="4"/>
      <c r="G460" s="4"/>
      <c r="H460" s="4"/>
      <c r="I460" s="4"/>
      <c r="J460" s="4"/>
      <c r="K460" s="4"/>
      <c r="L460" s="68"/>
      <c r="M460" s="68"/>
      <c r="N460" s="68"/>
      <c r="O460" s="68"/>
      <c r="P460" s="68"/>
      <c r="Q460" s="34"/>
      <c r="R460" s="34"/>
      <c r="S460" s="70">
        <v>1026</v>
      </c>
      <c r="T460" s="136" t="s">
        <v>868</v>
      </c>
      <c r="U460" s="188">
        <f>VLOOKUP(S460,'[18]seguimiento II trim'!$Z$9:$AM$1048576,4,0)</f>
        <v>42371</v>
      </c>
      <c r="V460" s="188">
        <f>VLOOKUP(S460,'[18]seguimiento II trim'!$Z$9:$AM$1048576,5,0)</f>
        <v>42428</v>
      </c>
      <c r="W460" s="40">
        <f>VLOOKUP(S460,'[18]seguimiento II trim'!$Z$9:$AM$1048576,12,0)</f>
        <v>100</v>
      </c>
    </row>
    <row r="461" spans="1:23 16334:16342" ht="15" x14ac:dyDescent="0.25">
      <c r="D461" s="2"/>
      <c r="E461" s="55"/>
      <c r="F461" s="55"/>
      <c r="G461" s="55"/>
      <c r="H461" s="55"/>
      <c r="I461" s="55"/>
      <c r="J461" s="2"/>
      <c r="K461" s="2"/>
      <c r="L461" s="2"/>
      <c r="M461" s="2"/>
      <c r="N461" s="2"/>
      <c r="O461" s="2"/>
      <c r="P461" s="2"/>
      <c r="Q461" s="2"/>
      <c r="R461" s="2"/>
      <c r="S461" s="2"/>
      <c r="T461" s="2"/>
      <c r="U461" s="164"/>
      <c r="V461" s="164"/>
      <c r="W461" s="2"/>
    </row>
    <row r="462" spans="1:23 16334:16342" ht="22.5" customHeight="1" x14ac:dyDescent="0.25">
      <c r="C462" s="2"/>
      <c r="D462" s="54"/>
      <c r="E462" s="3"/>
      <c r="F462" s="3"/>
      <c r="G462" s="56" t="str">
        <f>+A465</f>
        <v>OFICINA DE CONTROL INTERNO DISCIPLINARIO</v>
      </c>
      <c r="H462" s="3"/>
      <c r="I462" s="57"/>
      <c r="J462" s="3"/>
      <c r="K462" s="3"/>
      <c r="L462" s="3"/>
      <c r="M462" s="57"/>
      <c r="N462" s="3"/>
      <c r="O462" s="57"/>
      <c r="P462" s="57"/>
      <c r="Q462" s="3"/>
      <c r="R462" s="3"/>
      <c r="S462" s="57"/>
      <c r="T462" s="57"/>
      <c r="U462" s="165"/>
      <c r="V462" s="165"/>
      <c r="W462" s="57"/>
    </row>
    <row r="463" spans="1:23 16334:16342" ht="15.75" thickBot="1" x14ac:dyDescent="0.3">
      <c r="D463" s="2"/>
      <c r="E463" s="55"/>
      <c r="F463" s="55"/>
      <c r="G463" s="55"/>
      <c r="H463" s="55"/>
      <c r="I463" s="55"/>
      <c r="J463" s="2"/>
      <c r="K463" s="2"/>
      <c r="L463" s="2"/>
      <c r="M463" s="2"/>
      <c r="N463" s="2"/>
      <c r="O463" s="2"/>
      <c r="P463" s="2"/>
      <c r="Q463" s="2"/>
      <c r="R463" s="2"/>
      <c r="S463" s="2"/>
      <c r="T463" s="2"/>
      <c r="U463" s="164"/>
      <c r="V463" s="164"/>
      <c r="W463" s="2"/>
    </row>
    <row r="464" spans="1:23 16334:16342" s="63" customFormat="1" ht="82.5" customHeight="1" thickBot="1" x14ac:dyDescent="0.3">
      <c r="A464" s="59" t="s">
        <v>2</v>
      </c>
      <c r="B464" s="59" t="s">
        <v>3</v>
      </c>
      <c r="C464" s="59" t="s">
        <v>2</v>
      </c>
      <c r="D464" s="59" t="s">
        <v>4</v>
      </c>
      <c r="E464" s="134" t="s">
        <v>5</v>
      </c>
      <c r="F464" s="59" t="s">
        <v>6</v>
      </c>
      <c r="G464" s="82" t="s">
        <v>6</v>
      </c>
      <c r="H464" s="61" t="s">
        <v>4</v>
      </c>
      <c r="I464" s="83" t="s">
        <v>7</v>
      </c>
      <c r="J464" s="61" t="s">
        <v>8</v>
      </c>
      <c r="K464" s="83" t="s">
        <v>9</v>
      </c>
      <c r="L464" s="61" t="s">
        <v>10</v>
      </c>
      <c r="M464" s="83" t="s">
        <v>11</v>
      </c>
      <c r="N464" s="82" t="s">
        <v>12</v>
      </c>
      <c r="O464" s="61" t="s">
        <v>13</v>
      </c>
      <c r="P464" s="83" t="s">
        <v>9</v>
      </c>
      <c r="Q464" s="61" t="s">
        <v>14</v>
      </c>
      <c r="R464" s="83" t="s">
        <v>15</v>
      </c>
      <c r="S464" s="61" t="s">
        <v>16</v>
      </c>
      <c r="T464" s="61" t="s">
        <v>17</v>
      </c>
      <c r="U464" s="1" t="s">
        <v>18</v>
      </c>
      <c r="V464" s="1" t="s">
        <v>19</v>
      </c>
      <c r="W464" s="62" t="s">
        <v>20</v>
      </c>
      <c r="XDF464" s="59"/>
      <c r="XDG464" s="59"/>
      <c r="XDH464" s="59"/>
      <c r="XDI464" s="59"/>
      <c r="XDJ464" s="134"/>
      <c r="XDK464" s="59"/>
      <c r="XDL464" s="59"/>
      <c r="XDM464" s="135"/>
      <c r="XDN464" s="59"/>
    </row>
    <row r="465" spans="1:23 16334:16342" ht="60" x14ac:dyDescent="0.25">
      <c r="A465" s="34" t="s">
        <v>869</v>
      </c>
      <c r="B465" s="34" t="s">
        <v>870</v>
      </c>
      <c r="C465" s="4" t="s">
        <v>869</v>
      </c>
      <c r="D465" s="4" t="s">
        <v>657</v>
      </c>
      <c r="E465" s="4" t="s">
        <v>658</v>
      </c>
      <c r="F465" s="4" t="s">
        <v>659</v>
      </c>
      <c r="G465" s="4" t="s">
        <v>660</v>
      </c>
      <c r="H465" s="4" t="s">
        <v>672</v>
      </c>
      <c r="I465" s="4" t="s">
        <v>673</v>
      </c>
      <c r="J465" s="4">
        <v>88</v>
      </c>
      <c r="K465" s="4" t="s">
        <v>29</v>
      </c>
      <c r="L465" s="64" t="s">
        <v>871</v>
      </c>
      <c r="M465" s="64" t="s">
        <v>872</v>
      </c>
      <c r="N465" s="64">
        <v>70</v>
      </c>
      <c r="O465" s="64">
        <v>25</v>
      </c>
      <c r="P465" s="64" t="s">
        <v>29</v>
      </c>
      <c r="Q465" s="73" t="s">
        <v>873</v>
      </c>
      <c r="R465" s="52" t="s">
        <v>666</v>
      </c>
      <c r="S465" s="70">
        <v>1027</v>
      </c>
      <c r="T465" s="52" t="s">
        <v>874</v>
      </c>
      <c r="U465" s="167">
        <f>VLOOKUP(S465,'[18]seguimiento II trim'!$Z$9:$AM$1048576,4,0)</f>
        <v>42387</v>
      </c>
      <c r="V465" s="167">
        <f>VLOOKUP(S465,'[18]seguimiento II trim'!$Z$9:$AM$1048576,5,0)</f>
        <v>42391</v>
      </c>
      <c r="W465" s="52">
        <f>VLOOKUP(S465,'[18]seguimiento II trim'!$Z$9:$AM$1048576,12,0)</f>
        <v>100</v>
      </c>
    </row>
    <row r="466" spans="1:23 16334:16342" ht="65.25" customHeight="1" x14ac:dyDescent="0.25">
      <c r="A466" s="34"/>
      <c r="B466" s="34"/>
      <c r="C466" s="4"/>
      <c r="D466" s="4"/>
      <c r="E466" s="4"/>
      <c r="F466" s="4"/>
      <c r="G466" s="4"/>
      <c r="H466" s="4"/>
      <c r="I466" s="4"/>
      <c r="J466" s="4"/>
      <c r="K466" s="4"/>
      <c r="L466" s="74"/>
      <c r="M466" s="74"/>
      <c r="N466" s="74"/>
      <c r="O466" s="74"/>
      <c r="P466" s="74"/>
      <c r="Q466" s="69"/>
      <c r="R466" s="69"/>
      <c r="S466" s="70">
        <v>1028</v>
      </c>
      <c r="T466" s="52" t="s">
        <v>875</v>
      </c>
      <c r="U466" s="167">
        <f>VLOOKUP(S466,'[18]seguimiento II trim'!$Z$9:$AM$1048576,4,0)</f>
        <v>42394</v>
      </c>
      <c r="V466" s="167">
        <f>VLOOKUP(S466,'[18]seguimiento II trim'!$Z$9:$AM$1048576,5,0)</f>
        <v>42727</v>
      </c>
      <c r="W466" s="52">
        <f>VLOOKUP(S466,'[18]seguimiento II trim'!$Z$9:$AM$1048576,12,0)</f>
        <v>100</v>
      </c>
    </row>
    <row r="467" spans="1:23 16334:16342" ht="55.5" customHeight="1" x14ac:dyDescent="0.25">
      <c r="A467" s="34"/>
      <c r="B467" s="34"/>
      <c r="C467" s="4"/>
      <c r="D467" s="4"/>
      <c r="E467" s="4"/>
      <c r="F467" s="4"/>
      <c r="G467" s="4"/>
      <c r="H467" s="4"/>
      <c r="I467" s="4"/>
      <c r="J467" s="4"/>
      <c r="K467" s="4"/>
      <c r="L467" s="68"/>
      <c r="M467" s="68"/>
      <c r="N467" s="68"/>
      <c r="O467" s="68"/>
      <c r="P467" s="68"/>
      <c r="Q467" s="69"/>
      <c r="R467" s="69"/>
      <c r="S467" s="70">
        <v>1029</v>
      </c>
      <c r="T467" s="52" t="s">
        <v>876</v>
      </c>
      <c r="U467" s="167">
        <f>VLOOKUP(S467,'[18]seguimiento II trim'!$Z$9:$AM$1048576,4,0)</f>
        <v>42727</v>
      </c>
      <c r="V467" s="167">
        <f>VLOOKUP(S467,'[18]seguimiento II trim'!$Z$9:$AM$1048576,5,0)</f>
        <v>42734</v>
      </c>
      <c r="W467" s="71">
        <f>VLOOKUP(S467,'[18]seguimiento II trim'!$Z$9:$AM$1048576,12,0)</f>
        <v>0</v>
      </c>
    </row>
    <row r="468" spans="1:23 16334:16342" ht="78.75" customHeight="1" x14ac:dyDescent="0.25">
      <c r="A468" s="34" t="s">
        <v>869</v>
      </c>
      <c r="B468" s="34" t="s">
        <v>870</v>
      </c>
      <c r="C468" s="4"/>
      <c r="D468" s="4" t="s">
        <v>657</v>
      </c>
      <c r="E468" s="4" t="s">
        <v>658</v>
      </c>
      <c r="F468" s="4" t="s">
        <v>659</v>
      </c>
      <c r="G468" s="4" t="s">
        <v>660</v>
      </c>
      <c r="H468" s="4" t="s">
        <v>672</v>
      </c>
      <c r="I468" s="4" t="s">
        <v>673</v>
      </c>
      <c r="J468" s="4">
        <v>88</v>
      </c>
      <c r="K468" s="4" t="s">
        <v>29</v>
      </c>
      <c r="L468" s="72" t="s">
        <v>877</v>
      </c>
      <c r="M468" s="72" t="s">
        <v>878</v>
      </c>
      <c r="N468" s="72">
        <v>15</v>
      </c>
      <c r="O468" s="72">
        <v>100</v>
      </c>
      <c r="P468" s="72" t="s">
        <v>29</v>
      </c>
      <c r="Q468" s="73" t="s">
        <v>873</v>
      </c>
      <c r="R468" s="52" t="s">
        <v>666</v>
      </c>
      <c r="S468" s="70">
        <v>1030</v>
      </c>
      <c r="T468" s="52" t="s">
        <v>879</v>
      </c>
      <c r="U468" s="167">
        <f>VLOOKUP(S468,'[18]seguimiento II trim'!$Z$9:$AM$1048576,4,0)</f>
        <v>42381</v>
      </c>
      <c r="V468" s="167">
        <f>VLOOKUP(S468,'[18]seguimiento II trim'!$Z$9:$AM$1048576,5,0)</f>
        <v>42727</v>
      </c>
      <c r="W468" s="52">
        <f>VLOOKUP(S468,'[18]seguimiento II trim'!$Z$9:$AM$1048576,12,0)</f>
        <v>100</v>
      </c>
    </row>
    <row r="469" spans="1:23 16334:16342" ht="76.5" customHeight="1" x14ac:dyDescent="0.25">
      <c r="A469" s="34"/>
      <c r="B469" s="34"/>
      <c r="C469" s="4"/>
      <c r="D469" s="4"/>
      <c r="E469" s="4"/>
      <c r="F469" s="4"/>
      <c r="G469" s="4"/>
      <c r="H469" s="4"/>
      <c r="I469" s="4"/>
      <c r="J469" s="4"/>
      <c r="K469" s="4"/>
      <c r="L469" s="74"/>
      <c r="M469" s="74"/>
      <c r="N469" s="74"/>
      <c r="O469" s="74"/>
      <c r="P469" s="74"/>
      <c r="Q469" s="69"/>
      <c r="R469" s="69"/>
      <c r="S469" s="70">
        <v>1031</v>
      </c>
      <c r="T469" s="52" t="s">
        <v>880</v>
      </c>
      <c r="U469" s="167">
        <f>VLOOKUP(S469,'[18]seguimiento II trim'!$Z$9:$AM$1048576,4,0)</f>
        <v>42381</v>
      </c>
      <c r="V469" s="167">
        <f>VLOOKUP(S469,'[18]seguimiento II trim'!$Z$9:$AM$1048576,5,0)</f>
        <v>42727</v>
      </c>
      <c r="W469" s="52">
        <f>VLOOKUP(S469,'[18]seguimiento II trim'!$Z$9:$AM$1048576,12,0)</f>
        <v>100</v>
      </c>
    </row>
    <row r="470" spans="1:23 16334:16342" ht="62.25" customHeight="1" x14ac:dyDescent="0.25">
      <c r="A470" s="34"/>
      <c r="B470" s="34"/>
      <c r="C470" s="4"/>
      <c r="D470" s="4"/>
      <c r="E470" s="4"/>
      <c r="F470" s="4"/>
      <c r="G470" s="4"/>
      <c r="H470" s="4"/>
      <c r="I470" s="4"/>
      <c r="J470" s="4"/>
      <c r="K470" s="4"/>
      <c r="L470" s="68"/>
      <c r="M470" s="68"/>
      <c r="N470" s="68"/>
      <c r="O470" s="68"/>
      <c r="P470" s="68"/>
      <c r="Q470" s="69"/>
      <c r="R470" s="69"/>
      <c r="S470" s="70">
        <v>1032</v>
      </c>
      <c r="T470" s="52" t="s">
        <v>881</v>
      </c>
      <c r="U470" s="167">
        <f>VLOOKUP(S470,'[18]seguimiento II trim'!$Z$9:$AM$1048576,4,0)</f>
        <v>42381</v>
      </c>
      <c r="V470" s="167">
        <f>VLOOKUP(S470,'[18]seguimiento II trim'!$Z$9:$AM$1048576,5,0)</f>
        <v>42727</v>
      </c>
      <c r="W470" s="52">
        <f>VLOOKUP(S470,'[18]seguimiento II trim'!$Z$9:$AM$1048576,12,0)</f>
        <v>100</v>
      </c>
    </row>
    <row r="471" spans="1:23 16334:16342" ht="105.75" customHeight="1" x14ac:dyDescent="0.25">
      <c r="A471" s="34" t="s">
        <v>869</v>
      </c>
      <c r="B471" s="34" t="s">
        <v>870</v>
      </c>
      <c r="C471" s="4"/>
      <c r="D471" s="4" t="s">
        <v>657</v>
      </c>
      <c r="E471" s="4" t="s">
        <v>658</v>
      </c>
      <c r="F471" s="4" t="s">
        <v>659</v>
      </c>
      <c r="G471" s="4" t="s">
        <v>660</v>
      </c>
      <c r="H471" s="4"/>
      <c r="I471" s="4" t="s">
        <v>255</v>
      </c>
      <c r="J471" s="4"/>
      <c r="K471" s="4"/>
      <c r="L471" s="72" t="s">
        <v>882</v>
      </c>
      <c r="M471" s="72" t="s">
        <v>883</v>
      </c>
      <c r="N471" s="72">
        <v>15</v>
      </c>
      <c r="O471" s="72">
        <v>100</v>
      </c>
      <c r="P471" s="72" t="s">
        <v>29</v>
      </c>
      <c r="Q471" s="73" t="s">
        <v>873</v>
      </c>
      <c r="R471" s="52" t="s">
        <v>666</v>
      </c>
      <c r="S471" s="70">
        <v>1033</v>
      </c>
      <c r="T471" s="52" t="s">
        <v>884</v>
      </c>
      <c r="U471" s="167">
        <f>VLOOKUP(S471,'[18]seguimiento II trim'!$Z$9:$AM$1048576,4,0)</f>
        <v>42387</v>
      </c>
      <c r="V471" s="167">
        <f>VLOOKUP(S471,'[18]seguimiento II trim'!$Z$9:$AM$1048576,5,0)</f>
        <v>42391</v>
      </c>
      <c r="W471" s="52">
        <f>VLOOKUP(S471,'[18]seguimiento II trim'!$Z$9:$AM$1048576,12,0)</f>
        <v>100</v>
      </c>
    </row>
    <row r="472" spans="1:23 16334:16342" ht="69" customHeight="1" x14ac:dyDescent="0.25">
      <c r="A472" s="34"/>
      <c r="B472" s="34"/>
      <c r="C472" s="4"/>
      <c r="D472" s="4"/>
      <c r="E472" s="4"/>
      <c r="F472" s="4"/>
      <c r="G472" s="4"/>
      <c r="H472" s="4"/>
      <c r="I472" s="4"/>
      <c r="J472" s="4"/>
      <c r="K472" s="4"/>
      <c r="L472" s="74"/>
      <c r="M472" s="74"/>
      <c r="N472" s="74"/>
      <c r="O472" s="74"/>
      <c r="P472" s="74"/>
      <c r="Q472" s="69"/>
      <c r="R472" s="69"/>
      <c r="S472" s="70">
        <v>1034</v>
      </c>
      <c r="T472" s="52" t="s">
        <v>885</v>
      </c>
      <c r="U472" s="167">
        <f>VLOOKUP(S472,'[18]seguimiento II trim'!$Z$9:$AM$1048576,4,0)</f>
        <v>42387</v>
      </c>
      <c r="V472" s="167">
        <f>VLOOKUP(S472,'[18]seguimiento II trim'!$Z$9:$AM$1048576,5,0)</f>
        <v>42391</v>
      </c>
      <c r="W472" s="52">
        <f>VLOOKUP(S472,'[18]seguimiento II trim'!$Z$9:$AM$1048576,12,0)</f>
        <v>33.299999999999997</v>
      </c>
    </row>
    <row r="473" spans="1:23 16334:16342" ht="65.25" customHeight="1" x14ac:dyDescent="0.25">
      <c r="A473" s="34"/>
      <c r="B473" s="34"/>
      <c r="C473" s="4"/>
      <c r="D473" s="4"/>
      <c r="E473" s="4"/>
      <c r="F473" s="4"/>
      <c r="G473" s="4"/>
      <c r="H473" s="4"/>
      <c r="I473" s="4"/>
      <c r="J473" s="4"/>
      <c r="K473" s="4"/>
      <c r="L473" s="68"/>
      <c r="M473" s="68"/>
      <c r="N473" s="68"/>
      <c r="O473" s="68"/>
      <c r="P473" s="68"/>
      <c r="Q473" s="69"/>
      <c r="R473" s="69"/>
      <c r="S473" s="70">
        <v>1035</v>
      </c>
      <c r="T473" s="52" t="s">
        <v>886</v>
      </c>
      <c r="U473" s="167">
        <f>VLOOKUP(S473,'[18]seguimiento II trim'!$Z$9:$AM$1048576,4,0)</f>
        <v>42387</v>
      </c>
      <c r="V473" s="167">
        <f>VLOOKUP(S473,'[18]seguimiento II trim'!$Z$9:$AM$1048576,5,0)</f>
        <v>42734</v>
      </c>
      <c r="W473" s="52">
        <f>VLOOKUP(S473,'[18]seguimiento II trim'!$Z$9:$AM$1048576,12,0)</f>
        <v>40</v>
      </c>
    </row>
    <row r="474" spans="1:23 16334:16342" ht="15" x14ac:dyDescent="0.25">
      <c r="D474" s="2"/>
      <c r="E474" s="55"/>
      <c r="F474" s="55"/>
      <c r="G474" s="55"/>
      <c r="H474" s="55"/>
      <c r="I474" s="55"/>
      <c r="J474" s="2"/>
      <c r="K474" s="2"/>
      <c r="L474" s="2"/>
      <c r="M474" s="2"/>
      <c r="N474" s="2"/>
      <c r="O474" s="2"/>
      <c r="P474" s="2"/>
      <c r="Q474" s="2"/>
      <c r="R474" s="2"/>
      <c r="S474" s="2"/>
      <c r="T474" s="2"/>
      <c r="U474" s="164"/>
      <c r="V474" s="164"/>
      <c r="W474" s="2"/>
    </row>
    <row r="475" spans="1:23 16334:16342" ht="22.5" customHeight="1" x14ac:dyDescent="0.25">
      <c r="C475" s="2"/>
      <c r="D475" s="54"/>
      <c r="E475" s="3"/>
      <c r="F475" s="3"/>
      <c r="G475" s="56" t="str">
        <f>+A478</f>
        <v>OFICINA ASESORA DE COMUNICACIONES</v>
      </c>
      <c r="H475" s="3"/>
      <c r="I475" s="57"/>
      <c r="J475" s="3"/>
      <c r="K475" s="3"/>
      <c r="L475" s="3"/>
      <c r="M475" s="57"/>
      <c r="N475" s="3"/>
      <c r="O475" s="57"/>
      <c r="P475" s="57"/>
      <c r="Q475" s="3"/>
      <c r="R475" s="3"/>
      <c r="S475" s="57"/>
      <c r="T475" s="57"/>
      <c r="U475" s="165"/>
      <c r="V475" s="165"/>
      <c r="W475" s="57"/>
    </row>
    <row r="476" spans="1:23 16334:16342" ht="15.75" thickBot="1" x14ac:dyDescent="0.3">
      <c r="D476" s="2"/>
      <c r="E476" s="55"/>
      <c r="F476" s="55"/>
      <c r="G476" s="55"/>
      <c r="H476" s="55"/>
      <c r="I476" s="55"/>
      <c r="J476" s="2"/>
      <c r="K476" s="2"/>
      <c r="L476" s="2"/>
      <c r="M476" s="2"/>
      <c r="N476" s="2"/>
      <c r="O476" s="2"/>
      <c r="P476" s="2"/>
      <c r="Q476" s="2"/>
      <c r="R476" s="2"/>
      <c r="S476" s="2"/>
      <c r="T476" s="2"/>
      <c r="U476" s="164"/>
      <c r="V476" s="164"/>
      <c r="W476" s="2"/>
    </row>
    <row r="477" spans="1:23 16334:16342" s="63" customFormat="1" ht="58.5" customHeight="1" thickBot="1" x14ac:dyDescent="0.3">
      <c r="A477" s="59" t="s">
        <v>2</v>
      </c>
      <c r="B477" s="59" t="s">
        <v>3</v>
      </c>
      <c r="C477" s="59" t="s">
        <v>2</v>
      </c>
      <c r="D477" s="59" t="s">
        <v>4</v>
      </c>
      <c r="E477" s="134" t="s">
        <v>5</v>
      </c>
      <c r="F477" s="59" t="s">
        <v>6</v>
      </c>
      <c r="G477" s="82" t="s">
        <v>6</v>
      </c>
      <c r="H477" s="61" t="s">
        <v>4</v>
      </c>
      <c r="I477" s="83" t="s">
        <v>7</v>
      </c>
      <c r="J477" s="61" t="s">
        <v>8</v>
      </c>
      <c r="K477" s="83" t="s">
        <v>9</v>
      </c>
      <c r="L477" s="61" t="s">
        <v>10</v>
      </c>
      <c r="M477" s="83" t="s">
        <v>11</v>
      </c>
      <c r="N477" s="82" t="s">
        <v>12</v>
      </c>
      <c r="O477" s="61" t="s">
        <v>13</v>
      </c>
      <c r="P477" s="83" t="s">
        <v>9</v>
      </c>
      <c r="Q477" s="61" t="s">
        <v>14</v>
      </c>
      <c r="R477" s="83" t="s">
        <v>15</v>
      </c>
      <c r="S477" s="61" t="s">
        <v>16</v>
      </c>
      <c r="T477" s="61" t="s">
        <v>17</v>
      </c>
      <c r="U477" s="1" t="s">
        <v>18</v>
      </c>
      <c r="V477" s="1" t="s">
        <v>19</v>
      </c>
      <c r="W477" s="62" t="s">
        <v>20</v>
      </c>
      <c r="XDF477" s="59"/>
      <c r="XDG477" s="59"/>
      <c r="XDH477" s="59"/>
      <c r="XDI477" s="59"/>
      <c r="XDJ477" s="134"/>
      <c r="XDK477" s="59"/>
      <c r="XDL477" s="59"/>
      <c r="XDM477" s="135"/>
      <c r="XDN477" s="59"/>
    </row>
    <row r="478" spans="1:23 16334:16342" ht="75" x14ac:dyDescent="0.25">
      <c r="A478" s="34" t="s">
        <v>887</v>
      </c>
      <c r="B478" s="34" t="s">
        <v>888</v>
      </c>
      <c r="C478" s="4" t="s">
        <v>887</v>
      </c>
      <c r="D478" s="4" t="s">
        <v>278</v>
      </c>
      <c r="E478" s="4" t="s">
        <v>279</v>
      </c>
      <c r="F478" s="4" t="s">
        <v>889</v>
      </c>
      <c r="G478" s="4" t="s">
        <v>890</v>
      </c>
      <c r="H478" s="4" t="s">
        <v>891</v>
      </c>
      <c r="I478" s="4" t="s">
        <v>892</v>
      </c>
      <c r="J478" s="4">
        <v>50</v>
      </c>
      <c r="K478" s="4" t="s">
        <v>29</v>
      </c>
      <c r="L478" s="64" t="s">
        <v>893</v>
      </c>
      <c r="M478" s="64" t="s">
        <v>894</v>
      </c>
      <c r="N478" s="64">
        <v>10</v>
      </c>
      <c r="O478" s="64">
        <v>100</v>
      </c>
      <c r="P478" s="64" t="s">
        <v>29</v>
      </c>
      <c r="Q478" s="89" t="s">
        <v>895</v>
      </c>
      <c r="R478" s="52" t="s">
        <v>34</v>
      </c>
      <c r="S478" s="70">
        <v>1036</v>
      </c>
      <c r="T478" s="139" t="s">
        <v>896</v>
      </c>
      <c r="U478" s="191">
        <f>VLOOKUP(S478,'[18]seguimiento II trim'!$Z$9:$AM$1048576,4,0)</f>
        <v>42370</v>
      </c>
      <c r="V478" s="191">
        <f>VLOOKUP(S478,'[18]seguimiento II trim'!$Z$9:$AM$1048576,5,0)</f>
        <v>42735</v>
      </c>
      <c r="W478" s="43">
        <f>VLOOKUP(S478,'[18]seguimiento II trim'!$Z$9:$AM$1048576,12,0)</f>
        <v>100</v>
      </c>
    </row>
    <row r="479" spans="1:23 16334:16342" ht="60" x14ac:dyDescent="0.25">
      <c r="A479" s="34"/>
      <c r="B479" s="34"/>
      <c r="C479" s="4"/>
      <c r="D479" s="4"/>
      <c r="E479" s="4"/>
      <c r="F479" s="4"/>
      <c r="G479" s="4"/>
      <c r="H479" s="4"/>
      <c r="I479" s="4"/>
      <c r="J479" s="4"/>
      <c r="K479" s="4"/>
      <c r="L479" s="68"/>
      <c r="M479" s="68"/>
      <c r="N479" s="68"/>
      <c r="O479" s="68"/>
      <c r="P479" s="68"/>
      <c r="Q479" s="89"/>
      <c r="R479" s="71"/>
      <c r="S479" s="70">
        <v>1037</v>
      </c>
      <c r="T479" s="139" t="s">
        <v>897</v>
      </c>
      <c r="U479" s="191">
        <f>VLOOKUP(S479,'[18]seguimiento II trim'!$Z$9:$AM$1048576,4,0)</f>
        <v>42370</v>
      </c>
      <c r="V479" s="191">
        <f>VLOOKUP(S479,'[18]seguimiento II trim'!$Z$9:$AM$1048576,5,0)</f>
        <v>42735</v>
      </c>
      <c r="W479" s="43">
        <f>VLOOKUP(S479,'[18]seguimiento II trim'!$Z$9:$AM$1048576,12,0)</f>
        <v>100</v>
      </c>
    </row>
    <row r="480" spans="1:23 16334:16342" ht="75" customHeight="1" x14ac:dyDescent="0.25">
      <c r="A480" s="34" t="s">
        <v>887</v>
      </c>
      <c r="B480" s="34" t="s">
        <v>888</v>
      </c>
      <c r="C480" s="4" t="s">
        <v>887</v>
      </c>
      <c r="D480" s="4" t="s">
        <v>278</v>
      </c>
      <c r="E480" s="4" t="s">
        <v>279</v>
      </c>
      <c r="F480" s="4" t="s">
        <v>889</v>
      </c>
      <c r="G480" s="4" t="s">
        <v>890</v>
      </c>
      <c r="H480" s="4" t="s">
        <v>891</v>
      </c>
      <c r="I480" s="4" t="s">
        <v>892</v>
      </c>
      <c r="J480" s="4">
        <v>50</v>
      </c>
      <c r="K480" s="4" t="s">
        <v>29</v>
      </c>
      <c r="L480" s="72" t="s">
        <v>898</v>
      </c>
      <c r="M480" s="72" t="s">
        <v>899</v>
      </c>
      <c r="N480" s="72">
        <v>10</v>
      </c>
      <c r="O480" s="72">
        <v>3</v>
      </c>
      <c r="P480" s="72" t="s">
        <v>32</v>
      </c>
      <c r="Q480" s="89" t="s">
        <v>895</v>
      </c>
      <c r="R480" s="52" t="s">
        <v>34</v>
      </c>
      <c r="S480" s="70">
        <v>1038</v>
      </c>
      <c r="T480" s="139" t="s">
        <v>900</v>
      </c>
      <c r="U480" s="191">
        <f>VLOOKUP(S480,'[18]seguimiento II trim'!$Z$9:$AM$1048576,4,0)</f>
        <v>42583</v>
      </c>
      <c r="V480" s="191">
        <f>VLOOKUP(S480,'[18]seguimiento II trim'!$Z$9:$AM$1048576,5,0)</f>
        <v>42735</v>
      </c>
      <c r="W480" s="43">
        <f>VLOOKUP(S480,'[18]seguimiento II trim'!$Z$9:$AM$1048576,12,0)</f>
        <v>100</v>
      </c>
    </row>
    <row r="481" spans="1:23" ht="69" customHeight="1" x14ac:dyDescent="0.25">
      <c r="A481" s="34"/>
      <c r="B481" s="34"/>
      <c r="C481" s="4"/>
      <c r="D481" s="4"/>
      <c r="E481" s="4"/>
      <c r="F481" s="4"/>
      <c r="G481" s="4"/>
      <c r="H481" s="4"/>
      <c r="I481" s="4"/>
      <c r="J481" s="4"/>
      <c r="K481" s="4"/>
      <c r="L481" s="74"/>
      <c r="M481" s="74"/>
      <c r="N481" s="74"/>
      <c r="O481" s="74"/>
      <c r="P481" s="74"/>
      <c r="Q481" s="89"/>
      <c r="R481" s="71"/>
      <c r="S481" s="70">
        <v>1039</v>
      </c>
      <c r="T481" s="139" t="s">
        <v>901</v>
      </c>
      <c r="U481" s="191">
        <f>VLOOKUP(S481,'[18]seguimiento II trim'!$Z$9:$AM$1048576,4,0)</f>
        <v>42583</v>
      </c>
      <c r="V481" s="191">
        <f>VLOOKUP(S481,'[18]seguimiento II trim'!$Z$9:$AM$1048576,5,0)</f>
        <v>42735</v>
      </c>
      <c r="W481" s="43">
        <f>VLOOKUP(S481,'[18]seguimiento II trim'!$Z$9:$AM$1048576,12,0)</f>
        <v>100</v>
      </c>
    </row>
    <row r="482" spans="1:23" ht="58.5" customHeight="1" x14ac:dyDescent="0.25">
      <c r="A482" s="34"/>
      <c r="B482" s="34"/>
      <c r="C482" s="4"/>
      <c r="D482" s="4"/>
      <c r="E482" s="4"/>
      <c r="F482" s="4"/>
      <c r="G482" s="4"/>
      <c r="H482" s="4"/>
      <c r="I482" s="4"/>
      <c r="J482" s="4"/>
      <c r="K482" s="4"/>
      <c r="L482" s="68"/>
      <c r="M482" s="68"/>
      <c r="N482" s="68"/>
      <c r="O482" s="68"/>
      <c r="P482" s="68"/>
      <c r="Q482" s="89"/>
      <c r="R482" s="71"/>
      <c r="S482" s="70">
        <v>1040</v>
      </c>
      <c r="T482" s="139" t="s">
        <v>902</v>
      </c>
      <c r="U482" s="191">
        <f>VLOOKUP(S482,'[18]seguimiento II trim'!$Z$9:$AM$1048576,4,0)</f>
        <v>42522</v>
      </c>
      <c r="V482" s="191">
        <f>VLOOKUP(S482,'[18]seguimiento II trim'!$Z$9:$AM$1048576,5,0)</f>
        <v>42705</v>
      </c>
      <c r="W482" s="43">
        <f>VLOOKUP(S482,'[18]seguimiento II trim'!$Z$9:$AM$1048576,12,0)</f>
        <v>100</v>
      </c>
    </row>
    <row r="483" spans="1:23" ht="60" x14ac:dyDescent="0.25">
      <c r="A483" s="34" t="s">
        <v>887</v>
      </c>
      <c r="B483" s="34" t="s">
        <v>888</v>
      </c>
      <c r="C483" s="4" t="s">
        <v>887</v>
      </c>
      <c r="D483" s="4" t="s">
        <v>278</v>
      </c>
      <c r="E483" s="4" t="s">
        <v>279</v>
      </c>
      <c r="F483" s="4" t="s">
        <v>889</v>
      </c>
      <c r="G483" s="4" t="s">
        <v>890</v>
      </c>
      <c r="H483" s="4" t="s">
        <v>891</v>
      </c>
      <c r="I483" s="4" t="s">
        <v>892</v>
      </c>
      <c r="J483" s="4">
        <v>50</v>
      </c>
      <c r="K483" s="4" t="s">
        <v>29</v>
      </c>
      <c r="L483" s="72" t="s">
        <v>903</v>
      </c>
      <c r="M483" s="72" t="s">
        <v>904</v>
      </c>
      <c r="N483" s="72">
        <v>10</v>
      </c>
      <c r="O483" s="72">
        <v>2</v>
      </c>
      <c r="P483" s="72" t="s">
        <v>32</v>
      </c>
      <c r="Q483" s="89" t="s">
        <v>895</v>
      </c>
      <c r="R483" s="52" t="s">
        <v>34</v>
      </c>
      <c r="S483" s="70">
        <v>1041</v>
      </c>
      <c r="T483" s="139" t="s">
        <v>905</v>
      </c>
      <c r="U483" s="191">
        <f>VLOOKUP(S483,'[18]seguimiento II trim'!$Z$9:$AM$1048576,4,0)</f>
        <v>42583</v>
      </c>
      <c r="V483" s="191">
        <f>VLOOKUP(S483,'[18]seguimiento II trim'!$Z$9:$AM$1048576,5,0)</f>
        <v>42735</v>
      </c>
      <c r="W483" s="43">
        <f>VLOOKUP(S483,'[18]seguimiento II trim'!$Z$9:$AM$1048576,12,0)</f>
        <v>100</v>
      </c>
    </row>
    <row r="484" spans="1:23" ht="60" customHeight="1" x14ac:dyDescent="0.25">
      <c r="A484" s="34"/>
      <c r="B484" s="34"/>
      <c r="C484" s="4"/>
      <c r="D484" s="4"/>
      <c r="E484" s="4"/>
      <c r="F484" s="4"/>
      <c r="G484" s="4"/>
      <c r="H484" s="4"/>
      <c r="I484" s="4"/>
      <c r="J484" s="4"/>
      <c r="K484" s="4"/>
      <c r="L484" s="68"/>
      <c r="M484" s="68"/>
      <c r="N484" s="68"/>
      <c r="O484" s="68"/>
      <c r="P484" s="68"/>
      <c r="Q484" s="89"/>
      <c r="R484" s="71"/>
      <c r="S484" s="70">
        <v>1042</v>
      </c>
      <c r="T484" s="139" t="s">
        <v>906</v>
      </c>
      <c r="U484" s="191">
        <f>VLOOKUP(S484,'[18]seguimiento II trim'!$Z$9:$AM$1048576,4,0)</f>
        <v>42583</v>
      </c>
      <c r="V484" s="191">
        <f>VLOOKUP(S484,'[18]seguimiento II trim'!$Z$9:$AM$1048576,5,0)</f>
        <v>42735</v>
      </c>
      <c r="W484" s="43">
        <f>VLOOKUP(S484,'[18]seguimiento II trim'!$Z$9:$AM$1048576,12,0)</f>
        <v>100</v>
      </c>
    </row>
    <row r="485" spans="1:23" ht="60" x14ac:dyDescent="0.25">
      <c r="A485" s="34" t="s">
        <v>887</v>
      </c>
      <c r="B485" s="34" t="s">
        <v>888</v>
      </c>
      <c r="C485" s="4" t="s">
        <v>887</v>
      </c>
      <c r="D485" s="4" t="s">
        <v>278</v>
      </c>
      <c r="E485" s="4" t="s">
        <v>279</v>
      </c>
      <c r="F485" s="4" t="s">
        <v>889</v>
      </c>
      <c r="G485" s="4" t="s">
        <v>890</v>
      </c>
      <c r="H485" s="4" t="s">
        <v>891</v>
      </c>
      <c r="I485" s="4" t="s">
        <v>892</v>
      </c>
      <c r="J485" s="4">
        <v>50</v>
      </c>
      <c r="K485" s="4" t="s">
        <v>29</v>
      </c>
      <c r="L485" s="4" t="s">
        <v>907</v>
      </c>
      <c r="M485" s="4" t="s">
        <v>908</v>
      </c>
      <c r="N485" s="4">
        <v>15</v>
      </c>
      <c r="O485" s="4">
        <v>1</v>
      </c>
      <c r="P485" s="4" t="s">
        <v>32</v>
      </c>
      <c r="Q485" s="89" t="s">
        <v>895</v>
      </c>
      <c r="R485" s="52" t="s">
        <v>34</v>
      </c>
      <c r="S485" s="70">
        <v>1043</v>
      </c>
      <c r="T485" s="52" t="s">
        <v>909</v>
      </c>
      <c r="U485" s="167">
        <f>VLOOKUP(S485,'[18]seguimiento II trim'!$Z$9:$AM$1048576,4,0)</f>
        <v>42583</v>
      </c>
      <c r="V485" s="167">
        <f>VLOOKUP(S485,'[18]seguimiento II trim'!$Z$9:$AM$1048576,5,0)</f>
        <v>42735</v>
      </c>
      <c r="W485" s="7">
        <f>VLOOKUP(S485,'[18]seguimiento II trim'!$Z$9:$AM$1048576,12,0)</f>
        <v>100</v>
      </c>
    </row>
    <row r="486" spans="1:23" ht="60" x14ac:dyDescent="0.25">
      <c r="A486" s="34" t="s">
        <v>887</v>
      </c>
      <c r="B486" s="34" t="s">
        <v>888</v>
      </c>
      <c r="C486" s="4" t="s">
        <v>887</v>
      </c>
      <c r="D486" s="4" t="s">
        <v>278</v>
      </c>
      <c r="E486" s="4" t="s">
        <v>279</v>
      </c>
      <c r="F486" s="4" t="s">
        <v>889</v>
      </c>
      <c r="G486" s="4" t="s">
        <v>890</v>
      </c>
      <c r="H486" s="4" t="s">
        <v>891</v>
      </c>
      <c r="I486" s="4" t="s">
        <v>892</v>
      </c>
      <c r="J486" s="4">
        <v>50</v>
      </c>
      <c r="K486" s="4" t="s">
        <v>29</v>
      </c>
      <c r="L486" s="155" t="s">
        <v>910</v>
      </c>
      <c r="M486" s="155" t="s">
        <v>911</v>
      </c>
      <c r="N486" s="155">
        <v>15</v>
      </c>
      <c r="O486" s="155">
        <v>4</v>
      </c>
      <c r="P486" s="155" t="s">
        <v>32</v>
      </c>
      <c r="Q486" s="89" t="s">
        <v>895</v>
      </c>
      <c r="R486" s="52" t="s">
        <v>34</v>
      </c>
      <c r="S486" s="70">
        <v>1044</v>
      </c>
      <c r="T486" s="139" t="s">
        <v>912</v>
      </c>
      <c r="U486" s="191">
        <f>VLOOKUP(S486,'[18]seguimiento II trim'!$Z$9:$AM$1048576,4,0)</f>
        <v>42583</v>
      </c>
      <c r="V486" s="191">
        <f>VLOOKUP(S486,'[18]seguimiento II trim'!$Z$9:$AM$1048576,5,0)</f>
        <v>42735</v>
      </c>
      <c r="W486" s="43">
        <f>VLOOKUP(S486,'[18]seguimiento II trim'!$Z$9:$AM$1048576,12,0)</f>
        <v>100</v>
      </c>
    </row>
    <row r="487" spans="1:23" ht="51" customHeight="1" x14ac:dyDescent="0.25">
      <c r="A487" s="34"/>
      <c r="B487" s="34"/>
      <c r="C487" s="4"/>
      <c r="D487" s="4"/>
      <c r="E487" s="4"/>
      <c r="F487" s="4"/>
      <c r="G487" s="4"/>
      <c r="H487" s="4"/>
      <c r="I487" s="4"/>
      <c r="J487" s="4"/>
      <c r="K487" s="4"/>
      <c r="L487" s="156"/>
      <c r="M487" s="156"/>
      <c r="N487" s="156"/>
      <c r="O487" s="156"/>
      <c r="P487" s="156"/>
      <c r="Q487" s="89"/>
      <c r="R487" s="71"/>
      <c r="S487" s="70">
        <v>1045</v>
      </c>
      <c r="T487" s="139" t="s">
        <v>913</v>
      </c>
      <c r="U487" s="191">
        <f>VLOOKUP(S487,'[18]seguimiento II trim'!$Z$9:$AM$1048576,4,0)</f>
        <v>42583</v>
      </c>
      <c r="V487" s="191">
        <f>VLOOKUP(S487,'[18]seguimiento II trim'!$Z$9:$AM$1048576,5,0)</f>
        <v>42735</v>
      </c>
      <c r="W487" s="43">
        <f>VLOOKUP(S487,'[18]seguimiento II trim'!$Z$9:$AM$1048576,12,0)</f>
        <v>100</v>
      </c>
    </row>
    <row r="488" spans="1:23" ht="73.5" customHeight="1" x14ac:dyDescent="0.25">
      <c r="A488" s="34" t="s">
        <v>887</v>
      </c>
      <c r="B488" s="34" t="s">
        <v>888</v>
      </c>
      <c r="C488" s="4" t="s">
        <v>887</v>
      </c>
      <c r="D488" s="4" t="s">
        <v>278</v>
      </c>
      <c r="E488" s="4" t="s">
        <v>279</v>
      </c>
      <c r="F488" s="4" t="s">
        <v>889</v>
      </c>
      <c r="G488" s="4" t="s">
        <v>890</v>
      </c>
      <c r="H488" s="4" t="s">
        <v>891</v>
      </c>
      <c r="I488" s="4" t="s">
        <v>892</v>
      </c>
      <c r="J488" s="4">
        <v>50</v>
      </c>
      <c r="K488" s="4" t="s">
        <v>29</v>
      </c>
      <c r="L488" s="69" t="s">
        <v>914</v>
      </c>
      <c r="M488" s="69" t="s">
        <v>915</v>
      </c>
      <c r="N488" s="69">
        <v>10</v>
      </c>
      <c r="O488" s="69">
        <v>1</v>
      </c>
      <c r="P488" s="69" t="s">
        <v>32</v>
      </c>
      <c r="Q488" s="89" t="s">
        <v>895</v>
      </c>
      <c r="R488" s="52" t="s">
        <v>34</v>
      </c>
      <c r="S488" s="70">
        <v>1046</v>
      </c>
      <c r="T488" s="52" t="s">
        <v>916</v>
      </c>
      <c r="U488" s="167">
        <f>VLOOKUP(S488,'[18]seguimiento II trim'!$Z$9:$AM$1048576,4,0)</f>
        <v>42371</v>
      </c>
      <c r="V488" s="167">
        <f>VLOOKUP(S488,'[18]seguimiento II trim'!$Z$9:$AM$1048576,5,0)</f>
        <v>42460</v>
      </c>
      <c r="W488" s="7">
        <f>VLOOKUP(S488,'[18]seguimiento II trim'!$Z$9:$AM$1048576,12,0)</f>
        <v>100</v>
      </c>
    </row>
    <row r="489" spans="1:23" ht="60" x14ac:dyDescent="0.25">
      <c r="A489" s="34" t="s">
        <v>887</v>
      </c>
      <c r="B489" s="34" t="s">
        <v>888</v>
      </c>
      <c r="C489" s="4" t="s">
        <v>887</v>
      </c>
      <c r="D489" s="4" t="s">
        <v>278</v>
      </c>
      <c r="E489" s="4" t="s">
        <v>279</v>
      </c>
      <c r="F489" s="4" t="s">
        <v>889</v>
      </c>
      <c r="G489" s="4" t="s">
        <v>890</v>
      </c>
      <c r="H489" s="4" t="s">
        <v>891</v>
      </c>
      <c r="I489" s="4" t="s">
        <v>892</v>
      </c>
      <c r="J489" s="4">
        <v>50</v>
      </c>
      <c r="K489" s="4" t="s">
        <v>29</v>
      </c>
      <c r="L489" s="72" t="s">
        <v>917</v>
      </c>
      <c r="M489" s="72" t="s">
        <v>918</v>
      </c>
      <c r="N489" s="72">
        <v>10</v>
      </c>
      <c r="O489" s="72">
        <v>1</v>
      </c>
      <c r="P489" s="72" t="s">
        <v>32</v>
      </c>
      <c r="Q489" s="89" t="s">
        <v>895</v>
      </c>
      <c r="R489" s="52" t="s">
        <v>34</v>
      </c>
      <c r="S489" s="70">
        <v>1047</v>
      </c>
      <c r="T489" s="139" t="s">
        <v>919</v>
      </c>
      <c r="U489" s="191">
        <f>VLOOKUP(S489,'[18]seguimiento II trim'!$Z$9:$AM$1048576,4,0)</f>
        <v>42583</v>
      </c>
      <c r="V489" s="191">
        <f>VLOOKUP(S489,'[18]seguimiento II trim'!$Z$9:$AM$1048576,5,0)</f>
        <v>42735</v>
      </c>
      <c r="W489" s="43">
        <f>VLOOKUP(S489,'[18]seguimiento II trim'!$Z$9:$AM$1048576,12,0)</f>
        <v>30</v>
      </c>
    </row>
    <row r="490" spans="1:23" ht="41.25" customHeight="1" x14ac:dyDescent="0.25">
      <c r="A490" s="34"/>
      <c r="B490" s="34"/>
      <c r="C490" s="4"/>
      <c r="D490" s="4"/>
      <c r="E490" s="4"/>
      <c r="F490" s="4"/>
      <c r="G490" s="4"/>
      <c r="H490" s="4"/>
      <c r="I490" s="4"/>
      <c r="J490" s="4"/>
      <c r="K490" s="4"/>
      <c r="L490" s="74"/>
      <c r="M490" s="74"/>
      <c r="N490" s="74"/>
      <c r="O490" s="74"/>
      <c r="P490" s="74"/>
      <c r="Q490" s="89"/>
      <c r="R490" s="71"/>
      <c r="S490" s="70">
        <v>1048</v>
      </c>
      <c r="T490" s="52" t="s">
        <v>920</v>
      </c>
      <c r="U490" s="167">
        <f>VLOOKUP(S490,'[18]seguimiento II trim'!$Z$9:$AM$1048576,4,0)</f>
        <v>42583</v>
      </c>
      <c r="V490" s="167">
        <f>VLOOKUP(S490,'[18]seguimiento II trim'!$Z$9:$AM$1048576,5,0)</f>
        <v>42735</v>
      </c>
      <c r="W490" s="7">
        <f>VLOOKUP(S490,'[18]seguimiento II trim'!$Z$9:$AM$1048576,12,0)</f>
        <v>30</v>
      </c>
    </row>
    <row r="491" spans="1:23" ht="42.75" customHeight="1" x14ac:dyDescent="0.25">
      <c r="A491" s="34"/>
      <c r="B491" s="34"/>
      <c r="C491" s="4"/>
      <c r="D491" s="4"/>
      <c r="E491" s="4"/>
      <c r="F491" s="4"/>
      <c r="G491" s="4"/>
      <c r="H491" s="4"/>
      <c r="I491" s="4"/>
      <c r="J491" s="4"/>
      <c r="K491" s="4"/>
      <c r="L491" s="68"/>
      <c r="M491" s="68"/>
      <c r="N491" s="68"/>
      <c r="O491" s="68"/>
      <c r="P491" s="68"/>
      <c r="Q491" s="71"/>
      <c r="R491" s="71"/>
      <c r="S491" s="70">
        <v>1049</v>
      </c>
      <c r="T491" s="52" t="s">
        <v>921</v>
      </c>
      <c r="U491" s="167">
        <f>VLOOKUP(S491,'[18]seguimiento II trim'!$Z$9:$AM$1048576,4,0)</f>
        <v>42583</v>
      </c>
      <c r="V491" s="167">
        <f>VLOOKUP(S491,'[18]seguimiento II trim'!$Z$9:$AM$1048576,5,0)</f>
        <v>42735</v>
      </c>
      <c r="W491" s="7">
        <f>VLOOKUP(S491,'[18]seguimiento II trim'!$Z$9:$AM$1048576,12,0)</f>
        <v>5</v>
      </c>
    </row>
    <row r="492" spans="1:23" ht="60" x14ac:dyDescent="0.25">
      <c r="A492" s="34" t="s">
        <v>887</v>
      </c>
      <c r="B492" s="34" t="s">
        <v>888</v>
      </c>
      <c r="C492" s="4" t="s">
        <v>887</v>
      </c>
      <c r="D492" s="4" t="s">
        <v>278</v>
      </c>
      <c r="E492" s="4" t="s">
        <v>279</v>
      </c>
      <c r="F492" s="4" t="s">
        <v>889</v>
      </c>
      <c r="G492" s="4" t="s">
        <v>890</v>
      </c>
      <c r="H492" s="4" t="s">
        <v>891</v>
      </c>
      <c r="I492" s="4" t="s">
        <v>892</v>
      </c>
      <c r="J492" s="4">
        <v>50</v>
      </c>
      <c r="K492" s="4" t="s">
        <v>29</v>
      </c>
      <c r="L492" s="4" t="s">
        <v>922</v>
      </c>
      <c r="M492" s="4" t="s">
        <v>923</v>
      </c>
      <c r="N492" s="4">
        <v>5</v>
      </c>
      <c r="O492" s="4">
        <v>50</v>
      </c>
      <c r="P492" s="4" t="s">
        <v>29</v>
      </c>
      <c r="Q492" s="89" t="s">
        <v>895</v>
      </c>
      <c r="R492" s="52" t="s">
        <v>34</v>
      </c>
      <c r="S492" s="70">
        <v>1050</v>
      </c>
      <c r="T492" s="52" t="s">
        <v>924</v>
      </c>
      <c r="U492" s="167">
        <f>VLOOKUP(S492,'[18]seguimiento II trim'!$Z$9:$AM$1048576,4,0)</f>
        <v>42583</v>
      </c>
      <c r="V492" s="167">
        <f>VLOOKUP(S492,'[18]seguimiento II trim'!$Z$9:$AM$1048576,5,0)</f>
        <v>42735</v>
      </c>
      <c r="W492" s="7">
        <f>VLOOKUP(S492,'[18]seguimiento II trim'!$Z$9:$AM$1048576,12,0)</f>
        <v>100</v>
      </c>
    </row>
    <row r="493" spans="1:23" ht="41.25" customHeight="1" x14ac:dyDescent="0.25">
      <c r="A493" s="34" t="s">
        <v>887</v>
      </c>
      <c r="B493" s="34" t="s">
        <v>888</v>
      </c>
      <c r="C493" s="4" t="s">
        <v>887</v>
      </c>
      <c r="D493" s="4" t="s">
        <v>278</v>
      </c>
      <c r="E493" s="4" t="s">
        <v>279</v>
      </c>
      <c r="F493" s="4" t="s">
        <v>889</v>
      </c>
      <c r="G493" s="4" t="s">
        <v>890</v>
      </c>
      <c r="H493" s="4" t="s">
        <v>891</v>
      </c>
      <c r="I493" s="4" t="s">
        <v>892</v>
      </c>
      <c r="J493" s="4">
        <v>50</v>
      </c>
      <c r="K493" s="4" t="s">
        <v>29</v>
      </c>
      <c r="L493" s="72" t="s">
        <v>925</v>
      </c>
      <c r="M493" s="72" t="s">
        <v>926</v>
      </c>
      <c r="N493" s="72">
        <v>15</v>
      </c>
      <c r="O493" s="72">
        <v>4</v>
      </c>
      <c r="P493" s="72" t="s">
        <v>32</v>
      </c>
      <c r="Q493" s="89" t="s">
        <v>895</v>
      </c>
      <c r="R493" s="52" t="s">
        <v>34</v>
      </c>
      <c r="S493" s="70">
        <v>1051</v>
      </c>
      <c r="T493" s="139" t="s">
        <v>927</v>
      </c>
      <c r="U493" s="191">
        <f>VLOOKUP(S493,'[18]seguimiento II trim'!$Z$9:$AM$1048576,4,0)</f>
        <v>42583</v>
      </c>
      <c r="V493" s="191">
        <f>VLOOKUP(S493,'[18]seguimiento II trim'!$Z$9:$AM$1048576,5,0)</f>
        <v>42735</v>
      </c>
      <c r="W493" s="43">
        <f>VLOOKUP(S493,'[18]seguimiento II trim'!$Z$9:$AM$1048576,12,0)</f>
        <v>100</v>
      </c>
    </row>
    <row r="494" spans="1:23" ht="31.5" customHeight="1" x14ac:dyDescent="0.25">
      <c r="A494" s="34"/>
      <c r="B494" s="34"/>
      <c r="C494" s="4"/>
      <c r="D494" s="4"/>
      <c r="E494" s="4"/>
      <c r="F494" s="4"/>
      <c r="G494" s="4"/>
      <c r="H494" s="4"/>
      <c r="I494" s="4"/>
      <c r="J494" s="4"/>
      <c r="K494" s="4"/>
      <c r="L494" s="68"/>
      <c r="M494" s="68"/>
      <c r="N494" s="68"/>
      <c r="O494" s="68"/>
      <c r="P494" s="68"/>
      <c r="Q494" s="89"/>
      <c r="R494" s="71"/>
      <c r="S494" s="70">
        <v>1052</v>
      </c>
      <c r="T494" s="139" t="s">
        <v>928</v>
      </c>
      <c r="U494" s="191">
        <f>VLOOKUP(S494,'[18]seguimiento II trim'!$Z$9:$AM$1048576,4,0)</f>
        <v>42583</v>
      </c>
      <c r="V494" s="191">
        <f>VLOOKUP(S494,'[18]seguimiento II trim'!$Z$9:$AM$1048576,5,0)</f>
        <v>42735</v>
      </c>
      <c r="W494" s="43">
        <f>VLOOKUP(S494,'[18]seguimiento II trim'!$Z$9:$AM$1048576,12,0)</f>
        <v>100</v>
      </c>
    </row>
    <row r="495" spans="1:23" ht="15" x14ac:dyDescent="0.25">
      <c r="D495" s="2"/>
      <c r="E495" s="55"/>
      <c r="F495" s="55"/>
      <c r="G495" s="55"/>
      <c r="H495" s="55"/>
      <c r="I495" s="55"/>
      <c r="J495" s="2"/>
      <c r="K495" s="2"/>
      <c r="L495" s="2"/>
      <c r="M495" s="2"/>
      <c r="N495" s="2"/>
      <c r="O495" s="2"/>
      <c r="P495" s="2"/>
      <c r="Q495" s="2"/>
      <c r="R495" s="2"/>
      <c r="S495" s="2"/>
      <c r="T495" s="2"/>
      <c r="U495" s="164"/>
      <c r="V495" s="164"/>
      <c r="W495" s="2"/>
    </row>
    <row r="496" spans="1:23" ht="22.5" customHeight="1" x14ac:dyDescent="0.25">
      <c r="C496" s="2"/>
      <c r="D496" s="54"/>
      <c r="E496" s="3"/>
      <c r="F496" s="3"/>
      <c r="G496" s="56" t="str">
        <f>+A499</f>
        <v xml:space="preserve">OFICINA DE SISTEMAS DE INFORMACIÓN </v>
      </c>
      <c r="H496" s="3"/>
      <c r="I496" s="57"/>
      <c r="J496" s="3"/>
      <c r="K496" s="3"/>
      <c r="L496" s="3"/>
      <c r="M496" s="57"/>
      <c r="N496" s="3"/>
      <c r="O496" s="57"/>
      <c r="P496" s="57"/>
      <c r="Q496" s="3"/>
      <c r="R496" s="3"/>
      <c r="S496" s="57"/>
      <c r="T496" s="57"/>
      <c r="U496" s="165"/>
      <c r="V496" s="165"/>
      <c r="W496" s="57"/>
    </row>
    <row r="497" spans="1:23 16334:16342" ht="15.75" thickBot="1" x14ac:dyDescent="0.3">
      <c r="D497" s="2"/>
      <c r="E497" s="55"/>
      <c r="F497" s="55"/>
      <c r="G497" s="55"/>
      <c r="H497" s="55"/>
      <c r="I497" s="55"/>
      <c r="J497" s="2"/>
      <c r="K497" s="2"/>
      <c r="L497" s="2"/>
      <c r="M497" s="2"/>
      <c r="N497" s="2"/>
      <c r="O497" s="2"/>
      <c r="P497" s="2"/>
      <c r="Q497" s="2"/>
      <c r="R497" s="2"/>
      <c r="S497" s="2"/>
      <c r="T497" s="2"/>
      <c r="U497" s="164"/>
      <c r="V497" s="164"/>
      <c r="W497" s="2"/>
    </row>
    <row r="498" spans="1:23 16334:16342" s="63" customFormat="1" ht="67.5" customHeight="1" thickBot="1" x14ac:dyDescent="0.3">
      <c r="A498" s="59" t="s">
        <v>2</v>
      </c>
      <c r="B498" s="59" t="s">
        <v>3</v>
      </c>
      <c r="C498" s="59" t="s">
        <v>2</v>
      </c>
      <c r="D498" s="59" t="s">
        <v>4</v>
      </c>
      <c r="E498" s="134" t="s">
        <v>5</v>
      </c>
      <c r="F498" s="59" t="s">
        <v>6</v>
      </c>
      <c r="G498" s="82" t="s">
        <v>6</v>
      </c>
      <c r="H498" s="61" t="s">
        <v>4</v>
      </c>
      <c r="I498" s="83" t="s">
        <v>7</v>
      </c>
      <c r="J498" s="61" t="s">
        <v>8</v>
      </c>
      <c r="K498" s="83" t="s">
        <v>9</v>
      </c>
      <c r="L498" s="61" t="s">
        <v>10</v>
      </c>
      <c r="M498" s="83" t="s">
        <v>11</v>
      </c>
      <c r="N498" s="82" t="s">
        <v>12</v>
      </c>
      <c r="O498" s="61" t="s">
        <v>13</v>
      </c>
      <c r="P498" s="83" t="s">
        <v>9</v>
      </c>
      <c r="Q498" s="61" t="s">
        <v>14</v>
      </c>
      <c r="R498" s="83" t="s">
        <v>15</v>
      </c>
      <c r="S498" s="61" t="s">
        <v>16</v>
      </c>
      <c r="T498" s="61" t="s">
        <v>17</v>
      </c>
      <c r="U498" s="1" t="s">
        <v>18</v>
      </c>
      <c r="V498" s="1" t="s">
        <v>19</v>
      </c>
      <c r="W498" s="62" t="s">
        <v>20</v>
      </c>
      <c r="XDF498" s="59"/>
      <c r="XDG498" s="59"/>
      <c r="XDH498" s="59"/>
      <c r="XDI498" s="59"/>
      <c r="XDJ498" s="134"/>
      <c r="XDK498" s="59"/>
      <c r="XDL498" s="59"/>
      <c r="XDM498" s="135"/>
      <c r="XDN498" s="59"/>
    </row>
    <row r="499" spans="1:23 16334:16342" ht="60" x14ac:dyDescent="0.25">
      <c r="A499" s="34" t="s">
        <v>929</v>
      </c>
      <c r="B499" s="34" t="s">
        <v>930</v>
      </c>
      <c r="C499" s="4" t="s">
        <v>929</v>
      </c>
      <c r="D499" s="4" t="s">
        <v>278</v>
      </c>
      <c r="E499" s="4" t="s">
        <v>279</v>
      </c>
      <c r="F499" s="4" t="s">
        <v>280</v>
      </c>
      <c r="G499" s="4" t="s">
        <v>281</v>
      </c>
      <c r="H499" s="4" t="s">
        <v>931</v>
      </c>
      <c r="I499" s="4" t="s">
        <v>932</v>
      </c>
      <c r="J499" s="4">
        <v>25</v>
      </c>
      <c r="K499" s="4" t="s">
        <v>29</v>
      </c>
      <c r="L499" s="64" t="s">
        <v>933</v>
      </c>
      <c r="M499" s="64" t="s">
        <v>934</v>
      </c>
      <c r="N499" s="64">
        <v>10</v>
      </c>
      <c r="O499" s="64">
        <v>25</v>
      </c>
      <c r="P499" s="64" t="s">
        <v>29</v>
      </c>
      <c r="Q499" s="78" t="s">
        <v>935</v>
      </c>
      <c r="R499" s="71" t="s">
        <v>666</v>
      </c>
      <c r="S499" s="70">
        <v>1053</v>
      </c>
      <c r="T499" s="71" t="s">
        <v>936</v>
      </c>
      <c r="U499" s="174">
        <f>VLOOKUP(S499,'[18]seguimiento II trim'!$Z$9:$AM$1048576,4,0)</f>
        <v>42370</v>
      </c>
      <c r="V499" s="174">
        <f>VLOOKUP(S499,'[18]seguimiento II trim'!$Z$9:$AM$1048576,5,0)</f>
        <v>42490</v>
      </c>
      <c r="W499" s="6" t="str">
        <f>VLOOKUP(S499,'[18]seguimiento II trim'!$Z$9:$AM$1048576,12,0)</f>
        <v>5</v>
      </c>
    </row>
    <row r="500" spans="1:23 16334:16342" ht="60" x14ac:dyDescent="0.25">
      <c r="A500" s="34"/>
      <c r="B500" s="34"/>
      <c r="C500" s="4"/>
      <c r="D500" s="4"/>
      <c r="E500" s="4"/>
      <c r="F500" s="4"/>
      <c r="G500" s="4"/>
      <c r="H500" s="4"/>
      <c r="I500" s="4"/>
      <c r="J500" s="4"/>
      <c r="K500" s="4"/>
      <c r="L500" s="74"/>
      <c r="M500" s="74"/>
      <c r="N500" s="74"/>
      <c r="O500" s="74"/>
      <c r="P500" s="74"/>
      <c r="Q500" s="71"/>
      <c r="R500" s="71"/>
      <c r="S500" s="70">
        <v>1054</v>
      </c>
      <c r="T500" s="71" t="s">
        <v>937</v>
      </c>
      <c r="U500" s="174">
        <f>VLOOKUP(S500,'[18]seguimiento II trim'!$Z$9:$AM$1048576,4,0)</f>
        <v>42401</v>
      </c>
      <c r="V500" s="174" t="str">
        <f>VLOOKUP(S500,'[18]seguimiento II trim'!$Z$9:$AM$1048576,5,0)</f>
        <v xml:space="preserve"> 31/12/2016</v>
      </c>
      <c r="W500" s="6" t="str">
        <f>VLOOKUP(S500,'[18]seguimiento II trim'!$Z$9:$AM$1048576,12,0)</f>
        <v>5</v>
      </c>
    </row>
    <row r="501" spans="1:23 16334:16342" ht="15" x14ac:dyDescent="0.25">
      <c r="A501" s="34"/>
      <c r="B501" s="34"/>
      <c r="C501" s="4"/>
      <c r="D501" s="4"/>
      <c r="E501" s="4"/>
      <c r="F501" s="4"/>
      <c r="G501" s="4"/>
      <c r="H501" s="4"/>
      <c r="I501" s="4"/>
      <c r="J501" s="4"/>
      <c r="K501" s="4"/>
      <c r="L501" s="74"/>
      <c r="M501" s="74"/>
      <c r="N501" s="74"/>
      <c r="O501" s="74"/>
      <c r="P501" s="74"/>
      <c r="Q501" s="71"/>
      <c r="R501" s="71"/>
      <c r="S501" s="70">
        <v>1055</v>
      </c>
      <c r="T501" s="71" t="s">
        <v>938</v>
      </c>
      <c r="U501" s="174">
        <f>VLOOKUP(S501,'[18]seguimiento II trim'!$Z$9:$AM$1048576,4,0)</f>
        <v>42370</v>
      </c>
      <c r="V501" s="174">
        <f>VLOOKUP(S501,'[18]seguimiento II trim'!$Z$9:$AM$1048576,5,0)</f>
        <v>42401</v>
      </c>
      <c r="W501" s="6">
        <f>VLOOKUP(S501,'[18]seguimiento II trim'!$Z$9:$AM$1048576,12,0)</f>
        <v>100</v>
      </c>
    </row>
    <row r="502" spans="1:23 16334:16342" ht="30" x14ac:dyDescent="0.25">
      <c r="A502" s="34"/>
      <c r="B502" s="34"/>
      <c r="C502" s="4"/>
      <c r="D502" s="4"/>
      <c r="E502" s="4"/>
      <c r="F502" s="4"/>
      <c r="G502" s="4"/>
      <c r="H502" s="4"/>
      <c r="I502" s="4"/>
      <c r="J502" s="4"/>
      <c r="K502" s="4"/>
      <c r="L502" s="68"/>
      <c r="M502" s="68"/>
      <c r="N502" s="68"/>
      <c r="O502" s="68"/>
      <c r="P502" s="68"/>
      <c r="Q502" s="71"/>
      <c r="R502" s="71"/>
      <c r="S502" s="70">
        <v>1056</v>
      </c>
      <c r="T502" s="71" t="s">
        <v>939</v>
      </c>
      <c r="U502" s="174">
        <f>VLOOKUP(S502,'[18]seguimiento II trim'!$Z$9:$AM$1048576,4,0)</f>
        <v>42430</v>
      </c>
      <c r="V502" s="174" t="str">
        <f>VLOOKUP(S502,'[18]seguimiento II trim'!$Z$9:$AM$1048576,5,0)</f>
        <v>31/12/2016.</v>
      </c>
      <c r="W502" s="6" t="str">
        <f>VLOOKUP(S502,'[18]seguimiento II trim'!$Z$9:$AM$1048576,12,0)</f>
        <v>50</v>
      </c>
    </row>
    <row r="503" spans="1:23 16334:16342" ht="60" x14ac:dyDescent="0.25">
      <c r="A503" s="34" t="s">
        <v>929</v>
      </c>
      <c r="B503" s="34" t="s">
        <v>930</v>
      </c>
      <c r="C503" s="4" t="s">
        <v>929</v>
      </c>
      <c r="D503" s="4" t="s">
        <v>278</v>
      </c>
      <c r="E503" s="4" t="s">
        <v>279</v>
      </c>
      <c r="F503" s="4" t="s">
        <v>280</v>
      </c>
      <c r="G503" s="4" t="s">
        <v>281</v>
      </c>
      <c r="H503" s="4" t="s">
        <v>282</v>
      </c>
      <c r="I503" s="4" t="s">
        <v>283</v>
      </c>
      <c r="J503" s="4">
        <v>8.7999999999999989</v>
      </c>
      <c r="K503" s="4" t="s">
        <v>29</v>
      </c>
      <c r="L503" s="72" t="s">
        <v>940</v>
      </c>
      <c r="M503" s="72" t="s">
        <v>941</v>
      </c>
      <c r="N503" s="72">
        <v>1</v>
      </c>
      <c r="O503" s="72">
        <v>50</v>
      </c>
      <c r="P503" s="72" t="s">
        <v>29</v>
      </c>
      <c r="Q503" s="73" t="s">
        <v>935</v>
      </c>
      <c r="R503" s="52" t="s">
        <v>666</v>
      </c>
      <c r="S503" s="70">
        <v>1057</v>
      </c>
      <c r="T503" s="52" t="s">
        <v>942</v>
      </c>
      <c r="U503" s="27" t="s">
        <v>237</v>
      </c>
      <c r="V503" s="28"/>
      <c r="W503" s="29"/>
    </row>
    <row r="504" spans="1:23 16334:16342" ht="45" x14ac:dyDescent="0.25">
      <c r="A504" s="34"/>
      <c r="B504" s="34"/>
      <c r="C504" s="4"/>
      <c r="D504" s="4"/>
      <c r="E504" s="4"/>
      <c r="F504" s="4"/>
      <c r="G504" s="4"/>
      <c r="H504" s="4"/>
      <c r="I504" s="4"/>
      <c r="J504" s="4"/>
      <c r="K504" s="4"/>
      <c r="L504" s="74"/>
      <c r="M504" s="74"/>
      <c r="N504" s="74"/>
      <c r="O504" s="74"/>
      <c r="P504" s="74"/>
      <c r="Q504" s="71"/>
      <c r="R504" s="71"/>
      <c r="S504" s="70">
        <v>1058</v>
      </c>
      <c r="T504" s="52" t="s">
        <v>943</v>
      </c>
      <c r="U504" s="167">
        <f>VLOOKUP(S504,'[18]seguimiento II trim'!$Z$9:$AM$1048576,4,0)</f>
        <v>42430</v>
      </c>
      <c r="V504" s="167">
        <f>VLOOKUP(S504,'[18]seguimiento II trim'!$Z$9:$AM$1048576,5,0)</f>
        <v>42522</v>
      </c>
      <c r="W504" s="7" t="str">
        <f>VLOOKUP(S504,'[18]seguimiento II trim'!$Z$9:$AM$1048576,12,0)</f>
        <v>40</v>
      </c>
    </row>
    <row r="505" spans="1:23 16334:16342" ht="15" x14ac:dyDescent="0.25">
      <c r="A505" s="34"/>
      <c r="B505" s="34"/>
      <c r="C505" s="4"/>
      <c r="D505" s="4"/>
      <c r="E505" s="4"/>
      <c r="F505" s="4"/>
      <c r="G505" s="4"/>
      <c r="H505" s="4"/>
      <c r="I505" s="4"/>
      <c r="J505" s="4"/>
      <c r="K505" s="4"/>
      <c r="L505" s="68"/>
      <c r="M505" s="68"/>
      <c r="N505" s="68"/>
      <c r="O505" s="68"/>
      <c r="P505" s="68"/>
      <c r="Q505" s="71"/>
      <c r="R505" s="71"/>
      <c r="S505" s="70">
        <v>1059</v>
      </c>
      <c r="T505" s="52" t="s">
        <v>944</v>
      </c>
      <c r="U505" s="167">
        <f>VLOOKUP(S505,'[18]seguimiento II trim'!$Z$9:$AM$1048576,4,0)</f>
        <v>42522</v>
      </c>
      <c r="V505" s="167">
        <f>VLOOKUP(S505,'[18]seguimiento II trim'!$Z$9:$AM$1048576,5,0)</f>
        <v>42735</v>
      </c>
      <c r="W505" s="7" t="str">
        <f>VLOOKUP(S505,'[18]seguimiento II trim'!$Z$9:$AM$1048576,12,0)</f>
        <v>0</v>
      </c>
    </row>
    <row r="506" spans="1:23 16334:16342" ht="60" x14ac:dyDescent="0.25">
      <c r="A506" s="34" t="s">
        <v>929</v>
      </c>
      <c r="B506" s="34" t="s">
        <v>930</v>
      </c>
      <c r="C506" s="4" t="s">
        <v>929</v>
      </c>
      <c r="D506" s="4" t="s">
        <v>278</v>
      </c>
      <c r="E506" s="4" t="s">
        <v>279</v>
      </c>
      <c r="F506" s="4" t="s">
        <v>280</v>
      </c>
      <c r="G506" s="4" t="s">
        <v>281</v>
      </c>
      <c r="H506" s="4" t="s">
        <v>945</v>
      </c>
      <c r="I506" s="4" t="s">
        <v>946</v>
      </c>
      <c r="J506" s="4">
        <v>12.5</v>
      </c>
      <c r="K506" s="4" t="s">
        <v>29</v>
      </c>
      <c r="L506" s="72" t="s">
        <v>947</v>
      </c>
      <c r="M506" s="72" t="s">
        <v>948</v>
      </c>
      <c r="N506" s="72">
        <v>10</v>
      </c>
      <c r="O506" s="72">
        <v>6</v>
      </c>
      <c r="P506" s="72" t="s">
        <v>32</v>
      </c>
      <c r="Q506" s="73" t="s">
        <v>935</v>
      </c>
      <c r="R506" s="52" t="s">
        <v>666</v>
      </c>
      <c r="S506" s="70">
        <v>1060</v>
      </c>
      <c r="T506" s="139" t="s">
        <v>949</v>
      </c>
      <c r="U506" s="191">
        <f>VLOOKUP(S506,'[18]seguimiento II trim'!$Z$9:$AM$1048576,4,0)</f>
        <v>42401</v>
      </c>
      <c r="V506" s="191">
        <f>VLOOKUP(S506,'[18]seguimiento II trim'!$Z$9:$AM$1048576,5,0)</f>
        <v>42735</v>
      </c>
      <c r="W506" s="43" t="str">
        <f>VLOOKUP(S506,'[18]seguimiento II trim'!$Z$9:$AM$1048576,12,0)</f>
        <v>40</v>
      </c>
    </row>
    <row r="507" spans="1:23 16334:16342" ht="60" x14ac:dyDescent="0.25">
      <c r="A507" s="34"/>
      <c r="B507" s="34"/>
      <c r="C507" s="4"/>
      <c r="D507" s="4"/>
      <c r="E507" s="4"/>
      <c r="F507" s="4"/>
      <c r="G507" s="4"/>
      <c r="H507" s="4"/>
      <c r="I507" s="4"/>
      <c r="J507" s="4"/>
      <c r="K507" s="4"/>
      <c r="L507" s="68"/>
      <c r="M507" s="68"/>
      <c r="N507" s="68"/>
      <c r="O507" s="68"/>
      <c r="P507" s="68"/>
      <c r="Q507" s="71"/>
      <c r="R507" s="71"/>
      <c r="S507" s="70">
        <v>1061</v>
      </c>
      <c r="T507" s="52" t="s">
        <v>950</v>
      </c>
      <c r="U507" s="27" t="s">
        <v>237</v>
      </c>
      <c r="V507" s="28"/>
      <c r="W507" s="29"/>
    </row>
    <row r="508" spans="1:23 16334:16342" ht="60" x14ac:dyDescent="0.25">
      <c r="A508" s="34" t="s">
        <v>929</v>
      </c>
      <c r="B508" s="34" t="s">
        <v>930</v>
      </c>
      <c r="C508" s="4" t="s">
        <v>929</v>
      </c>
      <c r="D508" s="4" t="s">
        <v>278</v>
      </c>
      <c r="E508" s="4" t="s">
        <v>279</v>
      </c>
      <c r="F508" s="4" t="s">
        <v>280</v>
      </c>
      <c r="G508" s="4" t="s">
        <v>281</v>
      </c>
      <c r="H508" s="4" t="s">
        <v>282</v>
      </c>
      <c r="I508" s="4" t="s">
        <v>283</v>
      </c>
      <c r="J508" s="4">
        <v>8.7999999999999989</v>
      </c>
      <c r="K508" s="4" t="s">
        <v>29</v>
      </c>
      <c r="L508" s="72" t="s">
        <v>951</v>
      </c>
      <c r="M508" s="72" t="s">
        <v>952</v>
      </c>
      <c r="N508" s="72">
        <v>5</v>
      </c>
      <c r="O508" s="72">
        <v>5</v>
      </c>
      <c r="P508" s="72" t="s">
        <v>29</v>
      </c>
      <c r="Q508" s="78" t="s">
        <v>935</v>
      </c>
      <c r="R508" s="71" t="s">
        <v>666</v>
      </c>
      <c r="S508" s="70">
        <v>1062</v>
      </c>
      <c r="T508" s="71" t="s">
        <v>953</v>
      </c>
      <c r="U508" s="174">
        <f>VLOOKUP(S508,'[18]seguimiento II trim'!$Z$9:$AM$1048576,4,0)</f>
        <v>42370</v>
      </c>
      <c r="V508" s="174">
        <f>VLOOKUP(S508,'[18]seguimiento II trim'!$Z$9:$AM$1048576,5,0)</f>
        <v>42460</v>
      </c>
      <c r="W508" s="6">
        <f>VLOOKUP(S508,'[18]seguimiento II trim'!$Z$9:$AM$1048576,12,0)</f>
        <v>100</v>
      </c>
    </row>
    <row r="509" spans="1:23 16334:16342" ht="45" x14ac:dyDescent="0.25">
      <c r="A509" s="34"/>
      <c r="B509" s="34"/>
      <c r="C509" s="4"/>
      <c r="D509" s="4"/>
      <c r="E509" s="4"/>
      <c r="F509" s="4"/>
      <c r="G509" s="4"/>
      <c r="H509" s="4"/>
      <c r="I509" s="4"/>
      <c r="J509" s="4"/>
      <c r="K509" s="4"/>
      <c r="L509" s="68"/>
      <c r="M509" s="68"/>
      <c r="N509" s="68"/>
      <c r="O509" s="68"/>
      <c r="P509" s="68"/>
      <c r="Q509" s="71"/>
      <c r="R509" s="71"/>
      <c r="S509" s="70">
        <v>1063</v>
      </c>
      <c r="T509" s="71" t="s">
        <v>954</v>
      </c>
      <c r="U509" s="174">
        <f>VLOOKUP(S509,'[18]seguimiento II trim'!$Z$9:$AM$1048576,4,0)</f>
        <v>42461</v>
      </c>
      <c r="V509" s="174">
        <f>VLOOKUP(S509,'[18]seguimiento II trim'!$Z$9:$AM$1048576,5,0)</f>
        <v>42704</v>
      </c>
      <c r="W509" s="6" t="str">
        <f>VLOOKUP(S509,'[18]seguimiento II trim'!$Z$9:$AM$1048576,12,0)</f>
        <v>5</v>
      </c>
    </row>
    <row r="510" spans="1:23 16334:16342" ht="60" x14ac:dyDescent="0.25">
      <c r="A510" s="34" t="s">
        <v>929</v>
      </c>
      <c r="B510" s="34" t="s">
        <v>930</v>
      </c>
      <c r="C510" s="4" t="s">
        <v>929</v>
      </c>
      <c r="D510" s="4" t="s">
        <v>278</v>
      </c>
      <c r="E510" s="4" t="s">
        <v>279</v>
      </c>
      <c r="F510" s="4" t="s">
        <v>280</v>
      </c>
      <c r="G510" s="4" t="s">
        <v>281</v>
      </c>
      <c r="H510" s="4" t="s">
        <v>282</v>
      </c>
      <c r="I510" s="4" t="s">
        <v>283</v>
      </c>
      <c r="J510" s="4">
        <v>8.7999999999999989</v>
      </c>
      <c r="K510" s="4" t="s">
        <v>29</v>
      </c>
      <c r="L510" s="72" t="s">
        <v>955</v>
      </c>
      <c r="M510" s="72" t="s">
        <v>956</v>
      </c>
      <c r="N510" s="72">
        <v>5</v>
      </c>
      <c r="O510" s="72">
        <v>100</v>
      </c>
      <c r="P510" s="72" t="s">
        <v>29</v>
      </c>
      <c r="Q510" s="73" t="s">
        <v>935</v>
      </c>
      <c r="R510" s="52" t="s">
        <v>666</v>
      </c>
      <c r="S510" s="70">
        <v>1064</v>
      </c>
      <c r="T510" s="52" t="s">
        <v>957</v>
      </c>
      <c r="U510" s="167">
        <f>VLOOKUP(S510,'[18]seguimiento II trim'!$Z$9:$AM$1048576,4,0)</f>
        <v>42370</v>
      </c>
      <c r="V510" s="167">
        <f>VLOOKUP(S510,'[18]seguimiento II trim'!$Z$9:$AM$1048576,5,0)</f>
        <v>42673</v>
      </c>
      <c r="W510" s="7" t="str">
        <f>VLOOKUP(S510,'[18]seguimiento II trim'!$Z$9:$AM$1048576,12,0)</f>
        <v>25</v>
      </c>
    </row>
    <row r="511" spans="1:23 16334:16342" ht="45" x14ac:dyDescent="0.25">
      <c r="A511" s="34"/>
      <c r="B511" s="34"/>
      <c r="C511" s="4"/>
      <c r="D511" s="4"/>
      <c r="E511" s="4"/>
      <c r="F511" s="4"/>
      <c r="G511" s="4"/>
      <c r="H511" s="4"/>
      <c r="I511" s="4"/>
      <c r="J511" s="4"/>
      <c r="K511" s="4"/>
      <c r="L511" s="68"/>
      <c r="M511" s="68"/>
      <c r="N511" s="68"/>
      <c r="O511" s="68"/>
      <c r="P511" s="68"/>
      <c r="Q511" s="71"/>
      <c r="R511" s="71"/>
      <c r="S511" s="70">
        <v>1065</v>
      </c>
      <c r="T511" s="52" t="s">
        <v>958</v>
      </c>
      <c r="U511" s="167">
        <f>VLOOKUP(S511,'[18]seguimiento II trim'!$Z$9:$AM$1048576,4,0)</f>
        <v>42401</v>
      </c>
      <c r="V511" s="167">
        <f>VLOOKUP(S511,'[18]seguimiento II trim'!$Z$9:$AM$1048576,5,0)</f>
        <v>42735</v>
      </c>
      <c r="W511" s="7" t="str">
        <f>VLOOKUP(S511,'[18]seguimiento II trim'!$Z$9:$AM$1048576,12,0)</f>
        <v>30</v>
      </c>
    </row>
    <row r="512" spans="1:23 16334:16342" ht="60" x14ac:dyDescent="0.25">
      <c r="A512" s="34" t="s">
        <v>929</v>
      </c>
      <c r="B512" s="34" t="s">
        <v>930</v>
      </c>
      <c r="C512" s="4" t="s">
        <v>929</v>
      </c>
      <c r="D512" s="4" t="s">
        <v>278</v>
      </c>
      <c r="E512" s="4" t="s">
        <v>279</v>
      </c>
      <c r="F512" s="4" t="s">
        <v>280</v>
      </c>
      <c r="G512" s="4" t="s">
        <v>281</v>
      </c>
      <c r="H512" s="4" t="s">
        <v>282</v>
      </c>
      <c r="I512" s="4" t="s">
        <v>283</v>
      </c>
      <c r="J512" s="4">
        <v>8.7999999999999989</v>
      </c>
      <c r="K512" s="4" t="s">
        <v>29</v>
      </c>
      <c r="L512" s="72" t="s">
        <v>959</v>
      </c>
      <c r="M512" s="72" t="s">
        <v>960</v>
      </c>
      <c r="N512" s="72">
        <v>5</v>
      </c>
      <c r="O512" s="72">
        <v>20</v>
      </c>
      <c r="P512" s="72" t="s">
        <v>29</v>
      </c>
      <c r="Q512" s="73" t="s">
        <v>935</v>
      </c>
      <c r="R512" s="52" t="s">
        <v>666</v>
      </c>
      <c r="S512" s="70">
        <v>1066</v>
      </c>
      <c r="T512" s="52" t="s">
        <v>961</v>
      </c>
      <c r="U512" s="167">
        <f>VLOOKUP(S512,'[18]seguimiento II trim'!$Z$9:$AM$1048576,4,0)</f>
        <v>42401</v>
      </c>
      <c r="V512" s="167">
        <f>VLOOKUP(S512,'[18]seguimiento II trim'!$Z$9:$AM$1048576,5,0)</f>
        <v>42551</v>
      </c>
      <c r="W512" s="7" t="str">
        <f>VLOOKUP(S512,'[18]seguimiento II trim'!$Z$9:$AM$1048576,12,0)</f>
        <v>0</v>
      </c>
    </row>
    <row r="513" spans="1:23" ht="45" x14ac:dyDescent="0.25">
      <c r="A513" s="34"/>
      <c r="B513" s="34"/>
      <c r="C513" s="4"/>
      <c r="D513" s="4"/>
      <c r="E513" s="4"/>
      <c r="F513" s="4"/>
      <c r="G513" s="4"/>
      <c r="H513" s="4"/>
      <c r="I513" s="4"/>
      <c r="J513" s="4"/>
      <c r="K513" s="4"/>
      <c r="L513" s="68"/>
      <c r="M513" s="68"/>
      <c r="N513" s="68"/>
      <c r="O513" s="68"/>
      <c r="P513" s="68"/>
      <c r="Q513" s="71"/>
      <c r="R513" s="71"/>
      <c r="S513" s="70">
        <v>1067</v>
      </c>
      <c r="T513" s="52" t="s">
        <v>962</v>
      </c>
      <c r="U513" s="167">
        <f>VLOOKUP(S513,'[18]seguimiento II trim'!$Z$9:$AM$1048576,4,0)</f>
        <v>42552</v>
      </c>
      <c r="V513" s="167">
        <f>VLOOKUP(S513,'[18]seguimiento II trim'!$Z$9:$AM$1048576,5,0)</f>
        <v>42719</v>
      </c>
      <c r="W513" s="7" t="str">
        <f>VLOOKUP(S513,'[18]seguimiento II trim'!$Z$9:$AM$1048576,12,0)</f>
        <v>0</v>
      </c>
    </row>
    <row r="514" spans="1:23" ht="60" x14ac:dyDescent="0.25">
      <c r="A514" s="34" t="s">
        <v>929</v>
      </c>
      <c r="B514" s="34" t="s">
        <v>930</v>
      </c>
      <c r="C514" s="4" t="s">
        <v>929</v>
      </c>
      <c r="D514" s="4" t="s">
        <v>278</v>
      </c>
      <c r="E514" s="4" t="s">
        <v>279</v>
      </c>
      <c r="F514" s="4" t="s">
        <v>280</v>
      </c>
      <c r="G514" s="4" t="s">
        <v>281</v>
      </c>
      <c r="H514" s="4" t="s">
        <v>282</v>
      </c>
      <c r="I514" s="4" t="s">
        <v>283</v>
      </c>
      <c r="J514" s="4">
        <v>8.7999999999999989</v>
      </c>
      <c r="K514" s="4" t="s">
        <v>29</v>
      </c>
      <c r="L514" s="72" t="s">
        <v>963</v>
      </c>
      <c r="M514" s="72" t="s">
        <v>964</v>
      </c>
      <c r="N514" s="72">
        <v>5</v>
      </c>
      <c r="O514" s="72">
        <v>30</v>
      </c>
      <c r="P514" s="72" t="s">
        <v>32</v>
      </c>
      <c r="Q514" s="73" t="s">
        <v>935</v>
      </c>
      <c r="R514" s="52" t="s">
        <v>666</v>
      </c>
      <c r="S514" s="70">
        <v>1068</v>
      </c>
      <c r="T514" s="34" t="s">
        <v>965</v>
      </c>
      <c r="U514" s="208" t="s">
        <v>237</v>
      </c>
      <c r="V514" s="209"/>
      <c r="W514" s="210"/>
    </row>
    <row r="515" spans="1:23" ht="45" customHeight="1" x14ac:dyDescent="0.25">
      <c r="A515" s="34"/>
      <c r="B515" s="34"/>
      <c r="C515" s="4"/>
      <c r="D515" s="4"/>
      <c r="E515" s="4"/>
      <c r="F515" s="4"/>
      <c r="G515" s="4"/>
      <c r="H515" s="4"/>
      <c r="I515" s="4"/>
      <c r="J515" s="4"/>
      <c r="K515" s="4"/>
      <c r="L515" s="74"/>
      <c r="M515" s="74"/>
      <c r="N515" s="74"/>
      <c r="O515" s="74"/>
      <c r="P515" s="74"/>
      <c r="Q515" s="71"/>
      <c r="R515" s="71"/>
      <c r="S515" s="70">
        <v>1069</v>
      </c>
      <c r="T515" s="34" t="s">
        <v>966</v>
      </c>
      <c r="U515" s="208" t="s">
        <v>237</v>
      </c>
      <c r="V515" s="209"/>
      <c r="W515" s="210"/>
    </row>
    <row r="516" spans="1:23" ht="54" customHeight="1" x14ac:dyDescent="0.25">
      <c r="A516" s="34"/>
      <c r="B516" s="34"/>
      <c r="C516" s="4"/>
      <c r="D516" s="4"/>
      <c r="E516" s="4"/>
      <c r="F516" s="4"/>
      <c r="G516" s="4"/>
      <c r="H516" s="4"/>
      <c r="I516" s="4"/>
      <c r="J516" s="4"/>
      <c r="K516" s="4"/>
      <c r="L516" s="74"/>
      <c r="M516" s="74"/>
      <c r="N516" s="74"/>
      <c r="O516" s="74"/>
      <c r="P516" s="74"/>
      <c r="Q516" s="71"/>
      <c r="R516" s="71"/>
      <c r="S516" s="70">
        <v>1070</v>
      </c>
      <c r="T516" s="34" t="s">
        <v>967</v>
      </c>
      <c r="U516" s="208" t="s">
        <v>237</v>
      </c>
      <c r="V516" s="209"/>
      <c r="W516" s="210"/>
    </row>
    <row r="517" spans="1:23" ht="39" customHeight="1" x14ac:dyDescent="0.25">
      <c r="A517" s="34"/>
      <c r="B517" s="34"/>
      <c r="C517" s="4"/>
      <c r="D517" s="4"/>
      <c r="E517" s="4"/>
      <c r="F517" s="4"/>
      <c r="G517" s="4"/>
      <c r="H517" s="4"/>
      <c r="I517" s="4"/>
      <c r="J517" s="4"/>
      <c r="K517" s="4"/>
      <c r="L517" s="68"/>
      <c r="M517" s="68"/>
      <c r="N517" s="68"/>
      <c r="O517" s="68"/>
      <c r="P517" s="68"/>
      <c r="Q517" s="71"/>
      <c r="R517" s="71"/>
      <c r="S517" s="70">
        <v>1071</v>
      </c>
      <c r="T517" s="34" t="s">
        <v>968</v>
      </c>
      <c r="U517" s="208" t="s">
        <v>237</v>
      </c>
      <c r="V517" s="209"/>
      <c r="W517" s="210"/>
    </row>
    <row r="518" spans="1:23" ht="60" x14ac:dyDescent="0.25">
      <c r="A518" s="34" t="s">
        <v>929</v>
      </c>
      <c r="B518" s="34" t="s">
        <v>930</v>
      </c>
      <c r="C518" s="4" t="s">
        <v>929</v>
      </c>
      <c r="D518" s="4" t="s">
        <v>278</v>
      </c>
      <c r="E518" s="4" t="s">
        <v>279</v>
      </c>
      <c r="F518" s="4" t="s">
        <v>280</v>
      </c>
      <c r="G518" s="4" t="s">
        <v>281</v>
      </c>
      <c r="H518" s="4" t="s">
        <v>282</v>
      </c>
      <c r="I518" s="4" t="s">
        <v>283</v>
      </c>
      <c r="J518" s="4">
        <v>8.7999999999999989</v>
      </c>
      <c r="K518" s="4" t="s">
        <v>29</v>
      </c>
      <c r="L518" s="72" t="s">
        <v>969</v>
      </c>
      <c r="M518" s="72" t="s">
        <v>970</v>
      </c>
      <c r="N518" s="72">
        <v>10</v>
      </c>
      <c r="O518" s="72">
        <v>2</v>
      </c>
      <c r="P518" s="72" t="s">
        <v>32</v>
      </c>
      <c r="Q518" s="73" t="s">
        <v>935</v>
      </c>
      <c r="R518" s="52" t="s">
        <v>666</v>
      </c>
      <c r="S518" s="70">
        <v>1072</v>
      </c>
      <c r="T518" s="139" t="s">
        <v>971</v>
      </c>
      <c r="U518" s="191">
        <f>VLOOKUP(S518,'[18]seguimiento II trim'!$Z$9:$AM$1048576,4,0)</f>
        <v>42370</v>
      </c>
      <c r="V518" s="191">
        <f>VLOOKUP(S518,'[18]seguimiento II trim'!$Z$9:$AM$1048576,5,0)</f>
        <v>42422</v>
      </c>
      <c r="W518" s="43" t="str">
        <f>VLOOKUP(S518,'[18]seguimiento II trim'!$Z$9:$AM$1048576,12,0)</f>
        <v>100</v>
      </c>
    </row>
    <row r="519" spans="1:23" ht="35.25" customHeight="1" x14ac:dyDescent="0.25">
      <c r="A519" s="34"/>
      <c r="B519" s="34"/>
      <c r="C519" s="4"/>
      <c r="D519" s="4"/>
      <c r="E519" s="4"/>
      <c r="F519" s="4"/>
      <c r="G519" s="4"/>
      <c r="H519" s="4"/>
      <c r="I519" s="4"/>
      <c r="J519" s="4"/>
      <c r="K519" s="4"/>
      <c r="L519" s="74"/>
      <c r="M519" s="74"/>
      <c r="N519" s="74"/>
      <c r="O519" s="74"/>
      <c r="P519" s="74"/>
      <c r="Q519" s="71"/>
      <c r="R519" s="71"/>
      <c r="S519" s="70">
        <v>1073</v>
      </c>
      <c r="T519" s="52" t="s">
        <v>972</v>
      </c>
      <c r="U519" s="167">
        <f>VLOOKUP(S519,'[18]seguimiento II trim'!$Z$9:$AM$1048576,4,0)</f>
        <v>42370</v>
      </c>
      <c r="V519" s="167">
        <f>VLOOKUP(S519,'[18]seguimiento II trim'!$Z$9:$AM$1048576,5,0)</f>
        <v>42735</v>
      </c>
      <c r="W519" s="7" t="str">
        <f>VLOOKUP(S519,'[18]seguimiento II trim'!$Z$9:$AM$1048576,12,0)</f>
        <v>100</v>
      </c>
    </row>
    <row r="520" spans="1:23" ht="47.25" customHeight="1" x14ac:dyDescent="0.25">
      <c r="A520" s="34"/>
      <c r="B520" s="34"/>
      <c r="C520" s="4"/>
      <c r="D520" s="4"/>
      <c r="E520" s="4"/>
      <c r="F520" s="4"/>
      <c r="G520" s="4"/>
      <c r="H520" s="4"/>
      <c r="I520" s="4"/>
      <c r="J520" s="4"/>
      <c r="K520" s="4"/>
      <c r="L520" s="68"/>
      <c r="M520" s="68"/>
      <c r="N520" s="68"/>
      <c r="O520" s="68"/>
      <c r="P520" s="68"/>
      <c r="Q520" s="71"/>
      <c r="R520" s="71"/>
      <c r="S520" s="70">
        <v>1074</v>
      </c>
      <c r="T520" s="52" t="s">
        <v>973</v>
      </c>
      <c r="U520" s="167">
        <f>VLOOKUP(S520,'[18]seguimiento II trim'!$Z$9:$AM$1048576,4,0)</f>
        <v>42461</v>
      </c>
      <c r="V520" s="167">
        <f>VLOOKUP(S520,'[18]seguimiento II trim'!$Z$9:$AM$1048576,5,0)</f>
        <v>42735</v>
      </c>
      <c r="W520" s="7" t="str">
        <f>VLOOKUP(S520,'[18]seguimiento II trim'!$Z$9:$AM$1048576,12,0)</f>
        <v>100</v>
      </c>
    </row>
    <row r="521" spans="1:23" ht="69" customHeight="1" x14ac:dyDescent="0.25">
      <c r="A521" s="34" t="s">
        <v>929</v>
      </c>
      <c r="B521" s="34" t="s">
        <v>930</v>
      </c>
      <c r="C521" s="4" t="s">
        <v>929</v>
      </c>
      <c r="D521" s="4" t="s">
        <v>278</v>
      </c>
      <c r="E521" s="4" t="s">
        <v>279</v>
      </c>
      <c r="F521" s="4" t="s">
        <v>974</v>
      </c>
      <c r="G521" s="4" t="s">
        <v>975</v>
      </c>
      <c r="H521" s="4" t="s">
        <v>976</v>
      </c>
      <c r="I521" s="4" t="s">
        <v>977</v>
      </c>
      <c r="J521" s="4">
        <v>100</v>
      </c>
      <c r="K521" s="4" t="s">
        <v>29</v>
      </c>
      <c r="L521" s="72" t="s">
        <v>978</v>
      </c>
      <c r="M521" s="72" t="s">
        <v>979</v>
      </c>
      <c r="N521" s="72">
        <v>10</v>
      </c>
      <c r="O521" s="72">
        <v>100</v>
      </c>
      <c r="P521" s="72" t="s">
        <v>29</v>
      </c>
      <c r="Q521" s="73" t="s">
        <v>935</v>
      </c>
      <c r="R521" s="52" t="s">
        <v>666</v>
      </c>
      <c r="S521" s="70">
        <v>1075</v>
      </c>
      <c r="T521" s="52" t="s">
        <v>980</v>
      </c>
      <c r="U521" s="167">
        <f>VLOOKUP(S521,'[18]seguimiento II trim'!$Z$9:$AM$1048576,4,0)</f>
        <v>42370</v>
      </c>
      <c r="V521" s="167">
        <f>VLOOKUP(S521,'[18]seguimiento II trim'!$Z$9:$AM$1048576,5,0)</f>
        <v>42735</v>
      </c>
      <c r="W521" s="7" t="str">
        <f>VLOOKUP(S521,'[18]seguimiento II trim'!$Z$9:$AM$1048576,12,0)</f>
        <v>100</v>
      </c>
    </row>
    <row r="522" spans="1:23" ht="41.25" customHeight="1" x14ac:dyDescent="0.25">
      <c r="A522" s="34"/>
      <c r="B522" s="34"/>
      <c r="C522" s="4"/>
      <c r="D522" s="4"/>
      <c r="E522" s="4"/>
      <c r="F522" s="4"/>
      <c r="G522" s="4"/>
      <c r="H522" s="4"/>
      <c r="I522" s="4"/>
      <c r="J522" s="4"/>
      <c r="K522" s="4"/>
      <c r="L522" s="68"/>
      <c r="M522" s="68"/>
      <c r="N522" s="68"/>
      <c r="O522" s="68"/>
      <c r="P522" s="68"/>
      <c r="Q522" s="71"/>
      <c r="R522" s="71"/>
      <c r="S522" s="70">
        <v>1076</v>
      </c>
      <c r="T522" s="52" t="s">
        <v>981</v>
      </c>
      <c r="U522" s="167">
        <f>VLOOKUP(S522,'[18]seguimiento II trim'!$Z$9:$AM$1048576,4,0)</f>
        <v>42370</v>
      </c>
      <c r="V522" s="167">
        <f>VLOOKUP(S522,'[18]seguimiento II trim'!$Z$9:$AM$1048576,5,0)</f>
        <v>42735</v>
      </c>
      <c r="W522" s="7" t="str">
        <f>VLOOKUP(S522,'[18]seguimiento II trim'!$Z$9:$AM$1048576,12,0)</f>
        <v>100</v>
      </c>
    </row>
    <row r="523" spans="1:23" ht="60" x14ac:dyDescent="0.25">
      <c r="A523" s="34" t="s">
        <v>929</v>
      </c>
      <c r="B523" s="34" t="s">
        <v>930</v>
      </c>
      <c r="C523" s="4" t="s">
        <v>929</v>
      </c>
      <c r="D523" s="4" t="s">
        <v>278</v>
      </c>
      <c r="E523" s="4" t="s">
        <v>279</v>
      </c>
      <c r="F523" s="4" t="s">
        <v>974</v>
      </c>
      <c r="G523" s="4" t="s">
        <v>975</v>
      </c>
      <c r="H523" s="4" t="s">
        <v>982</v>
      </c>
      <c r="I523" s="4" t="s">
        <v>983</v>
      </c>
      <c r="J523" s="4">
        <v>50</v>
      </c>
      <c r="K523" s="4" t="s">
        <v>29</v>
      </c>
      <c r="L523" s="72" t="s">
        <v>984</v>
      </c>
      <c r="M523" s="72" t="s">
        <v>985</v>
      </c>
      <c r="N523" s="72">
        <v>5</v>
      </c>
      <c r="O523" s="72">
        <v>2</v>
      </c>
      <c r="P523" s="72" t="s">
        <v>32</v>
      </c>
      <c r="Q523" s="73" t="s">
        <v>935</v>
      </c>
      <c r="R523" s="52" t="s">
        <v>666</v>
      </c>
      <c r="S523" s="70">
        <v>1077</v>
      </c>
      <c r="T523" s="139" t="s">
        <v>986</v>
      </c>
      <c r="U523" s="191">
        <f>VLOOKUP(S523,'[18]seguimiento II trim'!$Z$9:$AM$1048576,4,0)</f>
        <v>42401</v>
      </c>
      <c r="V523" s="191">
        <f>VLOOKUP(S523,'[18]seguimiento II trim'!$Z$9:$AM$1048576,5,0)</f>
        <v>42735</v>
      </c>
      <c r="W523" s="43" t="str">
        <f>VLOOKUP(S523,'[18]seguimiento II trim'!$Z$9:$AM$1048576,12,0)</f>
        <v>0</v>
      </c>
    </row>
    <row r="524" spans="1:23" ht="59.25" customHeight="1" x14ac:dyDescent="0.25">
      <c r="A524" s="34"/>
      <c r="B524" s="34"/>
      <c r="C524" s="4"/>
      <c r="D524" s="4"/>
      <c r="E524" s="4"/>
      <c r="F524" s="4"/>
      <c r="G524" s="4"/>
      <c r="H524" s="4"/>
      <c r="I524" s="4"/>
      <c r="J524" s="4"/>
      <c r="K524" s="4"/>
      <c r="L524" s="68"/>
      <c r="M524" s="68"/>
      <c r="N524" s="68"/>
      <c r="O524" s="68"/>
      <c r="P524" s="68"/>
      <c r="Q524" s="71"/>
      <c r="R524" s="71"/>
      <c r="S524" s="70">
        <v>1078</v>
      </c>
      <c r="T524" s="52" t="s">
        <v>987</v>
      </c>
      <c r="U524" s="167">
        <f>VLOOKUP(S524,'[18]seguimiento II trim'!$Z$9:$AM$1048576,4,0)</f>
        <v>42430</v>
      </c>
      <c r="V524" s="167" t="str">
        <f>VLOOKUP(S524,'[18]seguimiento II trim'!$Z$9:$AM$1048576,5,0)</f>
        <v>31/12/2016.</v>
      </c>
      <c r="W524" s="7" t="str">
        <f>VLOOKUP(S524,'[18]seguimiento II trim'!$Z$9:$AM$1048576,12,0)</f>
        <v>0</v>
      </c>
    </row>
    <row r="525" spans="1:23" ht="60" x14ac:dyDescent="0.25">
      <c r="A525" s="34" t="s">
        <v>929</v>
      </c>
      <c r="B525" s="34" t="s">
        <v>930</v>
      </c>
      <c r="C525" s="4" t="s">
        <v>929</v>
      </c>
      <c r="D525" s="4" t="s">
        <v>278</v>
      </c>
      <c r="E525" s="4" t="s">
        <v>279</v>
      </c>
      <c r="F525" s="4" t="s">
        <v>280</v>
      </c>
      <c r="G525" s="4" t="s">
        <v>281</v>
      </c>
      <c r="H525" s="4" t="s">
        <v>282</v>
      </c>
      <c r="I525" s="4" t="s">
        <v>283</v>
      </c>
      <c r="J525" s="4">
        <v>8.7999999999999989</v>
      </c>
      <c r="K525" s="4" t="s">
        <v>29</v>
      </c>
      <c r="L525" s="72" t="s">
        <v>988</v>
      </c>
      <c r="M525" s="72" t="s">
        <v>989</v>
      </c>
      <c r="N525" s="72">
        <v>5</v>
      </c>
      <c r="O525" s="72">
        <v>100</v>
      </c>
      <c r="P525" s="72" t="s">
        <v>29</v>
      </c>
      <c r="Q525" s="73" t="s">
        <v>935</v>
      </c>
      <c r="R525" s="52" t="s">
        <v>666</v>
      </c>
      <c r="S525" s="70">
        <v>1079</v>
      </c>
      <c r="T525" s="52" t="s">
        <v>990</v>
      </c>
      <c r="U525" s="123" t="s">
        <v>237</v>
      </c>
      <c r="V525" s="124"/>
      <c r="W525" s="125"/>
    </row>
    <row r="526" spans="1:23" ht="39" customHeight="1" x14ac:dyDescent="0.25">
      <c r="A526" s="34"/>
      <c r="B526" s="34"/>
      <c r="C526" s="4"/>
      <c r="D526" s="4"/>
      <c r="E526" s="4"/>
      <c r="F526" s="4"/>
      <c r="G526" s="4"/>
      <c r="H526" s="4"/>
      <c r="I526" s="4"/>
      <c r="J526" s="4"/>
      <c r="K526" s="4"/>
      <c r="L526" s="68"/>
      <c r="M526" s="68"/>
      <c r="N526" s="68"/>
      <c r="O526" s="68"/>
      <c r="P526" s="68"/>
      <c r="Q526" s="71"/>
      <c r="R526" s="71"/>
      <c r="S526" s="70">
        <v>1080</v>
      </c>
      <c r="T526" s="52" t="s">
        <v>991</v>
      </c>
      <c r="U526" s="27" t="s">
        <v>237</v>
      </c>
      <c r="V526" s="28"/>
      <c r="W526" s="29"/>
    </row>
    <row r="527" spans="1:23" ht="60" x14ac:dyDescent="0.25">
      <c r="A527" s="34" t="s">
        <v>929</v>
      </c>
      <c r="B527" s="34" t="s">
        <v>930</v>
      </c>
      <c r="C527" s="4" t="s">
        <v>929</v>
      </c>
      <c r="D527" s="4" t="s">
        <v>278</v>
      </c>
      <c r="E527" s="4" t="s">
        <v>279</v>
      </c>
      <c r="F527" s="4" t="s">
        <v>974</v>
      </c>
      <c r="G527" s="4" t="s">
        <v>975</v>
      </c>
      <c r="H527" s="4" t="s">
        <v>982</v>
      </c>
      <c r="I527" s="4" t="s">
        <v>983</v>
      </c>
      <c r="J527" s="4">
        <v>50</v>
      </c>
      <c r="K527" s="4" t="s">
        <v>29</v>
      </c>
      <c r="L527" s="72" t="s">
        <v>992</v>
      </c>
      <c r="M527" s="72" t="s">
        <v>993</v>
      </c>
      <c r="N527" s="72">
        <v>10</v>
      </c>
      <c r="O527" s="72">
        <v>60</v>
      </c>
      <c r="P527" s="72" t="s">
        <v>29</v>
      </c>
      <c r="Q527" s="73" t="s">
        <v>935</v>
      </c>
      <c r="R527" s="52" t="s">
        <v>666</v>
      </c>
      <c r="S527" s="70">
        <v>1081</v>
      </c>
      <c r="T527" s="52" t="s">
        <v>994</v>
      </c>
      <c r="U527" s="167">
        <f>VLOOKUP(S527,'[18]seguimiento II trim'!$Z$9:$AM$1048576,4,0)</f>
        <v>42370</v>
      </c>
      <c r="V527" s="167">
        <f>VLOOKUP(S527,'[18]seguimiento II trim'!$Z$9:$AM$1048576,5,0)</f>
        <v>42735</v>
      </c>
      <c r="W527" s="7" t="str">
        <f>VLOOKUP(S527,'[18]seguimiento II trim'!$Z$9:$AM$1048576,12,0)</f>
        <v>28</v>
      </c>
    </row>
    <row r="528" spans="1:23" ht="30" x14ac:dyDescent="0.25">
      <c r="A528" s="34"/>
      <c r="B528" s="34"/>
      <c r="C528" s="4"/>
      <c r="D528" s="4"/>
      <c r="E528" s="4"/>
      <c r="F528" s="4"/>
      <c r="G528" s="4"/>
      <c r="H528" s="4"/>
      <c r="I528" s="4"/>
      <c r="J528" s="4"/>
      <c r="K528" s="4"/>
      <c r="L528" s="74"/>
      <c r="M528" s="74"/>
      <c r="N528" s="74"/>
      <c r="O528" s="74"/>
      <c r="P528" s="74"/>
      <c r="Q528" s="71"/>
      <c r="R528" s="71"/>
      <c r="S528" s="70">
        <v>1082</v>
      </c>
      <c r="T528" s="52" t="s">
        <v>995</v>
      </c>
      <c r="U528" s="167">
        <f>VLOOKUP(S528,'[18]seguimiento II trim'!$Z$9:$AM$1048576,4,0)</f>
        <v>42370</v>
      </c>
      <c r="V528" s="167">
        <f>VLOOKUP(S528,'[18]seguimiento II trim'!$Z$9:$AM$1048576,5,0)</f>
        <v>42735</v>
      </c>
      <c r="W528" s="7" t="str">
        <f>VLOOKUP(S528,'[18]seguimiento II trim'!$Z$9:$AM$1048576,12,0)</f>
        <v>60</v>
      </c>
    </row>
    <row r="529" spans="1:23" ht="30" x14ac:dyDescent="0.25">
      <c r="A529" s="34"/>
      <c r="B529" s="34"/>
      <c r="C529" s="4"/>
      <c r="D529" s="4"/>
      <c r="E529" s="4"/>
      <c r="F529" s="4"/>
      <c r="G529" s="4"/>
      <c r="H529" s="4"/>
      <c r="I529" s="4"/>
      <c r="J529" s="4"/>
      <c r="K529" s="4"/>
      <c r="L529" s="68"/>
      <c r="M529" s="68"/>
      <c r="N529" s="68"/>
      <c r="O529" s="68"/>
      <c r="P529" s="68"/>
      <c r="Q529" s="71"/>
      <c r="R529" s="71"/>
      <c r="S529" s="70">
        <v>1083</v>
      </c>
      <c r="T529" s="52" t="s">
        <v>996</v>
      </c>
      <c r="U529" s="27" t="s">
        <v>237</v>
      </c>
      <c r="V529" s="28"/>
      <c r="W529" s="29"/>
    </row>
    <row r="530" spans="1:23" ht="60" x14ac:dyDescent="0.25">
      <c r="A530" s="34" t="s">
        <v>929</v>
      </c>
      <c r="B530" s="34" t="s">
        <v>930</v>
      </c>
      <c r="C530" s="4" t="s">
        <v>929</v>
      </c>
      <c r="D530" s="4" t="s">
        <v>278</v>
      </c>
      <c r="E530" s="4" t="s">
        <v>279</v>
      </c>
      <c r="F530" s="4" t="s">
        <v>974</v>
      </c>
      <c r="G530" s="4" t="s">
        <v>975</v>
      </c>
      <c r="H530" s="4"/>
      <c r="I530" s="4" t="s">
        <v>255</v>
      </c>
      <c r="J530" s="4"/>
      <c r="K530" s="4"/>
      <c r="L530" s="72" t="s">
        <v>997</v>
      </c>
      <c r="M530" s="72" t="s">
        <v>998</v>
      </c>
      <c r="N530" s="72">
        <v>1</v>
      </c>
      <c r="O530" s="72">
        <v>20</v>
      </c>
      <c r="P530" s="72" t="s">
        <v>29</v>
      </c>
      <c r="Q530" s="73" t="s">
        <v>935</v>
      </c>
      <c r="R530" s="52" t="s">
        <v>666</v>
      </c>
      <c r="S530" s="70">
        <v>1084</v>
      </c>
      <c r="T530" s="52" t="s">
        <v>999</v>
      </c>
      <c r="U530" s="27" t="s">
        <v>237</v>
      </c>
      <c r="V530" s="28"/>
      <c r="W530" s="29"/>
    </row>
    <row r="531" spans="1:23" ht="45" x14ac:dyDescent="0.25">
      <c r="A531" s="34"/>
      <c r="B531" s="34"/>
      <c r="C531" s="4"/>
      <c r="D531" s="4"/>
      <c r="E531" s="4"/>
      <c r="F531" s="4"/>
      <c r="G531" s="4"/>
      <c r="H531" s="4"/>
      <c r="I531" s="4"/>
      <c r="J531" s="4"/>
      <c r="K531" s="4"/>
      <c r="L531" s="68"/>
      <c r="M531" s="68"/>
      <c r="N531" s="68"/>
      <c r="O531" s="68"/>
      <c r="P531" s="68"/>
      <c r="Q531" s="71"/>
      <c r="R531" s="71"/>
      <c r="S531" s="70">
        <v>1085</v>
      </c>
      <c r="T531" s="52" t="s">
        <v>1000</v>
      </c>
      <c r="U531" s="27" t="s">
        <v>237</v>
      </c>
      <c r="V531" s="28"/>
      <c r="W531" s="29"/>
    </row>
    <row r="532" spans="1:23" ht="60" x14ac:dyDescent="0.25">
      <c r="A532" s="34" t="s">
        <v>929</v>
      </c>
      <c r="B532" s="34" t="s">
        <v>930</v>
      </c>
      <c r="C532" s="4" t="s">
        <v>929</v>
      </c>
      <c r="D532" s="4" t="s">
        <v>278</v>
      </c>
      <c r="E532" s="4" t="s">
        <v>279</v>
      </c>
      <c r="F532" s="4" t="s">
        <v>974</v>
      </c>
      <c r="G532" s="4" t="s">
        <v>975</v>
      </c>
      <c r="H532" s="4" t="s">
        <v>1001</v>
      </c>
      <c r="I532" s="4" t="s">
        <v>1002</v>
      </c>
      <c r="J532" s="4">
        <v>30</v>
      </c>
      <c r="K532" s="4" t="s">
        <v>32</v>
      </c>
      <c r="L532" s="72" t="s">
        <v>1003</v>
      </c>
      <c r="M532" s="72" t="s">
        <v>1004</v>
      </c>
      <c r="N532" s="72">
        <v>3</v>
      </c>
      <c r="O532" s="72">
        <v>100</v>
      </c>
      <c r="P532" s="72" t="s">
        <v>29</v>
      </c>
      <c r="Q532" s="73" t="s">
        <v>935</v>
      </c>
      <c r="R532" s="52" t="s">
        <v>666</v>
      </c>
      <c r="S532" s="70">
        <v>1086</v>
      </c>
      <c r="T532" s="52" t="s">
        <v>1005</v>
      </c>
      <c r="U532" s="167">
        <f>VLOOKUP(S532,'[18]seguimiento II trim'!$Z$9:$AM$1048576,4,0)</f>
        <v>42370</v>
      </c>
      <c r="V532" s="167">
        <f>VLOOKUP(S532,'[18]seguimiento II trim'!$Z$9:$AM$1048576,5,0)</f>
        <v>42735</v>
      </c>
      <c r="W532" s="7" t="str">
        <f>VLOOKUP(S532,'[18]seguimiento II trim'!$Z$9:$AM$1048576,12,0)</f>
        <v>25</v>
      </c>
    </row>
    <row r="533" spans="1:23" ht="75" x14ac:dyDescent="0.25">
      <c r="A533" s="34"/>
      <c r="B533" s="34"/>
      <c r="C533" s="4"/>
      <c r="D533" s="4"/>
      <c r="E533" s="4"/>
      <c r="F533" s="4"/>
      <c r="G533" s="4"/>
      <c r="H533" s="4"/>
      <c r="I533" s="4"/>
      <c r="J533" s="4"/>
      <c r="K533" s="4"/>
      <c r="L533" s="68"/>
      <c r="M533" s="68"/>
      <c r="N533" s="68"/>
      <c r="O533" s="68"/>
      <c r="P533" s="68"/>
      <c r="Q533" s="71"/>
      <c r="R533" s="71"/>
      <c r="S533" s="70">
        <v>1087</v>
      </c>
      <c r="T533" s="157" t="s">
        <v>1006</v>
      </c>
      <c r="U533" s="193">
        <f>VLOOKUP(S533,'[18]seguimiento II trim'!$Z$9:$AM$1048576,4,0)</f>
        <v>42370</v>
      </c>
      <c r="V533" s="193">
        <f>VLOOKUP(S533,'[18]seguimiento II trim'!$Z$9:$AM$1048576,5,0)</f>
        <v>42735</v>
      </c>
      <c r="W533" s="46" t="str">
        <f>VLOOKUP(S533,'[18]seguimiento II trim'!$Z$9:$AM$1048576,12,0)</f>
        <v>10</v>
      </c>
    </row>
    <row r="534" spans="1:23" ht="60" x14ac:dyDescent="0.25">
      <c r="A534" s="34" t="s">
        <v>929</v>
      </c>
      <c r="B534" s="34" t="s">
        <v>930</v>
      </c>
      <c r="C534" s="4" t="s">
        <v>929</v>
      </c>
      <c r="D534" s="4" t="s">
        <v>278</v>
      </c>
      <c r="E534" s="4" t="s">
        <v>279</v>
      </c>
      <c r="F534" s="4" t="s">
        <v>280</v>
      </c>
      <c r="G534" s="4" t="s">
        <v>281</v>
      </c>
      <c r="H534" s="4" t="s">
        <v>282</v>
      </c>
      <c r="I534" s="4" t="s">
        <v>283</v>
      </c>
      <c r="J534" s="4">
        <v>8.7999999999999989</v>
      </c>
      <c r="K534" s="4" t="s">
        <v>29</v>
      </c>
      <c r="L534" s="4" t="s">
        <v>1007</v>
      </c>
      <c r="M534" s="4" t="s">
        <v>1008</v>
      </c>
      <c r="N534" s="4">
        <v>5</v>
      </c>
      <c r="O534" s="4">
        <v>1</v>
      </c>
      <c r="P534" s="4" t="s">
        <v>32</v>
      </c>
      <c r="Q534" s="78" t="s">
        <v>935</v>
      </c>
      <c r="R534" s="71" t="s">
        <v>666</v>
      </c>
      <c r="S534" s="70">
        <v>1088</v>
      </c>
      <c r="T534" s="69" t="s">
        <v>1009</v>
      </c>
      <c r="U534" s="171">
        <f>VLOOKUP(S534,'[18]seguimiento II trim'!$Z$9:$AM$1048576,4,0)</f>
        <v>42380</v>
      </c>
      <c r="V534" s="171">
        <f>VLOOKUP(S534,'[18]seguimiento II trim'!$Z$9:$AM$1048576,5,0)</f>
        <v>42551</v>
      </c>
      <c r="W534" s="12" t="str">
        <f>VLOOKUP(S534,'[18]seguimiento II trim'!$Z$9:$AM$1048576,12,0)</f>
        <v>20</v>
      </c>
    </row>
    <row r="535" spans="1:23" ht="60" x14ac:dyDescent="0.25">
      <c r="A535" s="34" t="s">
        <v>929</v>
      </c>
      <c r="B535" s="34" t="s">
        <v>930</v>
      </c>
      <c r="C535" s="4" t="s">
        <v>929</v>
      </c>
      <c r="D535" s="4" t="s">
        <v>278</v>
      </c>
      <c r="E535" s="4" t="s">
        <v>279</v>
      </c>
      <c r="F535" s="4" t="s">
        <v>974</v>
      </c>
      <c r="G535" s="4" t="s">
        <v>975</v>
      </c>
      <c r="H535" s="4" t="s">
        <v>976</v>
      </c>
      <c r="I535" s="4" t="s">
        <v>977</v>
      </c>
      <c r="J535" s="4">
        <v>100</v>
      </c>
      <c r="K535" s="4" t="s">
        <v>29</v>
      </c>
      <c r="L535" s="72" t="s">
        <v>1010</v>
      </c>
      <c r="M535" s="72" t="s">
        <v>1011</v>
      </c>
      <c r="N535" s="72">
        <v>2</v>
      </c>
      <c r="O535" s="72">
        <v>1</v>
      </c>
      <c r="P535" s="72" t="s">
        <v>32</v>
      </c>
      <c r="Q535" s="78" t="s">
        <v>935</v>
      </c>
      <c r="R535" s="71" t="s">
        <v>666</v>
      </c>
      <c r="S535" s="70">
        <v>1089</v>
      </c>
      <c r="T535" s="69" t="s">
        <v>1012</v>
      </c>
      <c r="U535" s="171">
        <f>VLOOKUP(S535,'[18]seguimiento II trim'!$Z$9:$AM$1048576,4,0)</f>
        <v>42370</v>
      </c>
      <c r="V535" s="171">
        <f>VLOOKUP(S535,'[18]seguimiento II trim'!$Z$9:$AM$1048576,5,0)</f>
        <v>42490</v>
      </c>
      <c r="W535" s="12" t="str">
        <f>VLOOKUP(S535,'[18]seguimiento II trim'!$Z$9:$AM$1048576,12,0)</f>
        <v>0</v>
      </c>
    </row>
    <row r="536" spans="1:23" ht="30" x14ac:dyDescent="0.25">
      <c r="A536" s="34"/>
      <c r="B536" s="34"/>
      <c r="C536" s="4"/>
      <c r="D536" s="4"/>
      <c r="E536" s="4"/>
      <c r="F536" s="4"/>
      <c r="G536" s="4"/>
      <c r="H536" s="4"/>
      <c r="I536" s="4"/>
      <c r="J536" s="4"/>
      <c r="K536" s="4"/>
      <c r="L536" s="68"/>
      <c r="M536" s="68"/>
      <c r="N536" s="68"/>
      <c r="O536" s="68"/>
      <c r="P536" s="68"/>
      <c r="Q536" s="71"/>
      <c r="R536" s="71"/>
      <c r="S536" s="70">
        <v>1090</v>
      </c>
      <c r="T536" s="71" t="s">
        <v>1013</v>
      </c>
      <c r="U536" s="174">
        <f>VLOOKUP(S536,'[18]seguimiento II trim'!$Z$9:$AM$1048576,4,0)</f>
        <v>42370</v>
      </c>
      <c r="V536" s="174">
        <f>VLOOKUP(S536,'[18]seguimiento II trim'!$Z$9:$AM$1048576,5,0)</f>
        <v>42735</v>
      </c>
      <c r="W536" s="6" t="str">
        <f>VLOOKUP(S536,'[18]seguimiento II trim'!$Z$9:$AM$1048576,12,0)</f>
        <v>0</v>
      </c>
    </row>
    <row r="537" spans="1:23" ht="75" customHeight="1" x14ac:dyDescent="0.25">
      <c r="A537" s="34" t="s">
        <v>929</v>
      </c>
      <c r="B537" s="34" t="s">
        <v>930</v>
      </c>
      <c r="C537" s="4" t="s">
        <v>929</v>
      </c>
      <c r="D537" s="4" t="s">
        <v>278</v>
      </c>
      <c r="E537" s="4" t="s">
        <v>279</v>
      </c>
      <c r="F537" s="4" t="s">
        <v>280</v>
      </c>
      <c r="G537" s="4" t="s">
        <v>281</v>
      </c>
      <c r="H537" s="4" t="s">
        <v>931</v>
      </c>
      <c r="I537" s="4" t="s">
        <v>932</v>
      </c>
      <c r="J537" s="4">
        <v>25</v>
      </c>
      <c r="K537" s="4" t="s">
        <v>29</v>
      </c>
      <c r="L537" s="72" t="s">
        <v>1014</v>
      </c>
      <c r="M537" s="72" t="s">
        <v>1015</v>
      </c>
      <c r="N537" s="72">
        <v>2</v>
      </c>
      <c r="O537" s="72">
        <v>20</v>
      </c>
      <c r="P537" s="72" t="s">
        <v>29</v>
      </c>
      <c r="Q537" s="73" t="s">
        <v>935</v>
      </c>
      <c r="R537" s="52" t="s">
        <v>666</v>
      </c>
      <c r="S537" s="70">
        <v>1091</v>
      </c>
      <c r="T537" s="47" t="s">
        <v>1016</v>
      </c>
      <c r="U537" s="211" t="s">
        <v>237</v>
      </c>
      <c r="V537" s="212"/>
      <c r="W537" s="213"/>
    </row>
    <row r="538" spans="1:23" ht="77.25" customHeight="1" x14ac:dyDescent="0.25">
      <c r="A538" s="34"/>
      <c r="B538" s="34"/>
      <c r="C538" s="4"/>
      <c r="D538" s="4"/>
      <c r="E538" s="4"/>
      <c r="F538" s="4"/>
      <c r="G538" s="4"/>
      <c r="H538" s="4"/>
      <c r="I538" s="4"/>
      <c r="J538" s="4"/>
      <c r="K538" s="4"/>
      <c r="L538" s="68"/>
      <c r="M538" s="68"/>
      <c r="N538" s="68"/>
      <c r="O538" s="68"/>
      <c r="P538" s="68"/>
      <c r="Q538" s="34"/>
      <c r="R538" s="34"/>
      <c r="S538" s="70">
        <v>1092</v>
      </c>
      <c r="T538" s="47" t="s">
        <v>1017</v>
      </c>
      <c r="U538" s="211" t="s">
        <v>237</v>
      </c>
      <c r="V538" s="212"/>
      <c r="W538" s="213"/>
    </row>
    <row r="539" spans="1:23" ht="87.75" customHeight="1" x14ac:dyDescent="0.25">
      <c r="A539" s="34" t="s">
        <v>929</v>
      </c>
      <c r="B539" s="34" t="s">
        <v>930</v>
      </c>
      <c r="C539" s="4" t="s">
        <v>929</v>
      </c>
      <c r="D539" s="4" t="s">
        <v>23</v>
      </c>
      <c r="E539" s="4" t="s">
        <v>24</v>
      </c>
      <c r="F539" s="4" t="s">
        <v>63</v>
      </c>
      <c r="G539" s="4" t="s">
        <v>64</v>
      </c>
      <c r="H539" s="4" t="s">
        <v>65</v>
      </c>
      <c r="I539" s="4" t="s">
        <v>66</v>
      </c>
      <c r="J539" s="4">
        <v>65</v>
      </c>
      <c r="K539" s="4" t="s">
        <v>29</v>
      </c>
      <c r="L539" s="131" t="s">
        <v>1018</v>
      </c>
      <c r="M539" s="131" t="s">
        <v>1019</v>
      </c>
      <c r="N539" s="131">
        <v>6</v>
      </c>
      <c r="O539" s="131">
        <v>100</v>
      </c>
      <c r="P539" s="131" t="s">
        <v>29</v>
      </c>
      <c r="Q539" s="73" t="s">
        <v>935</v>
      </c>
      <c r="R539" s="52" t="s">
        <v>666</v>
      </c>
      <c r="S539" s="70">
        <v>1093</v>
      </c>
      <c r="T539" s="47" t="s">
        <v>1020</v>
      </c>
      <c r="U539" s="182">
        <f>VLOOKUP(S539,'[18]seguimiento II trim'!$Z$9:$AM$1048576,4,0)</f>
        <v>42461</v>
      </c>
      <c r="V539" s="182">
        <f>VLOOKUP(S539,'[18]seguimiento II trim'!$Z$9:$AM$1048576,5,0)</f>
        <v>42551</v>
      </c>
      <c r="W539" s="24" t="str">
        <f>VLOOKUP(S539,'[18]seguimiento II trim'!$Z$9:$AM$1048576,12,0)</f>
        <v>50</v>
      </c>
    </row>
    <row r="540" spans="1:23" ht="101.25" customHeight="1" x14ac:dyDescent="0.25">
      <c r="A540" s="34"/>
      <c r="B540" s="34"/>
      <c r="C540" s="4"/>
      <c r="D540" s="4"/>
      <c r="E540" s="4"/>
      <c r="F540" s="4"/>
      <c r="G540" s="4"/>
      <c r="H540" s="4"/>
      <c r="I540" s="4"/>
      <c r="J540" s="4"/>
      <c r="K540" s="4"/>
      <c r="L540" s="132"/>
      <c r="M540" s="132"/>
      <c r="N540" s="132"/>
      <c r="O540" s="132"/>
      <c r="P540" s="132"/>
      <c r="Q540" s="34"/>
      <c r="R540" s="34"/>
      <c r="S540" s="70">
        <v>1094</v>
      </c>
      <c r="T540" s="47" t="s">
        <v>1021</v>
      </c>
      <c r="U540" s="182">
        <f>VLOOKUP(S540,'[18]seguimiento II trim'!$Z$9:$AM$1048576,4,0)</f>
        <v>42461</v>
      </c>
      <c r="V540" s="182">
        <f>VLOOKUP(S540,'[18]seguimiento II trim'!$Z$9:$AM$1048576,5,0)</f>
        <v>42735</v>
      </c>
      <c r="W540" s="24" t="str">
        <f>VLOOKUP(S540,'[18]seguimiento II trim'!$Z$9:$AM$1048576,12,0)</f>
        <v>40</v>
      </c>
    </row>
    <row r="541" spans="1:23" ht="103.5" customHeight="1" x14ac:dyDescent="0.25">
      <c r="A541" s="34"/>
      <c r="B541" s="34"/>
      <c r="C541" s="4"/>
      <c r="D541" s="4"/>
      <c r="E541" s="4"/>
      <c r="F541" s="4"/>
      <c r="G541" s="4"/>
      <c r="H541" s="4"/>
      <c r="I541" s="4"/>
      <c r="J541" s="4"/>
      <c r="K541" s="4"/>
      <c r="L541" s="133"/>
      <c r="M541" s="133"/>
      <c r="N541" s="133"/>
      <c r="O541" s="133"/>
      <c r="P541" s="133"/>
      <c r="Q541" s="34"/>
      <c r="R541" s="34"/>
      <c r="S541" s="70">
        <v>1095</v>
      </c>
      <c r="T541" s="47" t="s">
        <v>1022</v>
      </c>
      <c r="U541" s="182">
        <f>VLOOKUP(S541,'[18]seguimiento II trim'!$Z$9:$AM$1048576,4,0)</f>
        <v>42461</v>
      </c>
      <c r="V541" s="182">
        <f>VLOOKUP(S541,'[18]seguimiento II trim'!$Z$9:$AM$1048576,5,0)</f>
        <v>42735</v>
      </c>
      <c r="W541" s="24" t="str">
        <f>VLOOKUP(S541,'[18]seguimiento II trim'!$Z$9:$AM$1048576,12,0)</f>
        <v>10</v>
      </c>
    </row>
    <row r="542" spans="1:23" ht="15" customHeight="1" x14ac:dyDescent="0.25">
      <c r="D542" s="2"/>
      <c r="E542" s="55"/>
      <c r="F542" s="55"/>
      <c r="G542" s="55"/>
      <c r="H542" s="55"/>
      <c r="I542" s="55"/>
      <c r="J542" s="2"/>
      <c r="K542" s="2"/>
      <c r="L542" s="2"/>
      <c r="M542" s="2"/>
      <c r="N542" s="2"/>
      <c r="O542" s="2"/>
      <c r="P542" s="2"/>
      <c r="Q542" s="2"/>
      <c r="R542" s="2"/>
      <c r="S542" s="2"/>
      <c r="T542" s="2"/>
      <c r="U542" s="164"/>
      <c r="V542" s="164"/>
      <c r="W542" s="2"/>
    </row>
    <row r="543" spans="1:23" ht="22.5" customHeight="1" x14ac:dyDescent="0.25">
      <c r="C543" s="2"/>
      <c r="D543" s="54"/>
      <c r="E543" s="3"/>
      <c r="F543" s="3"/>
      <c r="G543" s="56" t="str">
        <f>+A546</f>
        <v>GRUPO DE RELACIONES PUBLICAS Y PROTOCOLO</v>
      </c>
      <c r="H543" s="3"/>
      <c r="I543" s="57"/>
      <c r="J543" s="3"/>
      <c r="K543" s="3"/>
      <c r="L543" s="3"/>
      <c r="M543" s="57"/>
      <c r="N543" s="3"/>
      <c r="O543" s="57"/>
      <c r="P543" s="57"/>
      <c r="Q543" s="3"/>
      <c r="R543" s="3"/>
      <c r="S543" s="57"/>
      <c r="T543" s="57"/>
      <c r="U543" s="165"/>
      <c r="V543" s="165"/>
      <c r="W543" s="57"/>
    </row>
    <row r="544" spans="1:23" ht="15.75" thickBot="1" x14ac:dyDescent="0.3">
      <c r="D544" s="2"/>
      <c r="E544" s="55"/>
      <c r="F544" s="55"/>
      <c r="G544" s="55"/>
      <c r="H544" s="55"/>
      <c r="I544" s="55"/>
      <c r="J544" s="2"/>
      <c r="K544" s="2"/>
      <c r="L544" s="2"/>
      <c r="M544" s="2"/>
      <c r="N544" s="2"/>
      <c r="O544" s="2"/>
      <c r="P544" s="2"/>
      <c r="Q544" s="2"/>
      <c r="R544" s="2"/>
      <c r="S544" s="2"/>
      <c r="T544" s="2"/>
      <c r="U544" s="164"/>
      <c r="V544" s="164"/>
      <c r="W544" s="2"/>
    </row>
    <row r="545" spans="1:23 16334:16342" s="63" customFormat="1" ht="70.5" customHeight="1" thickBot="1" x14ac:dyDescent="0.3">
      <c r="A545" s="59" t="s">
        <v>2</v>
      </c>
      <c r="B545" s="59" t="s">
        <v>3</v>
      </c>
      <c r="C545" s="59" t="s">
        <v>2</v>
      </c>
      <c r="D545" s="59" t="s">
        <v>4</v>
      </c>
      <c r="E545" s="134" t="s">
        <v>5</v>
      </c>
      <c r="F545" s="59" t="s">
        <v>6</v>
      </c>
      <c r="G545" s="82" t="s">
        <v>6</v>
      </c>
      <c r="H545" s="61" t="s">
        <v>4</v>
      </c>
      <c r="I545" s="83" t="s">
        <v>7</v>
      </c>
      <c r="J545" s="61" t="s">
        <v>8</v>
      </c>
      <c r="K545" s="83" t="s">
        <v>9</v>
      </c>
      <c r="L545" s="61" t="s">
        <v>10</v>
      </c>
      <c r="M545" s="83" t="s">
        <v>11</v>
      </c>
      <c r="N545" s="82" t="s">
        <v>12</v>
      </c>
      <c r="O545" s="61" t="s">
        <v>13</v>
      </c>
      <c r="P545" s="83" t="s">
        <v>9</v>
      </c>
      <c r="Q545" s="61" t="s">
        <v>14</v>
      </c>
      <c r="R545" s="83" t="s">
        <v>15</v>
      </c>
      <c r="S545" s="61" t="s">
        <v>16</v>
      </c>
      <c r="T545" s="61" t="s">
        <v>17</v>
      </c>
      <c r="U545" s="1" t="s">
        <v>18</v>
      </c>
      <c r="V545" s="1" t="s">
        <v>19</v>
      </c>
      <c r="W545" s="62" t="s">
        <v>20</v>
      </c>
      <c r="XDF545" s="59"/>
      <c r="XDG545" s="59"/>
      <c r="XDH545" s="59"/>
      <c r="XDI545" s="59"/>
      <c r="XDJ545" s="134"/>
      <c r="XDK545" s="59"/>
      <c r="XDL545" s="59"/>
      <c r="XDM545" s="135"/>
      <c r="XDN545" s="59"/>
    </row>
    <row r="546" spans="1:23 16334:16342" ht="60" x14ac:dyDescent="0.25">
      <c r="A546" s="34" t="s">
        <v>1023</v>
      </c>
      <c r="B546" s="34" t="s">
        <v>1024</v>
      </c>
      <c r="C546" s="4" t="s">
        <v>929</v>
      </c>
      <c r="D546" s="4" t="s">
        <v>564</v>
      </c>
      <c r="E546" s="4" t="s">
        <v>565</v>
      </c>
      <c r="F546" s="4" t="s">
        <v>566</v>
      </c>
      <c r="G546" s="4" t="s">
        <v>567</v>
      </c>
      <c r="H546" s="4" t="s">
        <v>568</v>
      </c>
      <c r="I546" s="4" t="s">
        <v>569</v>
      </c>
      <c r="J546" s="4">
        <v>0</v>
      </c>
      <c r="K546" s="4" t="s">
        <v>29</v>
      </c>
      <c r="L546" s="64" t="s">
        <v>1025</v>
      </c>
      <c r="M546" s="64" t="s">
        <v>1026</v>
      </c>
      <c r="N546" s="64">
        <v>20</v>
      </c>
      <c r="O546" s="64">
        <v>1</v>
      </c>
      <c r="P546" s="64" t="s">
        <v>32</v>
      </c>
      <c r="Q546" s="73" t="s">
        <v>1027</v>
      </c>
      <c r="R546" s="52" t="s">
        <v>1028</v>
      </c>
      <c r="S546" s="70">
        <v>1096</v>
      </c>
      <c r="T546" s="48" t="s">
        <v>1029</v>
      </c>
      <c r="U546" s="194">
        <f>VLOOKUP(S546,'[18]seguimiento II trim'!$Z$9:$AM$1048576,4,0)</f>
        <v>42492</v>
      </c>
      <c r="V546" s="194">
        <f>VLOOKUP(S546,'[18]seguimiento II trim'!$Z$9:$AM$1048576,5,0)</f>
        <v>42521</v>
      </c>
      <c r="W546" s="49">
        <f>VLOOKUP(S546,'[18]seguimiento II trim'!$Z$9:$AM$1048576,12,0)</f>
        <v>0</v>
      </c>
    </row>
    <row r="547" spans="1:23 16334:16342" ht="61.5" customHeight="1" x14ac:dyDescent="0.25">
      <c r="A547" s="34"/>
      <c r="B547" s="34"/>
      <c r="C547" s="4"/>
      <c r="D547" s="4"/>
      <c r="E547" s="4"/>
      <c r="F547" s="4"/>
      <c r="G547" s="4"/>
      <c r="H547" s="4"/>
      <c r="I547" s="4"/>
      <c r="J547" s="4"/>
      <c r="K547" s="4"/>
      <c r="L547" s="74"/>
      <c r="M547" s="74"/>
      <c r="N547" s="74"/>
      <c r="O547" s="74"/>
      <c r="P547" s="74"/>
      <c r="Q547" s="69"/>
      <c r="R547" s="69"/>
      <c r="S547" s="70">
        <v>1097</v>
      </c>
      <c r="T547" s="48" t="s">
        <v>1030</v>
      </c>
      <c r="U547" s="194">
        <f>VLOOKUP(S547,'[18]seguimiento II trim'!$Z$9:$AM$1048576,4,0)</f>
        <v>42541</v>
      </c>
      <c r="V547" s="194">
        <f>VLOOKUP(S547,'[18]seguimiento II trim'!$Z$9:$AM$1048576,5,0)</f>
        <v>42545</v>
      </c>
      <c r="W547" s="49">
        <f>VLOOKUP(S547,'[18]seguimiento II trim'!$Z$9:$AM$1048576,12,0)</f>
        <v>0</v>
      </c>
    </row>
    <row r="548" spans="1:23 16334:16342" ht="42.75" customHeight="1" x14ac:dyDescent="0.25">
      <c r="A548" s="34"/>
      <c r="B548" s="34"/>
      <c r="C548" s="4"/>
      <c r="D548" s="4"/>
      <c r="E548" s="4"/>
      <c r="F548" s="4"/>
      <c r="G548" s="4"/>
      <c r="H548" s="4"/>
      <c r="I548" s="4"/>
      <c r="J548" s="4"/>
      <c r="K548" s="4"/>
      <c r="L548" s="68"/>
      <c r="M548" s="68"/>
      <c r="N548" s="68"/>
      <c r="O548" s="68"/>
      <c r="P548" s="68"/>
      <c r="Q548" s="69"/>
      <c r="R548" s="69"/>
      <c r="S548" s="70">
        <v>1098</v>
      </c>
      <c r="T548" s="48" t="s">
        <v>1031</v>
      </c>
      <c r="U548" s="194">
        <f>VLOOKUP(S548,'[18]seguimiento II trim'!$Z$9:$AM$1048576,4,0)</f>
        <v>42553</v>
      </c>
      <c r="V548" s="194">
        <f>VLOOKUP(S548,'[18]seguimiento II trim'!$Z$9:$AM$1048576,5,0)</f>
        <v>42735</v>
      </c>
      <c r="W548" s="49">
        <f>VLOOKUP(S548,'[18]seguimiento II trim'!$Z$9:$AM$1048576,12,0)</f>
        <v>0</v>
      </c>
    </row>
    <row r="549" spans="1:23 16334:16342" ht="93" customHeight="1" x14ac:dyDescent="0.25">
      <c r="A549" s="34" t="s">
        <v>1023</v>
      </c>
      <c r="B549" s="34" t="s">
        <v>1024</v>
      </c>
      <c r="C549" s="4" t="s">
        <v>929</v>
      </c>
      <c r="D549" s="4" t="s">
        <v>278</v>
      </c>
      <c r="E549" s="4" t="s">
        <v>279</v>
      </c>
      <c r="F549" s="4" t="s">
        <v>889</v>
      </c>
      <c r="G549" s="4" t="s">
        <v>890</v>
      </c>
      <c r="H549" s="4">
        <v>0</v>
      </c>
      <c r="I549" s="4" t="s">
        <v>255</v>
      </c>
      <c r="J549" s="4">
        <v>0</v>
      </c>
      <c r="K549" s="4" t="s">
        <v>255</v>
      </c>
      <c r="L549" s="72" t="s">
        <v>1032</v>
      </c>
      <c r="M549" s="72" t="s">
        <v>1033</v>
      </c>
      <c r="N549" s="72">
        <v>80</v>
      </c>
      <c r="O549" s="72">
        <v>100</v>
      </c>
      <c r="P549" s="72" t="s">
        <v>1034</v>
      </c>
      <c r="Q549" s="73" t="s">
        <v>1027</v>
      </c>
      <c r="R549" s="52" t="s">
        <v>1028</v>
      </c>
      <c r="S549" s="70">
        <v>1099</v>
      </c>
      <c r="T549" s="52" t="s">
        <v>1035</v>
      </c>
      <c r="U549" s="167">
        <f>VLOOKUP(S549,'[18]seguimiento II trim'!$Z$9:$AM$1048576,4,0)</f>
        <v>42371</v>
      </c>
      <c r="V549" s="167">
        <f>VLOOKUP(S549,'[18]seguimiento II trim'!$Z$9:$AM$1048576,5,0)</f>
        <v>42735</v>
      </c>
      <c r="W549" s="7">
        <f>VLOOKUP(S549,'[18]seguimiento II trim'!$Z$9:$AM$1048576,12,0)</f>
        <v>100</v>
      </c>
    </row>
    <row r="550" spans="1:23 16334:16342" ht="58.5" customHeight="1" x14ac:dyDescent="0.25">
      <c r="A550" s="34"/>
      <c r="B550" s="34"/>
      <c r="C550" s="4"/>
      <c r="D550" s="4"/>
      <c r="E550" s="4"/>
      <c r="F550" s="4"/>
      <c r="G550" s="4"/>
      <c r="H550" s="4"/>
      <c r="I550" s="4"/>
      <c r="J550" s="4"/>
      <c r="K550" s="4"/>
      <c r="L550" s="74"/>
      <c r="M550" s="74"/>
      <c r="N550" s="74"/>
      <c r="O550" s="74"/>
      <c r="P550" s="74"/>
      <c r="Q550" s="69"/>
      <c r="R550" s="69"/>
      <c r="S550" s="70">
        <v>1100</v>
      </c>
      <c r="T550" s="52" t="s">
        <v>1036</v>
      </c>
      <c r="U550" s="167">
        <f>VLOOKUP(S550,'[18]seguimiento II trim'!$Z$9:$AM$1048576,4,0)</f>
        <v>42371</v>
      </c>
      <c r="V550" s="167">
        <f>VLOOKUP(S550,'[18]seguimiento II trim'!$Z$9:$AM$1048576,5,0)</f>
        <v>42735</v>
      </c>
      <c r="W550" s="7">
        <f>VLOOKUP(S550,'[18]seguimiento II trim'!$Z$9:$AM$1048576,12,0)</f>
        <v>100</v>
      </c>
    </row>
    <row r="551" spans="1:23 16334:16342" ht="64.5" customHeight="1" x14ac:dyDescent="0.25">
      <c r="A551" s="34"/>
      <c r="B551" s="34"/>
      <c r="C551" s="4"/>
      <c r="D551" s="4"/>
      <c r="E551" s="4"/>
      <c r="F551" s="4"/>
      <c r="G551" s="4"/>
      <c r="H551" s="4"/>
      <c r="I551" s="4"/>
      <c r="J551" s="4"/>
      <c r="K551" s="4"/>
      <c r="L551" s="68"/>
      <c r="M551" s="68"/>
      <c r="N551" s="68"/>
      <c r="O551" s="68"/>
      <c r="P551" s="68"/>
      <c r="Q551" s="69"/>
      <c r="R551" s="69"/>
      <c r="S551" s="70">
        <v>1101</v>
      </c>
      <c r="T551" s="52" t="s">
        <v>1037</v>
      </c>
      <c r="U551" s="167">
        <f>VLOOKUP(S551,'[18]seguimiento II trim'!$Z$9:$AM$1048576,4,0)</f>
        <v>42371</v>
      </c>
      <c r="V551" s="167">
        <f>VLOOKUP(S551,'[18]seguimiento II trim'!$Z$9:$AM$1048576,5,0)</f>
        <v>42735</v>
      </c>
      <c r="W551" s="7">
        <f>VLOOKUP(S551,'[18]seguimiento II trim'!$Z$9:$AM$1048576,12,0)</f>
        <v>100</v>
      </c>
    </row>
    <row r="552" spans="1:23 16334:16342" ht="15" x14ac:dyDescent="0.25">
      <c r="D552" s="2"/>
      <c r="E552" s="55"/>
      <c r="F552" s="55"/>
      <c r="G552" s="55"/>
      <c r="H552" s="55"/>
      <c r="I552" s="55"/>
      <c r="J552" s="2"/>
      <c r="K552" s="2"/>
      <c r="L552" s="2"/>
      <c r="M552" s="2"/>
      <c r="N552" s="2"/>
      <c r="O552" s="2"/>
      <c r="P552" s="2"/>
      <c r="Q552" s="2"/>
      <c r="R552" s="2"/>
      <c r="S552" s="2"/>
      <c r="T552" s="2"/>
      <c r="U552" s="164"/>
      <c r="V552" s="164"/>
      <c r="W552" s="2"/>
    </row>
    <row r="553" spans="1:23 16334:16342" ht="15.75" customHeight="1" x14ac:dyDescent="0.25">
      <c r="A553" s="57"/>
      <c r="B553" s="57"/>
      <c r="C553" s="57"/>
      <c r="D553" s="57"/>
      <c r="E553" s="57"/>
      <c r="F553" s="57"/>
      <c r="G553" s="57" t="str">
        <f>+A556</f>
        <v>SUBDIRECCIÓN DE TALENTO HUMANO</v>
      </c>
      <c r="H553" s="57"/>
      <c r="I553" s="57"/>
      <c r="J553" s="57"/>
      <c r="K553" s="57"/>
      <c r="L553" s="57"/>
      <c r="M553" s="57"/>
      <c r="N553" s="57"/>
      <c r="O553" s="57"/>
      <c r="P553" s="57"/>
      <c r="Q553" s="57"/>
      <c r="R553" s="57"/>
      <c r="S553" s="57"/>
      <c r="T553" s="57"/>
      <c r="U553" s="165"/>
      <c r="V553" s="165"/>
      <c r="W553" s="57"/>
    </row>
    <row r="554" spans="1:23 16334:16342" ht="15.75" thickBot="1" x14ac:dyDescent="0.3">
      <c r="D554" s="2"/>
      <c r="E554" s="55"/>
      <c r="F554" s="55"/>
      <c r="G554" s="55"/>
      <c r="H554" s="55"/>
      <c r="I554" s="55"/>
      <c r="J554" s="2"/>
      <c r="K554" s="2"/>
      <c r="L554" s="2"/>
      <c r="M554" s="2"/>
      <c r="N554" s="2"/>
      <c r="O554" s="2"/>
      <c r="P554" s="2"/>
      <c r="Q554" s="2"/>
      <c r="R554" s="2"/>
      <c r="S554" s="2"/>
      <c r="T554" s="2"/>
      <c r="U554" s="164"/>
      <c r="V554" s="164"/>
      <c r="W554" s="2"/>
    </row>
    <row r="555" spans="1:23 16334:16342" s="63" customFormat="1" ht="55.5" customHeight="1" thickBot="1" x14ac:dyDescent="0.3">
      <c r="A555" s="59" t="s">
        <v>2</v>
      </c>
      <c r="B555" s="59" t="s">
        <v>3</v>
      </c>
      <c r="C555" s="59" t="s">
        <v>2</v>
      </c>
      <c r="D555" s="59" t="s">
        <v>4</v>
      </c>
      <c r="E555" s="134" t="s">
        <v>5</v>
      </c>
      <c r="F555" s="59" t="s">
        <v>6</v>
      </c>
      <c r="G555" s="82" t="s">
        <v>6</v>
      </c>
      <c r="H555" s="61" t="s">
        <v>4</v>
      </c>
      <c r="I555" s="83" t="s">
        <v>7</v>
      </c>
      <c r="J555" s="61" t="s">
        <v>8</v>
      </c>
      <c r="K555" s="83" t="s">
        <v>9</v>
      </c>
      <c r="L555" s="61" t="s">
        <v>10</v>
      </c>
      <c r="M555" s="83" t="s">
        <v>11</v>
      </c>
      <c r="N555" s="82" t="s">
        <v>12</v>
      </c>
      <c r="O555" s="61" t="s">
        <v>13</v>
      </c>
      <c r="P555" s="83" t="s">
        <v>9</v>
      </c>
      <c r="Q555" s="61" t="s">
        <v>14</v>
      </c>
      <c r="R555" s="83" t="s">
        <v>15</v>
      </c>
      <c r="S555" s="61" t="s">
        <v>16</v>
      </c>
      <c r="T555" s="141" t="s">
        <v>17</v>
      </c>
      <c r="U555" s="198" t="s">
        <v>18</v>
      </c>
      <c r="V555" s="198" t="s">
        <v>19</v>
      </c>
      <c r="W555" s="134" t="s">
        <v>20</v>
      </c>
      <c r="XDF555" s="59"/>
      <c r="XDG555" s="59"/>
      <c r="XDH555" s="59"/>
      <c r="XDI555" s="59"/>
      <c r="XDJ555" s="134"/>
      <c r="XDK555" s="59"/>
      <c r="XDL555" s="59"/>
      <c r="XDM555" s="135"/>
      <c r="XDN555" s="59"/>
    </row>
    <row r="556" spans="1:23 16334:16342" ht="101.25" customHeight="1" x14ac:dyDescent="0.25">
      <c r="A556" s="34" t="s">
        <v>197</v>
      </c>
      <c r="B556" s="34" t="s">
        <v>1038</v>
      </c>
      <c r="C556" s="4" t="s">
        <v>929</v>
      </c>
      <c r="D556" s="4" t="s">
        <v>1039</v>
      </c>
      <c r="E556" s="4" t="s">
        <v>1040</v>
      </c>
      <c r="F556" s="4" t="s">
        <v>1041</v>
      </c>
      <c r="G556" s="4" t="s">
        <v>1042</v>
      </c>
      <c r="H556" s="4" t="s">
        <v>1043</v>
      </c>
      <c r="I556" s="4" t="s">
        <v>1044</v>
      </c>
      <c r="J556" s="4">
        <v>20</v>
      </c>
      <c r="K556" s="4" t="s">
        <v>29</v>
      </c>
      <c r="L556" s="64" t="s">
        <v>1045</v>
      </c>
      <c r="M556" s="64" t="s">
        <v>1046</v>
      </c>
      <c r="N556" s="64">
        <v>5</v>
      </c>
      <c r="O556" s="64">
        <v>50</v>
      </c>
      <c r="P556" s="64" t="s">
        <v>29</v>
      </c>
      <c r="Q556" s="73" t="s">
        <v>640</v>
      </c>
      <c r="R556" s="52" t="s">
        <v>138</v>
      </c>
      <c r="S556" s="70">
        <v>1102</v>
      </c>
      <c r="T556" s="158" t="s">
        <v>1047</v>
      </c>
      <c r="U556" s="196">
        <f>VLOOKUP(S556,'[18]seguimiento II trim'!$Z$9:$AM$1048576,4,0)</f>
        <v>42384</v>
      </c>
      <c r="V556" s="196">
        <f>VLOOKUP(S556,'[18]seguimiento II trim'!$Z$9:$AM$1048576,5,0)</f>
        <v>42444</v>
      </c>
      <c r="W556" s="51">
        <f>VLOOKUP(S556,'[18]seguimiento II trim'!$Z$9:$AM$1048576,12,0)</f>
        <v>100</v>
      </c>
    </row>
    <row r="557" spans="1:23 16334:16342" ht="117" customHeight="1" x14ac:dyDescent="0.25">
      <c r="A557" s="34"/>
      <c r="B557" s="34"/>
      <c r="C557" s="4"/>
      <c r="D557" s="4"/>
      <c r="E557" s="4"/>
      <c r="F557" s="4"/>
      <c r="G557" s="4"/>
      <c r="H557" s="4"/>
      <c r="I557" s="4"/>
      <c r="J557" s="4"/>
      <c r="K557" s="4"/>
      <c r="L557" s="74"/>
      <c r="M557" s="74"/>
      <c r="N557" s="74"/>
      <c r="O557" s="74"/>
      <c r="P557" s="74"/>
      <c r="Q557" s="69"/>
      <c r="R557" s="69"/>
      <c r="S557" s="70">
        <v>1103</v>
      </c>
      <c r="T557" s="215" t="s">
        <v>1048</v>
      </c>
      <c r="U557" s="195">
        <f>VLOOKUP(S557,'[18]seguimiento II trim'!$Z$9:$AM$1048576,4,0)</f>
        <v>42444</v>
      </c>
      <c r="V557" s="195">
        <f>VLOOKUP(S557,'[18]seguimiento II trim'!$Z$9:$AM$1048576,5,0)</f>
        <v>42536</v>
      </c>
      <c r="W557" s="50">
        <f>VLOOKUP(S557,'[18]seguimiento II trim'!$Z$9:$AM$1048576,12,0)</f>
        <v>100</v>
      </c>
    </row>
    <row r="558" spans="1:23 16334:16342" ht="108.75" customHeight="1" x14ac:dyDescent="0.25">
      <c r="A558" s="34"/>
      <c r="B558" s="34"/>
      <c r="C558" s="4"/>
      <c r="D558" s="4"/>
      <c r="E558" s="4"/>
      <c r="F558" s="4"/>
      <c r="G558" s="4"/>
      <c r="H558" s="4"/>
      <c r="I558" s="4"/>
      <c r="J558" s="4"/>
      <c r="K558" s="4"/>
      <c r="L558" s="68"/>
      <c r="M558" s="68"/>
      <c r="N558" s="68"/>
      <c r="O558" s="68"/>
      <c r="P558" s="68"/>
      <c r="Q558" s="69"/>
      <c r="R558" s="69"/>
      <c r="S558" s="70">
        <v>1104</v>
      </c>
      <c r="T558" s="158" t="s">
        <v>1049</v>
      </c>
      <c r="U558" s="196">
        <f>VLOOKUP(S558,'[18]seguimiento II trim'!$Z$9:$AM$1048576,4,0)</f>
        <v>42566</v>
      </c>
      <c r="V558" s="196">
        <f>VLOOKUP(S558,'[18]seguimiento II trim'!$Z$9:$AM$1048576,5,0)</f>
        <v>42658</v>
      </c>
      <c r="W558" s="51">
        <f>VLOOKUP(S558,'[18]seguimiento II trim'!$Z$9:$AM$1048576,12,0)</f>
        <v>0</v>
      </c>
    </row>
    <row r="559" spans="1:23 16334:16342" ht="75" x14ac:dyDescent="0.25">
      <c r="A559" s="34" t="s">
        <v>197</v>
      </c>
      <c r="B559" s="34" t="s">
        <v>1038</v>
      </c>
      <c r="C559" s="4" t="s">
        <v>929</v>
      </c>
      <c r="D559" s="4" t="s">
        <v>1039</v>
      </c>
      <c r="E559" s="4" t="s">
        <v>1040</v>
      </c>
      <c r="F559" s="4" t="s">
        <v>1041</v>
      </c>
      <c r="G559" s="4" t="s">
        <v>1042</v>
      </c>
      <c r="H559" s="4" t="s">
        <v>1043</v>
      </c>
      <c r="I559" s="4" t="s">
        <v>1044</v>
      </c>
      <c r="J559" s="4">
        <v>20</v>
      </c>
      <c r="K559" s="4" t="s">
        <v>29</v>
      </c>
      <c r="L559" s="72" t="s">
        <v>1050</v>
      </c>
      <c r="M559" s="72" t="s">
        <v>1051</v>
      </c>
      <c r="N559" s="72">
        <v>5</v>
      </c>
      <c r="O559" s="72">
        <v>80</v>
      </c>
      <c r="P559" s="72" t="s">
        <v>29</v>
      </c>
      <c r="Q559" s="73" t="s">
        <v>640</v>
      </c>
      <c r="R559" s="52" t="s">
        <v>138</v>
      </c>
      <c r="S559" s="70">
        <v>1105</v>
      </c>
      <c r="T559" s="52" t="s">
        <v>1052</v>
      </c>
      <c r="U559" s="214" t="s">
        <v>237</v>
      </c>
      <c r="V559" s="214"/>
      <c r="W559" s="214"/>
    </row>
    <row r="560" spans="1:23 16334:16342" ht="82.5" customHeight="1" x14ac:dyDescent="0.25">
      <c r="A560" s="34"/>
      <c r="B560" s="34"/>
      <c r="C560" s="4"/>
      <c r="D560" s="4"/>
      <c r="E560" s="4"/>
      <c r="F560" s="4"/>
      <c r="G560" s="4"/>
      <c r="H560" s="4"/>
      <c r="I560" s="4"/>
      <c r="J560" s="4"/>
      <c r="K560" s="4"/>
      <c r="L560" s="74"/>
      <c r="M560" s="74"/>
      <c r="N560" s="74"/>
      <c r="O560" s="74"/>
      <c r="P560" s="74"/>
      <c r="Q560" s="69"/>
      <c r="R560" s="69"/>
      <c r="S560" s="70">
        <v>1106</v>
      </c>
      <c r="T560" s="52" t="s">
        <v>1053</v>
      </c>
      <c r="U560" s="214" t="s">
        <v>237</v>
      </c>
      <c r="V560" s="214"/>
      <c r="W560" s="214"/>
    </row>
    <row r="561" spans="1:23" ht="75" x14ac:dyDescent="0.25">
      <c r="A561" s="34" t="s">
        <v>197</v>
      </c>
      <c r="B561" s="34" t="s">
        <v>1038</v>
      </c>
      <c r="C561" s="4" t="s">
        <v>929</v>
      </c>
      <c r="D561" s="4" t="s">
        <v>1039</v>
      </c>
      <c r="E561" s="4" t="s">
        <v>1040</v>
      </c>
      <c r="F561" s="4" t="s">
        <v>1041</v>
      </c>
      <c r="G561" s="4" t="s">
        <v>1042</v>
      </c>
      <c r="H561" s="4" t="s">
        <v>1043</v>
      </c>
      <c r="I561" s="4" t="s">
        <v>1044</v>
      </c>
      <c r="J561" s="4">
        <v>20</v>
      </c>
      <c r="K561" s="4" t="s">
        <v>29</v>
      </c>
      <c r="L561" s="72" t="s">
        <v>1054</v>
      </c>
      <c r="M561" s="72" t="s">
        <v>1055</v>
      </c>
      <c r="N561" s="72">
        <v>5</v>
      </c>
      <c r="O561" s="72">
        <v>25</v>
      </c>
      <c r="P561" s="72" t="s">
        <v>29</v>
      </c>
      <c r="Q561" s="73" t="s">
        <v>640</v>
      </c>
      <c r="R561" s="52" t="s">
        <v>138</v>
      </c>
      <c r="S561" s="70">
        <v>1110</v>
      </c>
      <c r="T561" s="158" t="s">
        <v>1056</v>
      </c>
      <c r="U561" s="196">
        <f>VLOOKUP(S561,'[18]seguimiento II trim'!$Z$9:$AM$1048576,4,0)</f>
        <v>42430</v>
      </c>
      <c r="V561" s="196">
        <f>VLOOKUP(S561,'[18]seguimiento II trim'!$Z$9:$AM$1048576,5,0)</f>
        <v>42643</v>
      </c>
      <c r="W561" s="51">
        <f>VLOOKUP(S561,'[18]seguimiento II trim'!$Z$9:$AM$1048576,12,0)</f>
        <v>100</v>
      </c>
    </row>
    <row r="562" spans="1:23" ht="45" x14ac:dyDescent="0.25">
      <c r="A562" s="34"/>
      <c r="B562" s="34"/>
      <c r="C562" s="4"/>
      <c r="D562" s="4"/>
      <c r="E562" s="4"/>
      <c r="F562" s="4"/>
      <c r="G562" s="4"/>
      <c r="H562" s="4"/>
      <c r="I562" s="4"/>
      <c r="J562" s="4"/>
      <c r="K562" s="4"/>
      <c r="L562" s="74"/>
      <c r="M562" s="74"/>
      <c r="N562" s="74"/>
      <c r="O562" s="74"/>
      <c r="P562" s="74"/>
      <c r="Q562" s="69"/>
      <c r="R562" s="69"/>
      <c r="S562" s="70">
        <v>1111</v>
      </c>
      <c r="T562" s="158" t="s">
        <v>1057</v>
      </c>
      <c r="U562" s="196">
        <f>VLOOKUP(S562,'[18]seguimiento II trim'!$Z$9:$AM$1048576,4,0)</f>
        <v>42401</v>
      </c>
      <c r="V562" s="196">
        <f>VLOOKUP(S562,'[18]seguimiento II trim'!$Z$9:$AM$1048576,5,0)</f>
        <v>42704</v>
      </c>
      <c r="W562" s="51">
        <f>VLOOKUP(S562,'[18]seguimiento II trim'!$Z$9:$AM$1048576,12,0)</f>
        <v>100</v>
      </c>
    </row>
    <row r="563" spans="1:23" ht="45" x14ac:dyDescent="0.25">
      <c r="A563" s="34"/>
      <c r="B563" s="34"/>
      <c r="C563" s="4"/>
      <c r="D563" s="4"/>
      <c r="E563" s="4"/>
      <c r="F563" s="4"/>
      <c r="G563" s="4"/>
      <c r="H563" s="4"/>
      <c r="I563" s="4"/>
      <c r="J563" s="4"/>
      <c r="K563" s="4"/>
      <c r="L563" s="68"/>
      <c r="M563" s="68"/>
      <c r="N563" s="68"/>
      <c r="O563" s="68"/>
      <c r="P563" s="68"/>
      <c r="Q563" s="69"/>
      <c r="R563" s="69"/>
      <c r="S563" s="70">
        <v>1112</v>
      </c>
      <c r="T563" s="158" t="s">
        <v>1058</v>
      </c>
      <c r="U563" s="196">
        <f>VLOOKUP(S563,'[18]seguimiento II trim'!$Z$9:$AM$1048576,4,0)</f>
        <v>42491</v>
      </c>
      <c r="V563" s="196">
        <f>VLOOKUP(S563,'[18]seguimiento II trim'!$Z$9:$AM$1048576,5,0)</f>
        <v>42734</v>
      </c>
      <c r="W563" s="51">
        <f>VLOOKUP(S563,'[18]seguimiento II trim'!$Z$9:$AM$1048576,12,0)</f>
        <v>100</v>
      </c>
    </row>
    <row r="564" spans="1:23" ht="75" x14ac:dyDescent="0.25">
      <c r="A564" s="34" t="s">
        <v>197</v>
      </c>
      <c r="B564" s="34" t="s">
        <v>1038</v>
      </c>
      <c r="C564" s="4" t="s">
        <v>929</v>
      </c>
      <c r="D564" s="4" t="s">
        <v>1039</v>
      </c>
      <c r="E564" s="4" t="s">
        <v>1040</v>
      </c>
      <c r="F564" s="4" t="s">
        <v>1041</v>
      </c>
      <c r="G564" s="4" t="s">
        <v>1042</v>
      </c>
      <c r="H564" s="4" t="s">
        <v>1043</v>
      </c>
      <c r="I564" s="4" t="s">
        <v>1044</v>
      </c>
      <c r="J564" s="4">
        <v>20</v>
      </c>
      <c r="K564" s="4" t="s">
        <v>29</v>
      </c>
      <c r="L564" s="72" t="s">
        <v>1059</v>
      </c>
      <c r="M564" s="72" t="s">
        <v>1060</v>
      </c>
      <c r="N564" s="72">
        <v>5</v>
      </c>
      <c r="O564" s="72">
        <v>350</v>
      </c>
      <c r="P564" s="72" t="s">
        <v>32</v>
      </c>
      <c r="Q564" s="73" t="s">
        <v>640</v>
      </c>
      <c r="R564" s="52" t="s">
        <v>138</v>
      </c>
      <c r="S564" s="70">
        <v>1113</v>
      </c>
      <c r="T564" s="73" t="s">
        <v>1061</v>
      </c>
      <c r="U564" s="187">
        <f>VLOOKUP(S564,'[18]seguimiento II trim'!$Z$9:$AM$1048576,4,0)</f>
        <v>42461</v>
      </c>
      <c r="V564" s="187">
        <f>VLOOKUP(S564,'[18]seguimiento II trim'!$Z$9:$AM$1048576,5,0)</f>
        <v>42551</v>
      </c>
      <c r="W564" s="33">
        <f>VLOOKUP(S564,'[18]seguimiento II trim'!$Z$9:$AM$1048576,12,0)</f>
        <v>100</v>
      </c>
    </row>
    <row r="565" spans="1:23" ht="50.25" customHeight="1" x14ac:dyDescent="0.25">
      <c r="A565" s="34"/>
      <c r="B565" s="34"/>
      <c r="C565" s="4"/>
      <c r="D565" s="4"/>
      <c r="E565" s="4"/>
      <c r="F565" s="4"/>
      <c r="G565" s="4"/>
      <c r="H565" s="4"/>
      <c r="I565" s="4"/>
      <c r="J565" s="4"/>
      <c r="K565" s="4"/>
      <c r="L565" s="68"/>
      <c r="M565" s="68"/>
      <c r="N565" s="68"/>
      <c r="O565" s="68"/>
      <c r="P565" s="68"/>
      <c r="Q565" s="159"/>
      <c r="R565" s="160"/>
      <c r="S565" s="70">
        <v>1114</v>
      </c>
      <c r="T565" s="73" t="s">
        <v>1062</v>
      </c>
      <c r="U565" s="187">
        <f>VLOOKUP(S565,'[18]seguimiento II trim'!$Z$9:$AM$1048576,4,0)</f>
        <v>42552</v>
      </c>
      <c r="V565" s="187">
        <f>VLOOKUP(S565,'[18]seguimiento II trim'!$Z$9:$AM$1048576,5,0)</f>
        <v>42643</v>
      </c>
      <c r="W565" s="71">
        <f>VLOOKUP(S565,'[18]seguimiento II trim'!$Z$9:$AM$1048576,12,0)</f>
        <v>0</v>
      </c>
    </row>
    <row r="566" spans="1:23" ht="75" x14ac:dyDescent="0.25">
      <c r="A566" s="34" t="s">
        <v>197</v>
      </c>
      <c r="B566" s="34" t="s">
        <v>1038</v>
      </c>
      <c r="C566" s="4" t="s">
        <v>929</v>
      </c>
      <c r="D566" s="4" t="s">
        <v>1039</v>
      </c>
      <c r="E566" s="4" t="s">
        <v>1040</v>
      </c>
      <c r="F566" s="4" t="s">
        <v>1041</v>
      </c>
      <c r="G566" s="4" t="s">
        <v>1042</v>
      </c>
      <c r="H566" s="4" t="s">
        <v>1043</v>
      </c>
      <c r="I566" s="4" t="s">
        <v>1044</v>
      </c>
      <c r="J566" s="4">
        <v>20</v>
      </c>
      <c r="K566" s="4" t="s">
        <v>29</v>
      </c>
      <c r="L566" s="4" t="s">
        <v>1063</v>
      </c>
      <c r="M566" s="4" t="s">
        <v>1064</v>
      </c>
      <c r="N566" s="4">
        <v>5</v>
      </c>
      <c r="O566" s="4">
        <v>1</v>
      </c>
      <c r="P566" s="4" t="s">
        <v>32</v>
      </c>
      <c r="Q566" s="73" t="s">
        <v>640</v>
      </c>
      <c r="R566" s="52" t="s">
        <v>138</v>
      </c>
      <c r="S566" s="70">
        <v>1115</v>
      </c>
      <c r="T566" s="73" t="s">
        <v>1065</v>
      </c>
      <c r="U566" s="27" t="s">
        <v>237</v>
      </c>
      <c r="V566" s="28"/>
      <c r="W566" s="29"/>
    </row>
    <row r="567" spans="1:23" ht="75" x14ac:dyDescent="0.25">
      <c r="A567" s="34" t="s">
        <v>197</v>
      </c>
      <c r="B567" s="34" t="s">
        <v>1038</v>
      </c>
      <c r="C567" s="4" t="s">
        <v>929</v>
      </c>
      <c r="D567" s="4" t="s">
        <v>1039</v>
      </c>
      <c r="E567" s="4" t="s">
        <v>1040</v>
      </c>
      <c r="F567" s="4" t="s">
        <v>1041</v>
      </c>
      <c r="G567" s="4" t="s">
        <v>1042</v>
      </c>
      <c r="H567" s="4" t="s">
        <v>1043</v>
      </c>
      <c r="I567" s="4" t="s">
        <v>1044</v>
      </c>
      <c r="J567" s="4">
        <v>20</v>
      </c>
      <c r="K567" s="4" t="s">
        <v>29</v>
      </c>
      <c r="L567" s="72" t="s">
        <v>1066</v>
      </c>
      <c r="M567" s="72" t="s">
        <v>1067</v>
      </c>
      <c r="N567" s="72">
        <v>5</v>
      </c>
      <c r="O567" s="72">
        <v>25</v>
      </c>
      <c r="P567" s="72" t="s">
        <v>32</v>
      </c>
      <c r="Q567" s="73" t="s">
        <v>640</v>
      </c>
      <c r="R567" s="52" t="s">
        <v>138</v>
      </c>
      <c r="S567" s="70">
        <v>1116</v>
      </c>
      <c r="T567" s="52" t="s">
        <v>1068</v>
      </c>
      <c r="U567" s="167">
        <f>VLOOKUP(S567,'[18]seguimiento II trim'!$Z$9:$AM$1048576,4,0)</f>
        <v>42401</v>
      </c>
      <c r="V567" s="167">
        <f>VLOOKUP(S567,'[18]seguimiento II trim'!$Z$9:$AM$1048576,5,0)</f>
        <v>42520</v>
      </c>
      <c r="W567" s="6">
        <f>VLOOKUP(S567,'[18]seguimiento II trim'!$Z$9:$AM$1048576,12,0)</f>
        <v>0</v>
      </c>
    </row>
    <row r="568" spans="1:23" ht="30" x14ac:dyDescent="0.25">
      <c r="A568" s="34"/>
      <c r="B568" s="34"/>
      <c r="C568" s="4"/>
      <c r="D568" s="4"/>
      <c r="E568" s="4"/>
      <c r="F568" s="4"/>
      <c r="G568" s="4"/>
      <c r="H568" s="4"/>
      <c r="I568" s="4"/>
      <c r="J568" s="4"/>
      <c r="K568" s="4"/>
      <c r="L568" s="68"/>
      <c r="M568" s="68"/>
      <c r="N568" s="68"/>
      <c r="O568" s="68"/>
      <c r="P568" s="68"/>
      <c r="Q568" s="69"/>
      <c r="R568" s="69"/>
      <c r="S568" s="70">
        <v>1117</v>
      </c>
      <c r="T568" s="52" t="s">
        <v>1069</v>
      </c>
      <c r="U568" s="167">
        <f>VLOOKUP(S568,'[18]seguimiento II trim'!$Z$9:$AM$1048576,4,0)</f>
        <v>42430</v>
      </c>
      <c r="V568" s="167">
        <f>VLOOKUP(S568,'[18]seguimiento II trim'!$Z$9:$AM$1048576,5,0)</f>
        <v>42714</v>
      </c>
      <c r="W568" s="7">
        <f>VLOOKUP(S568,'[18]seguimiento II trim'!$Z$9:$AM$1048576,12,0)</f>
        <v>64</v>
      </c>
    </row>
    <row r="569" spans="1:23" ht="75" x14ac:dyDescent="0.25">
      <c r="A569" s="34" t="s">
        <v>197</v>
      </c>
      <c r="B569" s="34" t="s">
        <v>1038</v>
      </c>
      <c r="C569" s="4" t="s">
        <v>929</v>
      </c>
      <c r="D569" s="4" t="s">
        <v>1039</v>
      </c>
      <c r="E569" s="4" t="s">
        <v>1040</v>
      </c>
      <c r="F569" s="4" t="s">
        <v>1041</v>
      </c>
      <c r="G569" s="4" t="s">
        <v>1042</v>
      </c>
      <c r="H569" s="4" t="s">
        <v>1043</v>
      </c>
      <c r="I569" s="4" t="s">
        <v>1044</v>
      </c>
      <c r="J569" s="4">
        <v>20</v>
      </c>
      <c r="K569" s="4" t="s">
        <v>29</v>
      </c>
      <c r="L569" s="72" t="s">
        <v>1070</v>
      </c>
      <c r="M569" s="72" t="s">
        <v>1071</v>
      </c>
      <c r="N569" s="72">
        <v>6</v>
      </c>
      <c r="O569" s="72">
        <v>25</v>
      </c>
      <c r="P569" s="72" t="s">
        <v>32</v>
      </c>
      <c r="Q569" s="73" t="s">
        <v>640</v>
      </c>
      <c r="R569" s="52" t="s">
        <v>138</v>
      </c>
      <c r="S569" s="70">
        <v>1118</v>
      </c>
      <c r="T569" s="52" t="s">
        <v>1072</v>
      </c>
      <c r="U569" s="167">
        <f>VLOOKUP(S569,'[18]seguimiento II trim'!$Z$9:$AM$1048576,4,0)</f>
        <v>42430</v>
      </c>
      <c r="V569" s="167">
        <f>VLOOKUP(S569,'[18]seguimiento II trim'!$Z$9:$AM$1048576,5,0)</f>
        <v>42643</v>
      </c>
      <c r="W569" s="7">
        <f>VLOOKUP(S569,'[18]seguimiento II trim'!$Z$9:$AM$1048576,12,0)</f>
        <v>100</v>
      </c>
    </row>
    <row r="570" spans="1:23" ht="43.5" customHeight="1" x14ac:dyDescent="0.25">
      <c r="A570" s="34"/>
      <c r="B570" s="34"/>
      <c r="C570" s="4"/>
      <c r="D570" s="4"/>
      <c r="E570" s="4"/>
      <c r="F570" s="4"/>
      <c r="G570" s="4"/>
      <c r="H570" s="4"/>
      <c r="I570" s="4"/>
      <c r="J570" s="4"/>
      <c r="K570" s="4"/>
      <c r="L570" s="68"/>
      <c r="M570" s="68"/>
      <c r="N570" s="68"/>
      <c r="O570" s="68"/>
      <c r="P570" s="68"/>
      <c r="Q570" s="69"/>
      <c r="R570" s="69"/>
      <c r="S570" s="70">
        <v>1119</v>
      </c>
      <c r="T570" s="52" t="s">
        <v>1073</v>
      </c>
      <c r="U570" s="167">
        <f>VLOOKUP(S570,'[18]seguimiento II trim'!$Z$9:$AM$1048576,4,0)</f>
        <v>42520</v>
      </c>
      <c r="V570" s="167">
        <f>VLOOKUP(S570,'[18]seguimiento II trim'!$Z$9:$AM$1048576,5,0)</f>
        <v>42673</v>
      </c>
      <c r="W570" s="7">
        <f>VLOOKUP(S570,'[18]seguimiento II trim'!$Z$9:$AM$1048576,12,0)</f>
        <v>100</v>
      </c>
    </row>
    <row r="571" spans="1:23" ht="75" x14ac:dyDescent="0.25">
      <c r="A571" s="34" t="s">
        <v>197</v>
      </c>
      <c r="B571" s="34" t="s">
        <v>1038</v>
      </c>
      <c r="C571" s="4" t="s">
        <v>929</v>
      </c>
      <c r="D571" s="4" t="s">
        <v>1039</v>
      </c>
      <c r="E571" s="4" t="s">
        <v>1040</v>
      </c>
      <c r="F571" s="4" t="s">
        <v>1041</v>
      </c>
      <c r="G571" s="4" t="s">
        <v>1042</v>
      </c>
      <c r="H571" s="4" t="s">
        <v>1043</v>
      </c>
      <c r="I571" s="4" t="s">
        <v>1044</v>
      </c>
      <c r="J571" s="4">
        <v>20</v>
      </c>
      <c r="K571" s="4" t="s">
        <v>29</v>
      </c>
      <c r="L571" s="72" t="s">
        <v>1074</v>
      </c>
      <c r="M571" s="72" t="s">
        <v>1075</v>
      </c>
      <c r="N571" s="72">
        <v>6</v>
      </c>
      <c r="O571" s="72">
        <v>15</v>
      </c>
      <c r="P571" s="72" t="s">
        <v>32</v>
      </c>
      <c r="Q571" s="73" t="s">
        <v>640</v>
      </c>
      <c r="R571" s="52" t="s">
        <v>138</v>
      </c>
      <c r="S571" s="70">
        <v>1120</v>
      </c>
      <c r="T571" s="52" t="s">
        <v>1076</v>
      </c>
      <c r="U571" s="167">
        <f>VLOOKUP(S571,'[18]seguimiento II trim'!$Z$9:$AM$1048576,4,0)</f>
        <v>42401</v>
      </c>
      <c r="V571" s="167">
        <f>VLOOKUP(S571,'[18]seguimiento II trim'!$Z$9:$AM$1048576,5,0)</f>
        <v>42520</v>
      </c>
      <c r="W571" s="6">
        <f>VLOOKUP(S571,'[18]seguimiento II trim'!$Z$9:$AM$1048576,12,0)</f>
        <v>0</v>
      </c>
    </row>
    <row r="572" spans="1:23" ht="50.25" customHeight="1" x14ac:dyDescent="0.25">
      <c r="A572" s="34"/>
      <c r="B572" s="34"/>
      <c r="C572" s="4"/>
      <c r="D572" s="4"/>
      <c r="E572" s="4"/>
      <c r="F572" s="4"/>
      <c r="G572" s="4"/>
      <c r="H572" s="4"/>
      <c r="I572" s="4"/>
      <c r="J572" s="4"/>
      <c r="K572" s="4"/>
      <c r="L572" s="68"/>
      <c r="M572" s="68"/>
      <c r="N572" s="68"/>
      <c r="O572" s="68"/>
      <c r="P572" s="68"/>
      <c r="Q572" s="69"/>
      <c r="R572" s="69"/>
      <c r="S572" s="70">
        <v>1121</v>
      </c>
      <c r="T572" s="52" t="s">
        <v>1077</v>
      </c>
      <c r="U572" s="167">
        <f>VLOOKUP(S572,'[18]seguimiento II trim'!$Z$9:$AM$1048576,4,0)</f>
        <v>42522</v>
      </c>
      <c r="V572" s="167">
        <f>VLOOKUP(S572,'[18]seguimiento II trim'!$Z$9:$AM$1048576,5,0)</f>
        <v>42714</v>
      </c>
      <c r="W572" s="7">
        <f>VLOOKUP(S572,'[18]seguimiento II trim'!$Z$9:$AM$1048576,12,0)</f>
        <v>40</v>
      </c>
    </row>
    <row r="573" spans="1:23" ht="75" x14ac:dyDescent="0.25">
      <c r="A573" s="34" t="s">
        <v>197</v>
      </c>
      <c r="B573" s="34" t="s">
        <v>1038</v>
      </c>
      <c r="C573" s="4" t="s">
        <v>929</v>
      </c>
      <c r="D573" s="4" t="s">
        <v>1039</v>
      </c>
      <c r="E573" s="4" t="s">
        <v>1040</v>
      </c>
      <c r="F573" s="4" t="s">
        <v>1078</v>
      </c>
      <c r="G573" s="4" t="s">
        <v>1079</v>
      </c>
      <c r="H573" s="4" t="s">
        <v>1080</v>
      </c>
      <c r="I573" s="4" t="s">
        <v>1081</v>
      </c>
      <c r="J573" s="4">
        <v>100</v>
      </c>
      <c r="K573" s="4" t="s">
        <v>29</v>
      </c>
      <c r="L573" s="72" t="s">
        <v>1082</v>
      </c>
      <c r="M573" s="72" t="s">
        <v>1083</v>
      </c>
      <c r="N573" s="72">
        <v>6</v>
      </c>
      <c r="O573" s="72">
        <v>1</v>
      </c>
      <c r="P573" s="72" t="s">
        <v>32</v>
      </c>
      <c r="Q573" s="73" t="s">
        <v>640</v>
      </c>
      <c r="R573" s="52" t="s">
        <v>138</v>
      </c>
      <c r="S573" s="70">
        <v>1122</v>
      </c>
      <c r="T573" s="52" t="s">
        <v>1084</v>
      </c>
      <c r="U573" s="167">
        <f>VLOOKUP(S573,'[18]seguimiento II trim'!$Z$9:$AM$1048576,4,0)</f>
        <v>42384</v>
      </c>
      <c r="V573" s="167">
        <f>VLOOKUP(S573,'[18]seguimiento II trim'!$Z$9:$AM$1048576,5,0)</f>
        <v>42461</v>
      </c>
      <c r="W573" s="7">
        <f>VLOOKUP(S573,'[18]seguimiento II trim'!$Z$9:$AM$1048576,12,0)</f>
        <v>100</v>
      </c>
    </row>
    <row r="574" spans="1:23" ht="39" customHeight="1" x14ac:dyDescent="0.25">
      <c r="A574" s="34"/>
      <c r="B574" s="34"/>
      <c r="C574" s="4"/>
      <c r="D574" s="4"/>
      <c r="E574" s="4"/>
      <c r="F574" s="4"/>
      <c r="G574" s="4"/>
      <c r="H574" s="4"/>
      <c r="I574" s="4"/>
      <c r="J574" s="4"/>
      <c r="K574" s="4"/>
      <c r="L574" s="74"/>
      <c r="M574" s="74"/>
      <c r="N574" s="74"/>
      <c r="O574" s="74"/>
      <c r="P574" s="74"/>
      <c r="Q574" s="69"/>
      <c r="R574" s="69"/>
      <c r="S574" s="70">
        <v>1123</v>
      </c>
      <c r="T574" s="52" t="s">
        <v>1085</v>
      </c>
      <c r="U574" s="167">
        <f>VLOOKUP(S574,'[18]seguimiento II trim'!$Z$9:$AM$1048576,4,0)</f>
        <v>42462</v>
      </c>
      <c r="V574" s="167">
        <f>VLOOKUP(S574,'[18]seguimiento II trim'!$Z$9:$AM$1048576,5,0)</f>
        <v>42552</v>
      </c>
      <c r="W574" s="6">
        <f>VLOOKUP(S574,'[18]seguimiento II trim'!$Z$9:$AM$1048576,12,0)</f>
        <v>0</v>
      </c>
    </row>
    <row r="575" spans="1:23" ht="38.25" customHeight="1" x14ac:dyDescent="0.25">
      <c r="A575" s="34"/>
      <c r="B575" s="34"/>
      <c r="C575" s="4"/>
      <c r="D575" s="4"/>
      <c r="E575" s="4"/>
      <c r="F575" s="4"/>
      <c r="G575" s="4"/>
      <c r="H575" s="4"/>
      <c r="I575" s="4"/>
      <c r="J575" s="4"/>
      <c r="K575" s="4"/>
      <c r="L575" s="74"/>
      <c r="M575" s="74"/>
      <c r="N575" s="74"/>
      <c r="O575" s="74"/>
      <c r="P575" s="74"/>
      <c r="Q575" s="69"/>
      <c r="R575" s="69"/>
      <c r="S575" s="70">
        <v>1124</v>
      </c>
      <c r="T575" s="75" t="s">
        <v>1086</v>
      </c>
      <c r="U575" s="168">
        <f>VLOOKUP(S575,'[18]seguimiento II trim'!$Z$9:$AM$1048576,4,0)</f>
        <v>42553</v>
      </c>
      <c r="V575" s="168">
        <f>VLOOKUP(S575,'[18]seguimiento II trim'!$Z$9:$AM$1048576,5,0)</f>
        <v>42644</v>
      </c>
      <c r="W575" s="6">
        <f>VLOOKUP(S575,'[18]seguimiento II trim'!$Z$9:$AM$1048576,12,0)</f>
        <v>0</v>
      </c>
    </row>
    <row r="576" spans="1:23" ht="37.5" customHeight="1" x14ac:dyDescent="0.25">
      <c r="A576" s="34"/>
      <c r="B576" s="34"/>
      <c r="C576" s="4"/>
      <c r="D576" s="4"/>
      <c r="E576" s="4"/>
      <c r="F576" s="4"/>
      <c r="G576" s="4"/>
      <c r="H576" s="4"/>
      <c r="I576" s="4"/>
      <c r="J576" s="4"/>
      <c r="K576" s="4"/>
      <c r="L576" s="68"/>
      <c r="M576" s="68"/>
      <c r="N576" s="68"/>
      <c r="O576" s="68"/>
      <c r="P576" s="68"/>
      <c r="Q576" s="69"/>
      <c r="R576" s="69"/>
      <c r="S576" s="70">
        <v>1125</v>
      </c>
      <c r="T576" s="75" t="s">
        <v>1087</v>
      </c>
      <c r="U576" s="168">
        <f>VLOOKUP(S576,'[18]seguimiento II trim'!$Z$9:$AM$1048576,4,0)</f>
        <v>42645</v>
      </c>
      <c r="V576" s="168">
        <f>VLOOKUP(S576,'[18]seguimiento II trim'!$Z$9:$AM$1048576,5,0)</f>
        <v>42719</v>
      </c>
      <c r="W576" s="6">
        <f>VLOOKUP(S576,'[18]seguimiento II trim'!$Z$9:$AM$1048576,12,0)</f>
        <v>0</v>
      </c>
    </row>
    <row r="577" spans="1:23" ht="90" x14ac:dyDescent="0.25">
      <c r="A577" s="34" t="s">
        <v>197</v>
      </c>
      <c r="B577" s="34" t="s">
        <v>1038</v>
      </c>
      <c r="C577" s="4" t="s">
        <v>929</v>
      </c>
      <c r="D577" s="4" t="s">
        <v>1039</v>
      </c>
      <c r="E577" s="4" t="s">
        <v>1040</v>
      </c>
      <c r="F577" s="4" t="s">
        <v>1088</v>
      </c>
      <c r="G577" s="4" t="s">
        <v>1089</v>
      </c>
      <c r="H577" s="4" t="s">
        <v>1090</v>
      </c>
      <c r="I577" s="4" t="s">
        <v>1091</v>
      </c>
      <c r="J577" s="4">
        <v>3.5000000000000004</v>
      </c>
      <c r="K577" s="4" t="s">
        <v>29</v>
      </c>
      <c r="L577" s="72" t="s">
        <v>1092</v>
      </c>
      <c r="M577" s="72" t="s">
        <v>1093</v>
      </c>
      <c r="N577" s="72">
        <v>6</v>
      </c>
      <c r="O577" s="72">
        <v>20</v>
      </c>
      <c r="P577" s="72" t="s">
        <v>29</v>
      </c>
      <c r="Q577" s="73" t="s">
        <v>640</v>
      </c>
      <c r="R577" s="52" t="s">
        <v>138</v>
      </c>
      <c r="S577" s="70">
        <v>1126</v>
      </c>
      <c r="T577" s="75" t="s">
        <v>1094</v>
      </c>
      <c r="U577" s="168">
        <f>VLOOKUP(S577,'[18]seguimiento II trim'!$Z$9:$AM$1048576,4,0)</f>
        <v>42370</v>
      </c>
      <c r="V577" s="168">
        <f>VLOOKUP(S577,'[18]seguimiento II trim'!$Z$9:$AM$1048576,5,0)</f>
        <v>42460</v>
      </c>
      <c r="W577" s="6">
        <f>VLOOKUP(S577,'[18]seguimiento II trim'!$Z$9:$AM$1048576,12,0)</f>
        <v>100</v>
      </c>
    </row>
    <row r="578" spans="1:23" ht="120" x14ac:dyDescent="0.25">
      <c r="A578" s="34"/>
      <c r="B578" s="34"/>
      <c r="C578" s="4"/>
      <c r="D578" s="4"/>
      <c r="E578" s="4"/>
      <c r="F578" s="4"/>
      <c r="G578" s="4"/>
      <c r="H578" s="4"/>
      <c r="I578" s="4"/>
      <c r="J578" s="4"/>
      <c r="K578" s="4"/>
      <c r="L578" s="74"/>
      <c r="M578" s="74"/>
      <c r="N578" s="74"/>
      <c r="O578" s="74"/>
      <c r="P578" s="74"/>
      <c r="Q578" s="69"/>
      <c r="R578" s="69"/>
      <c r="S578" s="70">
        <v>1127</v>
      </c>
      <c r="T578" s="161" t="s">
        <v>1095</v>
      </c>
      <c r="U578" s="168">
        <f>VLOOKUP(S578,'[18]seguimiento II trim'!$Z$9:$AM$1048576,4,0)</f>
        <v>42461</v>
      </c>
      <c r="V578" s="168">
        <f>VLOOKUP(S578,'[18]seguimiento II trim'!$Z$9:$AM$1048576,5,0)</f>
        <v>42613</v>
      </c>
      <c r="W578" s="6">
        <f>VLOOKUP(S578,'[18]seguimiento II trim'!$Z$9:$AM$1048576,12,0)</f>
        <v>100</v>
      </c>
    </row>
    <row r="579" spans="1:23" ht="135" customHeight="1" x14ac:dyDescent="0.25">
      <c r="A579" s="34"/>
      <c r="B579" s="34"/>
      <c r="C579" s="4"/>
      <c r="D579" s="4"/>
      <c r="E579" s="4"/>
      <c r="F579" s="4"/>
      <c r="G579" s="4"/>
      <c r="H579" s="4"/>
      <c r="I579" s="4"/>
      <c r="J579" s="4"/>
      <c r="K579" s="4"/>
      <c r="L579" s="68"/>
      <c r="M579" s="68"/>
      <c r="N579" s="68"/>
      <c r="O579" s="68"/>
      <c r="P579" s="68"/>
      <c r="Q579" s="69"/>
      <c r="R579" s="69"/>
      <c r="S579" s="70">
        <v>1128</v>
      </c>
      <c r="T579" s="75" t="s">
        <v>1096</v>
      </c>
      <c r="U579" s="168">
        <f>VLOOKUP(S579,'[18]seguimiento II trim'!$Z$9:$AM$1048576,4,0)</f>
        <v>42614</v>
      </c>
      <c r="V579" s="168">
        <f>VLOOKUP(S579,'[18]seguimiento II trim'!$Z$9:$AM$1048576,5,0)</f>
        <v>42674</v>
      </c>
      <c r="W579" s="6">
        <f>VLOOKUP(S579,'[18]seguimiento II trim'!$Z$9:$AM$1048576,12,0)</f>
        <v>0</v>
      </c>
    </row>
    <row r="580" spans="1:23" ht="135" customHeight="1" x14ac:dyDescent="0.25">
      <c r="A580" s="34" t="s">
        <v>197</v>
      </c>
      <c r="B580" s="34" t="s">
        <v>1038</v>
      </c>
      <c r="C580" s="4" t="s">
        <v>929</v>
      </c>
      <c r="D580" s="4" t="s">
        <v>1039</v>
      </c>
      <c r="E580" s="4" t="s">
        <v>1040</v>
      </c>
      <c r="F580" s="4" t="s">
        <v>1088</v>
      </c>
      <c r="G580" s="4" t="s">
        <v>1089</v>
      </c>
      <c r="H580" s="4" t="s">
        <v>1090</v>
      </c>
      <c r="I580" s="4" t="s">
        <v>1091</v>
      </c>
      <c r="J580" s="4">
        <v>3.5000000000000004</v>
      </c>
      <c r="K580" s="4" t="s">
        <v>29</v>
      </c>
      <c r="L580" s="72" t="s">
        <v>1097</v>
      </c>
      <c r="M580" s="72" t="s">
        <v>1098</v>
      </c>
      <c r="N580" s="72">
        <v>6</v>
      </c>
      <c r="O580" s="72">
        <v>1</v>
      </c>
      <c r="P580" s="72" t="s">
        <v>32</v>
      </c>
      <c r="Q580" s="73" t="s">
        <v>640</v>
      </c>
      <c r="R580" s="52" t="s">
        <v>138</v>
      </c>
      <c r="S580" s="70">
        <v>1129</v>
      </c>
      <c r="T580" s="75" t="s">
        <v>1099</v>
      </c>
      <c r="U580" s="168">
        <f>VLOOKUP(S580,'[18]seguimiento II trim'!$Z$9:$AM$1048576,4,0)</f>
        <v>42384</v>
      </c>
      <c r="V580" s="168">
        <f>VLOOKUP(S580,'[18]seguimiento II trim'!$Z$9:$AM$1048576,5,0)</f>
        <v>42460</v>
      </c>
      <c r="W580" s="6">
        <f>VLOOKUP(S580,'[18]seguimiento II trim'!$Z$9:$AM$1048576,12,0)</f>
        <v>100</v>
      </c>
    </row>
    <row r="581" spans="1:23" ht="60" customHeight="1" x14ac:dyDescent="0.25">
      <c r="A581" s="34"/>
      <c r="B581" s="34"/>
      <c r="C581" s="4"/>
      <c r="D581" s="4"/>
      <c r="E581" s="4"/>
      <c r="F581" s="4"/>
      <c r="G581" s="4"/>
      <c r="H581" s="4"/>
      <c r="I581" s="4"/>
      <c r="J581" s="4"/>
      <c r="K581" s="4"/>
      <c r="L581" s="74"/>
      <c r="M581" s="74"/>
      <c r="N581" s="74"/>
      <c r="O581" s="74"/>
      <c r="P581" s="74"/>
      <c r="Q581" s="69"/>
      <c r="R581" s="69"/>
      <c r="S581" s="70">
        <v>1130</v>
      </c>
      <c r="T581" s="75" t="s">
        <v>1100</v>
      </c>
      <c r="U581" s="168">
        <f>VLOOKUP(S581,'[18]seguimiento II trim'!$Z$9:$AM$1048576,4,0)</f>
        <v>42461</v>
      </c>
      <c r="V581" s="168">
        <f>VLOOKUP(S581,'[18]seguimiento II trim'!$Z$9:$AM$1048576,5,0)</f>
        <v>42549</v>
      </c>
      <c r="W581" s="6">
        <f>VLOOKUP(S581,'[18]seguimiento II trim'!$Z$9:$AM$1048576,12,0)</f>
        <v>100</v>
      </c>
    </row>
    <row r="582" spans="1:23" ht="53.25" customHeight="1" x14ac:dyDescent="0.25">
      <c r="A582" s="34"/>
      <c r="B582" s="34"/>
      <c r="C582" s="4"/>
      <c r="D582" s="4"/>
      <c r="E582" s="4"/>
      <c r="F582" s="4"/>
      <c r="G582" s="4"/>
      <c r="H582" s="4"/>
      <c r="I582" s="4"/>
      <c r="J582" s="4"/>
      <c r="K582" s="4"/>
      <c r="L582" s="74"/>
      <c r="M582" s="74"/>
      <c r="N582" s="74"/>
      <c r="O582" s="74"/>
      <c r="P582" s="74"/>
      <c r="Q582" s="69"/>
      <c r="R582" s="69"/>
      <c r="S582" s="70">
        <v>1131</v>
      </c>
      <c r="T582" s="75" t="s">
        <v>1101</v>
      </c>
      <c r="U582" s="168">
        <f>VLOOKUP(S582,'[18]seguimiento II trim'!$Z$9:$AM$1048576,4,0)</f>
        <v>42384</v>
      </c>
      <c r="V582" s="168">
        <f>VLOOKUP(S582,'[18]seguimiento II trim'!$Z$9:$AM$1048576,5,0)</f>
        <v>42460</v>
      </c>
      <c r="W582" s="6">
        <f>VLOOKUP(S582,'[18]seguimiento II trim'!$Z$9:$AM$1048576,12,0)</f>
        <v>100</v>
      </c>
    </row>
    <row r="583" spans="1:23" ht="58.5" customHeight="1" x14ac:dyDescent="0.25">
      <c r="A583" s="34"/>
      <c r="B583" s="34"/>
      <c r="C583" s="4"/>
      <c r="D583" s="4"/>
      <c r="E583" s="4"/>
      <c r="F583" s="4"/>
      <c r="G583" s="4"/>
      <c r="H583" s="4"/>
      <c r="I583" s="4"/>
      <c r="J583" s="4"/>
      <c r="K583" s="4"/>
      <c r="L583" s="74"/>
      <c r="M583" s="74"/>
      <c r="N583" s="74"/>
      <c r="O583" s="74"/>
      <c r="P583" s="74"/>
      <c r="Q583" s="69"/>
      <c r="R583" s="69"/>
      <c r="S583" s="70">
        <v>1132</v>
      </c>
      <c r="T583" s="75" t="s">
        <v>1102</v>
      </c>
      <c r="U583" s="168">
        <f>VLOOKUP(S583,'[18]seguimiento II trim'!$Z$9:$AM$1048576,4,0)</f>
        <v>42553</v>
      </c>
      <c r="V583" s="168">
        <f>VLOOKUP(S583,'[18]seguimiento II trim'!$Z$9:$AM$1048576,5,0)</f>
        <v>42643</v>
      </c>
      <c r="W583" s="6">
        <f>VLOOKUP(S583,'[18]seguimiento II trim'!$Z$9:$AM$1048576,12,0)</f>
        <v>0</v>
      </c>
    </row>
    <row r="584" spans="1:23" ht="52.5" customHeight="1" x14ac:dyDescent="0.25">
      <c r="A584" s="34"/>
      <c r="B584" s="34"/>
      <c r="C584" s="4"/>
      <c r="D584" s="4"/>
      <c r="E584" s="4"/>
      <c r="F584" s="4"/>
      <c r="G584" s="4"/>
      <c r="H584" s="4"/>
      <c r="I584" s="4"/>
      <c r="J584" s="4"/>
      <c r="K584" s="4"/>
      <c r="L584" s="68"/>
      <c r="M584" s="68"/>
      <c r="N584" s="68"/>
      <c r="O584" s="68"/>
      <c r="P584" s="68"/>
      <c r="Q584" s="69"/>
      <c r="R584" s="69"/>
      <c r="S584" s="70">
        <v>1133</v>
      </c>
      <c r="T584" s="52" t="s">
        <v>1103</v>
      </c>
      <c r="U584" s="167">
        <f>VLOOKUP(S584,'[18]seguimiento II trim'!$Z$9:$AM$1048576,4,0)</f>
        <v>42644</v>
      </c>
      <c r="V584" s="167">
        <f>VLOOKUP(S584,'[18]seguimiento II trim'!$Z$9:$AM$1048576,5,0)</f>
        <v>42719</v>
      </c>
      <c r="W584" s="6">
        <f>VLOOKUP(S584,'[18]seguimiento II trim'!$Z$9:$AM$1048576,12,0)</f>
        <v>0</v>
      </c>
    </row>
    <row r="585" spans="1:23" ht="75" x14ac:dyDescent="0.25">
      <c r="A585" s="34" t="s">
        <v>197</v>
      </c>
      <c r="B585" s="34" t="s">
        <v>1038</v>
      </c>
      <c r="C585" s="4" t="s">
        <v>929</v>
      </c>
      <c r="D585" s="4" t="s">
        <v>1039</v>
      </c>
      <c r="E585" s="4" t="s">
        <v>1040</v>
      </c>
      <c r="F585" s="4" t="s">
        <v>1088</v>
      </c>
      <c r="G585" s="4" t="s">
        <v>1089</v>
      </c>
      <c r="H585" s="4" t="s">
        <v>1090</v>
      </c>
      <c r="I585" s="4" t="s">
        <v>1091</v>
      </c>
      <c r="J585" s="4">
        <v>3.5000000000000004</v>
      </c>
      <c r="K585" s="4" t="s">
        <v>29</v>
      </c>
      <c r="L585" s="72" t="s">
        <v>1104</v>
      </c>
      <c r="M585" s="72" t="s">
        <v>1105</v>
      </c>
      <c r="N585" s="72">
        <v>7</v>
      </c>
      <c r="O585" s="72">
        <v>30</v>
      </c>
      <c r="P585" s="72" t="s">
        <v>29</v>
      </c>
      <c r="Q585" s="73" t="s">
        <v>640</v>
      </c>
      <c r="R585" s="52" t="s">
        <v>138</v>
      </c>
      <c r="S585" s="70">
        <v>1134</v>
      </c>
      <c r="T585" s="52" t="s">
        <v>1106</v>
      </c>
      <c r="U585" s="167">
        <f>VLOOKUP(S585,'[18]seguimiento II trim'!$Z$9:$AM$1048576,4,0)</f>
        <v>42384</v>
      </c>
      <c r="V585" s="167">
        <f>VLOOKUP(S585,'[18]seguimiento II trim'!$Z$9:$AM$1048576,5,0)</f>
        <v>42460</v>
      </c>
      <c r="W585" s="7">
        <f>VLOOKUP(S585,'[18]seguimiento II trim'!$Z$9:$AM$1048576,12,0)</f>
        <v>100</v>
      </c>
    </row>
    <row r="586" spans="1:23" ht="41.25" customHeight="1" x14ac:dyDescent="0.25">
      <c r="A586" s="34"/>
      <c r="B586" s="34"/>
      <c r="C586" s="4"/>
      <c r="D586" s="4"/>
      <c r="E586" s="4"/>
      <c r="F586" s="4"/>
      <c r="G586" s="4"/>
      <c r="H586" s="4"/>
      <c r="I586" s="4"/>
      <c r="J586" s="4"/>
      <c r="K586" s="4"/>
      <c r="L586" s="74"/>
      <c r="M586" s="74"/>
      <c r="N586" s="74"/>
      <c r="O586" s="74"/>
      <c r="P586" s="74"/>
      <c r="Q586" s="69"/>
      <c r="R586" s="69"/>
      <c r="S586" s="70">
        <v>1135</v>
      </c>
      <c r="T586" s="52" t="s">
        <v>1107</v>
      </c>
      <c r="U586" s="167">
        <f>VLOOKUP(S586,'[18]seguimiento II trim'!$Z$9:$AM$1048576,4,0)</f>
        <v>42461</v>
      </c>
      <c r="V586" s="167">
        <f>VLOOKUP(S586,'[18]seguimiento II trim'!$Z$9:$AM$1048576,5,0)</f>
        <v>42551</v>
      </c>
      <c r="W586" s="7">
        <f>VLOOKUP(S586,'[18]seguimiento II trim'!$Z$9:$AM$1048576,12,0)</f>
        <v>100</v>
      </c>
    </row>
    <row r="587" spans="1:23" ht="56.25" customHeight="1" x14ac:dyDescent="0.25">
      <c r="A587" s="34"/>
      <c r="B587" s="34"/>
      <c r="C587" s="4"/>
      <c r="D587" s="4"/>
      <c r="E587" s="4"/>
      <c r="F587" s="4"/>
      <c r="G587" s="4"/>
      <c r="H587" s="4"/>
      <c r="I587" s="4"/>
      <c r="J587" s="4"/>
      <c r="K587" s="4"/>
      <c r="L587" s="74"/>
      <c r="M587" s="74"/>
      <c r="N587" s="74"/>
      <c r="O587" s="74"/>
      <c r="P587" s="74"/>
      <c r="Q587" s="69"/>
      <c r="R587" s="69"/>
      <c r="S587" s="70">
        <v>1136</v>
      </c>
      <c r="T587" s="52" t="s">
        <v>1108</v>
      </c>
      <c r="U587" s="167">
        <f>VLOOKUP(S587,'[18]seguimiento II trim'!$Z$9:$AM$1048576,4,0)</f>
        <v>42552</v>
      </c>
      <c r="V587" s="167">
        <f>VLOOKUP(S587,'[18]seguimiento II trim'!$Z$9:$AM$1048576,5,0)</f>
        <v>42643</v>
      </c>
      <c r="W587" s="6">
        <f>VLOOKUP(S587,'[18]seguimiento II trim'!$Z$9:$AM$1048576,12,0)</f>
        <v>0</v>
      </c>
    </row>
    <row r="588" spans="1:23" ht="56.25" customHeight="1" x14ac:dyDescent="0.25">
      <c r="A588" s="34"/>
      <c r="B588" s="34"/>
      <c r="C588" s="4"/>
      <c r="D588" s="4"/>
      <c r="E588" s="4"/>
      <c r="F588" s="4"/>
      <c r="G588" s="4"/>
      <c r="H588" s="4"/>
      <c r="I588" s="4"/>
      <c r="J588" s="4"/>
      <c r="K588" s="4"/>
      <c r="L588" s="68"/>
      <c r="M588" s="68"/>
      <c r="N588" s="68"/>
      <c r="O588" s="68"/>
      <c r="P588" s="68"/>
      <c r="Q588" s="69"/>
      <c r="R588" s="69"/>
      <c r="S588" s="70">
        <v>1137</v>
      </c>
      <c r="T588" s="52" t="s">
        <v>1109</v>
      </c>
      <c r="U588" s="167">
        <f>VLOOKUP(S588,'[18]seguimiento II trim'!$Z$9:$AM$1048576,4,0)</f>
        <v>42644</v>
      </c>
      <c r="V588" s="167">
        <f>VLOOKUP(S588,'[18]seguimiento II trim'!$Z$9:$AM$1048576,5,0)</f>
        <v>42719</v>
      </c>
      <c r="W588" s="6">
        <f>VLOOKUP(S588,'[18]seguimiento II trim'!$Z$9:$AM$1048576,12,0)</f>
        <v>0</v>
      </c>
    </row>
    <row r="589" spans="1:23" ht="75" x14ac:dyDescent="0.25">
      <c r="A589" s="34" t="s">
        <v>197</v>
      </c>
      <c r="B589" s="34" t="s">
        <v>1038</v>
      </c>
      <c r="C589" s="4" t="s">
        <v>929</v>
      </c>
      <c r="D589" s="4" t="s">
        <v>1039</v>
      </c>
      <c r="E589" s="4" t="s">
        <v>1040</v>
      </c>
      <c r="F589" s="4" t="s">
        <v>1088</v>
      </c>
      <c r="G589" s="4" t="s">
        <v>1089</v>
      </c>
      <c r="H589" s="4" t="s">
        <v>1090</v>
      </c>
      <c r="I589" s="4" t="s">
        <v>1091</v>
      </c>
      <c r="J589" s="4">
        <v>3.5000000000000004</v>
      </c>
      <c r="K589" s="4" t="s">
        <v>29</v>
      </c>
      <c r="L589" s="72" t="s">
        <v>1110</v>
      </c>
      <c r="M589" s="72" t="s">
        <v>1111</v>
      </c>
      <c r="N589" s="72">
        <v>6</v>
      </c>
      <c r="O589" s="72">
        <v>30</v>
      </c>
      <c r="P589" s="72" t="s">
        <v>29</v>
      </c>
      <c r="Q589" s="73" t="s">
        <v>640</v>
      </c>
      <c r="R589" s="52" t="s">
        <v>138</v>
      </c>
      <c r="S589" s="70">
        <v>1138</v>
      </c>
      <c r="T589" s="52" t="s">
        <v>1112</v>
      </c>
      <c r="U589" s="167">
        <f>VLOOKUP(S589,'[18]seguimiento II trim'!$Z$9:$AM$1048576,4,0)</f>
        <v>42384</v>
      </c>
      <c r="V589" s="167">
        <f>VLOOKUP(S589,'[18]seguimiento II trim'!$Z$9:$AM$1048576,5,0)</f>
        <v>42550</v>
      </c>
      <c r="W589" s="7">
        <f>VLOOKUP(S589,'[18]seguimiento II trim'!$Z$9:$AM$1048576,12,0)</f>
        <v>100</v>
      </c>
    </row>
    <row r="590" spans="1:23" ht="58.5" customHeight="1" x14ac:dyDescent="0.25">
      <c r="A590" s="34"/>
      <c r="B590" s="34"/>
      <c r="C590" s="4"/>
      <c r="D590" s="4"/>
      <c r="E590" s="4"/>
      <c r="F590" s="4"/>
      <c r="G590" s="4"/>
      <c r="H590" s="4"/>
      <c r="I590" s="4"/>
      <c r="J590" s="4"/>
      <c r="K590" s="4"/>
      <c r="L590" s="68"/>
      <c r="M590" s="68"/>
      <c r="N590" s="68"/>
      <c r="O590" s="68"/>
      <c r="P590" s="68"/>
      <c r="Q590" s="69"/>
      <c r="R590" s="69"/>
      <c r="S590" s="70">
        <v>1139</v>
      </c>
      <c r="T590" s="52" t="s">
        <v>1113</v>
      </c>
      <c r="U590" s="167">
        <f>VLOOKUP(S590,'[18]seguimiento II trim'!$Z$9:$AM$1048576,4,0)</f>
        <v>42552</v>
      </c>
      <c r="V590" s="167">
        <f>VLOOKUP(S590,'[18]seguimiento II trim'!$Z$9:$AM$1048576,5,0)</f>
        <v>42719</v>
      </c>
      <c r="W590" s="6">
        <f>VLOOKUP(S590,'[18]seguimiento II trim'!$Z$9:$AM$1048576,12,0)</f>
        <v>0</v>
      </c>
    </row>
    <row r="591" spans="1:23" ht="75" x14ac:dyDescent="0.25">
      <c r="A591" s="34" t="s">
        <v>197</v>
      </c>
      <c r="B591" s="34" t="s">
        <v>1038</v>
      </c>
      <c r="C591" s="4" t="s">
        <v>929</v>
      </c>
      <c r="D591" s="4" t="s">
        <v>1039</v>
      </c>
      <c r="E591" s="4" t="s">
        <v>1040</v>
      </c>
      <c r="F591" s="4" t="s">
        <v>1088</v>
      </c>
      <c r="G591" s="4" t="s">
        <v>1089</v>
      </c>
      <c r="H591" s="4" t="s">
        <v>1090</v>
      </c>
      <c r="I591" s="4" t="s">
        <v>1091</v>
      </c>
      <c r="J591" s="4">
        <v>3.5000000000000004</v>
      </c>
      <c r="K591" s="4" t="s">
        <v>29</v>
      </c>
      <c r="L591" s="72" t="s">
        <v>1114</v>
      </c>
      <c r="M591" s="72" t="s">
        <v>1115</v>
      </c>
      <c r="N591" s="72">
        <v>6</v>
      </c>
      <c r="O591" s="72">
        <v>1</v>
      </c>
      <c r="P591" s="72" t="s">
        <v>32</v>
      </c>
      <c r="Q591" s="73" t="s">
        <v>640</v>
      </c>
      <c r="R591" s="52" t="s">
        <v>138</v>
      </c>
      <c r="S591" s="70">
        <v>1140</v>
      </c>
      <c r="T591" s="52" t="s">
        <v>1116</v>
      </c>
      <c r="U591" s="167">
        <f>VLOOKUP(S591,'[18]seguimiento II trim'!$Z$9:$AM$1048576,4,0)</f>
        <v>42384</v>
      </c>
      <c r="V591" s="167">
        <f>VLOOKUP(S591,'[18]seguimiento II trim'!$Z$9:$AM$1048576,5,0)</f>
        <v>42460</v>
      </c>
      <c r="W591" s="7">
        <f>VLOOKUP(S591,'[18]seguimiento II trim'!$Z$9:$AM$1048576,12,0)</f>
        <v>100</v>
      </c>
    </row>
    <row r="592" spans="1:23" ht="42.75" customHeight="1" x14ac:dyDescent="0.25">
      <c r="A592" s="34"/>
      <c r="B592" s="34"/>
      <c r="C592" s="4"/>
      <c r="D592" s="4"/>
      <c r="E592" s="4"/>
      <c r="F592" s="4"/>
      <c r="G592" s="4"/>
      <c r="H592" s="4"/>
      <c r="I592" s="4"/>
      <c r="J592" s="4"/>
      <c r="K592" s="4"/>
      <c r="L592" s="74"/>
      <c r="M592" s="74"/>
      <c r="N592" s="74"/>
      <c r="O592" s="74"/>
      <c r="P592" s="74"/>
      <c r="Q592" s="69"/>
      <c r="R592" s="69"/>
      <c r="S592" s="70">
        <v>1141</v>
      </c>
      <c r="T592" s="52" t="s">
        <v>1117</v>
      </c>
      <c r="U592" s="167">
        <f>VLOOKUP(S592,'[18]seguimiento II trim'!$Z$9:$AM$1048576,4,0)</f>
        <v>42461</v>
      </c>
      <c r="V592" s="167">
        <f>VLOOKUP(S592,'[18]seguimiento II trim'!$Z$9:$AM$1048576,5,0)</f>
        <v>42551</v>
      </c>
      <c r="W592" s="7">
        <f>VLOOKUP(S592,'[18]seguimiento II trim'!$Z$9:$AM$1048576,12,0)</f>
        <v>100</v>
      </c>
    </row>
    <row r="593" spans="1:23" ht="48.75" customHeight="1" x14ac:dyDescent="0.25">
      <c r="A593" s="34"/>
      <c r="B593" s="34"/>
      <c r="C593" s="4"/>
      <c r="D593" s="4"/>
      <c r="E593" s="4"/>
      <c r="F593" s="4"/>
      <c r="G593" s="4"/>
      <c r="H593" s="4"/>
      <c r="I593" s="4"/>
      <c r="J593" s="4"/>
      <c r="K593" s="4"/>
      <c r="L593" s="74"/>
      <c r="M593" s="74"/>
      <c r="N593" s="74"/>
      <c r="O593" s="74"/>
      <c r="P593" s="74"/>
      <c r="Q593" s="69"/>
      <c r="R593" s="69"/>
      <c r="S593" s="70">
        <v>1142</v>
      </c>
      <c r="T593" s="52" t="s">
        <v>1118</v>
      </c>
      <c r="U593" s="167">
        <f>VLOOKUP(S593,'[18]seguimiento II trim'!$Z$9:$AM$1048576,4,0)</f>
        <v>42552</v>
      </c>
      <c r="V593" s="167">
        <f>VLOOKUP(S593,'[18]seguimiento II trim'!$Z$9:$AM$1048576,5,0)</f>
        <v>42643</v>
      </c>
      <c r="W593" s="6">
        <f>VLOOKUP(S593,'[18]seguimiento II trim'!$Z$9:$AM$1048576,12,0)</f>
        <v>0</v>
      </c>
    </row>
    <row r="594" spans="1:23" ht="53.25" customHeight="1" x14ac:dyDescent="0.25">
      <c r="A594" s="34"/>
      <c r="B594" s="34"/>
      <c r="C594" s="4"/>
      <c r="D594" s="4"/>
      <c r="E594" s="4"/>
      <c r="F594" s="4"/>
      <c r="G594" s="4"/>
      <c r="H594" s="4"/>
      <c r="I594" s="4"/>
      <c r="J594" s="4"/>
      <c r="K594" s="4"/>
      <c r="L594" s="68"/>
      <c r="M594" s="68"/>
      <c r="N594" s="68"/>
      <c r="O594" s="68"/>
      <c r="P594" s="68"/>
      <c r="Q594" s="69"/>
      <c r="R594" s="69"/>
      <c r="S594" s="70">
        <v>1143</v>
      </c>
      <c r="T594" s="52" t="s">
        <v>1119</v>
      </c>
      <c r="U594" s="167">
        <f>VLOOKUP(S594,'[18]seguimiento II trim'!$Z$9:$AM$1048576,4,0)</f>
        <v>42644</v>
      </c>
      <c r="V594" s="167">
        <f>VLOOKUP(S594,'[18]seguimiento II trim'!$Z$9:$AM$1048576,5,0)</f>
        <v>42719</v>
      </c>
      <c r="W594" s="6">
        <f>VLOOKUP(S594,'[18]seguimiento II trim'!$Z$9:$AM$1048576,12,0)</f>
        <v>0</v>
      </c>
    </row>
    <row r="595" spans="1:23" ht="75" x14ac:dyDescent="0.25">
      <c r="A595" s="34" t="s">
        <v>197</v>
      </c>
      <c r="B595" s="34" t="s">
        <v>1038</v>
      </c>
      <c r="C595" s="4" t="s">
        <v>929</v>
      </c>
      <c r="D595" s="4" t="s">
        <v>1039</v>
      </c>
      <c r="E595" s="4" t="s">
        <v>1040</v>
      </c>
      <c r="F595" s="4" t="s">
        <v>1120</v>
      </c>
      <c r="G595" s="4" t="s">
        <v>1121</v>
      </c>
      <c r="H595" s="4" t="s">
        <v>1122</v>
      </c>
      <c r="I595" s="4" t="s">
        <v>1123</v>
      </c>
      <c r="J595" s="4">
        <v>100</v>
      </c>
      <c r="K595" s="4" t="s">
        <v>29</v>
      </c>
      <c r="L595" s="72" t="s">
        <v>1124</v>
      </c>
      <c r="M595" s="72" t="s">
        <v>1125</v>
      </c>
      <c r="N595" s="72">
        <v>5</v>
      </c>
      <c r="O595" s="72">
        <v>15</v>
      </c>
      <c r="P595" s="72" t="s">
        <v>32</v>
      </c>
      <c r="Q595" s="73" t="s">
        <v>640</v>
      </c>
      <c r="R595" s="52" t="s">
        <v>138</v>
      </c>
      <c r="S595" s="70">
        <v>1144</v>
      </c>
      <c r="T595" s="52" t="s">
        <v>1126</v>
      </c>
      <c r="U595" s="167">
        <f>VLOOKUP(S595,'[18]seguimiento II trim'!$Z$9:$AM$1048576,4,0)</f>
        <v>42402</v>
      </c>
      <c r="V595" s="167">
        <f>VLOOKUP(S595,'[18]seguimiento II trim'!$Z$9:$AM$1048576,5,0)</f>
        <v>42523</v>
      </c>
      <c r="W595" s="7">
        <f>VLOOKUP(S595,'[18]seguimiento II trim'!$Z$9:$AM$1048576,12,0)</f>
        <v>100</v>
      </c>
    </row>
    <row r="596" spans="1:23" ht="71.25" customHeight="1" x14ac:dyDescent="0.25">
      <c r="A596" s="34"/>
      <c r="B596" s="34"/>
      <c r="C596" s="4"/>
      <c r="D596" s="4"/>
      <c r="E596" s="4"/>
      <c r="F596" s="4"/>
      <c r="G596" s="4"/>
      <c r="H596" s="4"/>
      <c r="I596" s="4"/>
      <c r="J596" s="4"/>
      <c r="K596" s="4"/>
      <c r="L596" s="68"/>
      <c r="M596" s="68"/>
      <c r="N596" s="68"/>
      <c r="O596" s="68"/>
      <c r="P596" s="68"/>
      <c r="Q596" s="69"/>
      <c r="R596" s="69"/>
      <c r="S596" s="70">
        <v>1145</v>
      </c>
      <c r="T596" s="52" t="s">
        <v>1127</v>
      </c>
      <c r="U596" s="167">
        <f>VLOOKUP(S596,'[18]seguimiento II trim'!$Z$9:$AM$1048576,4,0)</f>
        <v>42523</v>
      </c>
      <c r="V596" s="167">
        <f>VLOOKUP(S596,'[18]seguimiento II trim'!$Z$9:$AM$1048576,5,0)</f>
        <v>42719</v>
      </c>
      <c r="W596" s="7">
        <f>VLOOKUP(S596,'[18]seguimiento II trim'!$Z$9:$AM$1048576,12,0)</f>
        <v>50</v>
      </c>
    </row>
    <row r="597" spans="1:23" ht="84.75" customHeight="1" x14ac:dyDescent="0.25">
      <c r="A597" s="34" t="s">
        <v>197</v>
      </c>
      <c r="B597" s="34" t="s">
        <v>1038</v>
      </c>
      <c r="C597" s="4" t="s">
        <v>929</v>
      </c>
      <c r="D597" s="4" t="s">
        <v>1039</v>
      </c>
      <c r="E597" s="4" t="s">
        <v>1040</v>
      </c>
      <c r="F597" s="4" t="s">
        <v>1120</v>
      </c>
      <c r="G597" s="4" t="s">
        <v>1121</v>
      </c>
      <c r="H597" s="4" t="s">
        <v>1122</v>
      </c>
      <c r="I597" s="4" t="s">
        <v>1123</v>
      </c>
      <c r="J597" s="4">
        <v>100</v>
      </c>
      <c r="K597" s="4" t="s">
        <v>29</v>
      </c>
      <c r="L597" s="72" t="s">
        <v>1128</v>
      </c>
      <c r="M597" s="72" t="s">
        <v>1129</v>
      </c>
      <c r="N597" s="72">
        <v>5</v>
      </c>
      <c r="O597" s="72">
        <v>20</v>
      </c>
      <c r="P597" s="72" t="s">
        <v>32</v>
      </c>
      <c r="Q597" s="73" t="s">
        <v>640</v>
      </c>
      <c r="R597" s="52" t="s">
        <v>138</v>
      </c>
      <c r="S597" s="70">
        <v>1146</v>
      </c>
      <c r="T597" s="52" t="s">
        <v>1130</v>
      </c>
      <c r="U597" s="167">
        <f>VLOOKUP(S597,'[18]seguimiento II trim'!$Z$9:$AM$1048576,4,0)</f>
        <v>42402</v>
      </c>
      <c r="V597" s="167">
        <f>VLOOKUP(S597,'[18]seguimiento II trim'!$Z$9:$AM$1048576,5,0)</f>
        <v>42523</v>
      </c>
      <c r="W597" s="7">
        <f>VLOOKUP(S597,'[18]seguimiento II trim'!$Z$9:$AM$1048576,12,0)</f>
        <v>100</v>
      </c>
    </row>
    <row r="598" spans="1:23" ht="62.25" customHeight="1" x14ac:dyDescent="0.25">
      <c r="A598" s="34"/>
      <c r="B598" s="34"/>
      <c r="C598" s="4"/>
      <c r="D598" s="4"/>
      <c r="E598" s="4"/>
      <c r="F598" s="4"/>
      <c r="G598" s="4"/>
      <c r="H598" s="4"/>
      <c r="I598" s="4"/>
      <c r="J598" s="4"/>
      <c r="K598" s="4"/>
      <c r="L598" s="68"/>
      <c r="M598" s="68"/>
      <c r="N598" s="68"/>
      <c r="O598" s="68"/>
      <c r="P598" s="68"/>
      <c r="Q598" s="69"/>
      <c r="R598" s="69"/>
      <c r="S598" s="70">
        <v>1147</v>
      </c>
      <c r="T598" s="52" t="s">
        <v>1131</v>
      </c>
      <c r="U598" s="167">
        <f>VLOOKUP(S598,'[18]seguimiento II trim'!$Z$9:$AM$1048576,4,0)</f>
        <v>42523</v>
      </c>
      <c r="V598" s="167">
        <f>VLOOKUP(S598,'[18]seguimiento II trim'!$Z$9:$AM$1048576,5,0)</f>
        <v>42719</v>
      </c>
      <c r="W598" s="7">
        <f>VLOOKUP(S598,'[18]seguimiento II trim'!$Z$9:$AM$1048576,12,0)</f>
        <v>30</v>
      </c>
    </row>
    <row r="599" spans="1:23" ht="95.25" customHeight="1" x14ac:dyDescent="0.25">
      <c r="A599" s="34" t="s">
        <v>197</v>
      </c>
      <c r="B599" s="34" t="s">
        <v>1038</v>
      </c>
      <c r="C599" s="4" t="s">
        <v>929</v>
      </c>
      <c r="D599" s="4" t="s">
        <v>1039</v>
      </c>
      <c r="E599" s="4" t="s">
        <v>1040</v>
      </c>
      <c r="F599" s="4" t="s">
        <v>1120</v>
      </c>
      <c r="G599" s="4" t="s">
        <v>1121</v>
      </c>
      <c r="H599" s="4" t="s">
        <v>1122</v>
      </c>
      <c r="I599" s="4" t="s">
        <v>1123</v>
      </c>
      <c r="J599" s="4">
        <v>100</v>
      </c>
      <c r="K599" s="4" t="s">
        <v>29</v>
      </c>
      <c r="L599" s="72" t="s">
        <v>1132</v>
      </c>
      <c r="M599" s="72" t="s">
        <v>1133</v>
      </c>
      <c r="N599" s="72">
        <v>6</v>
      </c>
      <c r="O599" s="72">
        <v>100</v>
      </c>
      <c r="P599" s="72" t="s">
        <v>29</v>
      </c>
      <c r="Q599" s="73" t="s">
        <v>640</v>
      </c>
      <c r="R599" s="52" t="s">
        <v>138</v>
      </c>
      <c r="S599" s="70">
        <v>1148</v>
      </c>
      <c r="T599" s="52" t="s">
        <v>1134</v>
      </c>
      <c r="U599" s="167">
        <f>VLOOKUP(S599,'[18]seguimiento II trim'!$Z$9:$AM$1048576,4,0)</f>
        <v>42402</v>
      </c>
      <c r="V599" s="167">
        <f>VLOOKUP(S599,'[18]seguimiento II trim'!$Z$9:$AM$1048576,5,0)</f>
        <v>42719</v>
      </c>
      <c r="W599" s="6">
        <f>VLOOKUP(S599,'[18]seguimiento II trim'!$Z$9:$AM$1048576,12,0)</f>
        <v>75</v>
      </c>
    </row>
    <row r="600" spans="1:23" ht="58.5" customHeight="1" x14ac:dyDescent="0.25">
      <c r="A600" s="34"/>
      <c r="B600" s="34"/>
      <c r="C600" s="4"/>
      <c r="D600" s="4"/>
      <c r="E600" s="4"/>
      <c r="F600" s="4"/>
      <c r="G600" s="4"/>
      <c r="H600" s="4"/>
      <c r="I600" s="4"/>
      <c r="J600" s="4"/>
      <c r="K600" s="4"/>
      <c r="L600" s="68"/>
      <c r="M600" s="68"/>
      <c r="N600" s="68"/>
      <c r="O600" s="68"/>
      <c r="P600" s="68"/>
      <c r="Q600" s="69"/>
      <c r="R600" s="69"/>
      <c r="S600" s="70">
        <v>1149</v>
      </c>
      <c r="T600" s="52" t="s">
        <v>1135</v>
      </c>
      <c r="U600" s="167">
        <f>VLOOKUP(S600,'[18]seguimiento II trim'!$Z$9:$AM$1048576,4,0)</f>
        <v>42402</v>
      </c>
      <c r="V600" s="167">
        <f>VLOOKUP(S600,'[18]seguimiento II trim'!$Z$9:$AM$1048576,5,0)</f>
        <v>42719</v>
      </c>
      <c r="W600" s="7">
        <f>VLOOKUP(S600,'[18]seguimiento II trim'!$Z$9:$AM$1048576,12,0)</f>
        <v>39</v>
      </c>
    </row>
    <row r="601" spans="1:23" ht="86.25" customHeight="1" x14ac:dyDescent="0.25">
      <c r="A601" s="34" t="s">
        <v>197</v>
      </c>
      <c r="B601" s="34" t="s">
        <v>1038</v>
      </c>
      <c r="C601" s="4" t="s">
        <v>929</v>
      </c>
      <c r="D601" s="4" t="s">
        <v>1039</v>
      </c>
      <c r="E601" s="4" t="s">
        <v>1040</v>
      </c>
      <c r="F601" s="4" t="s">
        <v>1088</v>
      </c>
      <c r="G601" s="4" t="s">
        <v>1089</v>
      </c>
      <c r="H601" s="4" t="s">
        <v>1090</v>
      </c>
      <c r="I601" s="4" t="s">
        <v>1091</v>
      </c>
      <c r="J601" s="4">
        <v>3.5000000000000004</v>
      </c>
      <c r="K601" s="4" t="s">
        <v>29</v>
      </c>
      <c r="L601" s="162" t="s">
        <v>1136</v>
      </c>
      <c r="M601" s="162" t="s">
        <v>1137</v>
      </c>
      <c r="N601" s="162">
        <v>5</v>
      </c>
      <c r="O601" s="162">
        <v>100</v>
      </c>
      <c r="P601" s="162" t="s">
        <v>29</v>
      </c>
      <c r="Q601" s="4" t="s">
        <v>640</v>
      </c>
      <c r="R601" s="4" t="s">
        <v>138</v>
      </c>
      <c r="S601" s="4">
        <v>1150</v>
      </c>
      <c r="T601" s="4" t="s">
        <v>1149</v>
      </c>
      <c r="U601" s="184">
        <f>VLOOKUP(S601,'[18]seguimiento II trim'!$Z$9:$AM$1048576,4,0)</f>
        <v>42400</v>
      </c>
      <c r="V601" s="184">
        <f>VLOOKUP(S601,'[18]seguimiento II trim'!$Z$9:$AM$1048576,5,0)</f>
        <v>42719</v>
      </c>
      <c r="W601" s="30">
        <f>VLOOKUP(S601,'[18]seguimiento II trim'!$Z$9:$AM$1048576,12,0)</f>
        <v>20</v>
      </c>
    </row>
    <row r="602" spans="1:23" ht="47.25" customHeight="1" x14ac:dyDescent="0.25">
      <c r="A602" s="34"/>
      <c r="B602" s="34"/>
      <c r="C602" s="4"/>
      <c r="D602" s="4"/>
      <c r="E602" s="4"/>
      <c r="F602" s="4"/>
      <c r="G602" s="4"/>
      <c r="H602" s="4"/>
      <c r="I602" s="4"/>
      <c r="J602" s="4"/>
      <c r="K602" s="4"/>
      <c r="L602" s="163"/>
      <c r="M602" s="163"/>
      <c r="N602" s="163"/>
      <c r="O602" s="163"/>
      <c r="P602" s="163"/>
      <c r="Q602" s="4"/>
      <c r="R602" s="4"/>
      <c r="S602" s="4">
        <v>1151</v>
      </c>
      <c r="T602" s="4" t="s">
        <v>1148</v>
      </c>
      <c r="U602" s="184">
        <f>VLOOKUP(S602,'[18]seguimiento II trim'!$Z$9:$AM$1048576,4,0)</f>
        <v>42400</v>
      </c>
      <c r="V602" s="184">
        <f>VLOOKUP(S602,'[18]seguimiento II trim'!$Z$9:$AM$1048576,5,0)</f>
        <v>42719</v>
      </c>
      <c r="W602" s="30">
        <f>VLOOKUP(S602,'[18]seguimiento II trim'!$Z$9:$AM$1048576,12,0)</f>
        <v>50</v>
      </c>
    </row>
    <row r="603" spans="1:23" ht="15" x14ac:dyDescent="0.25"/>
    <row r="604" spans="1:23" ht="15" x14ac:dyDescent="0.25"/>
    <row r="605" spans="1:23" ht="15" x14ac:dyDescent="0.25"/>
    <row r="606" spans="1:23" ht="15" x14ac:dyDescent="0.25"/>
    <row r="607" spans="1:23" ht="15" x14ac:dyDescent="0.25"/>
    <row r="608" spans="1:23" ht="15" x14ac:dyDescent="0.25"/>
    <row r="609" spans="14:23" ht="15" x14ac:dyDescent="0.25"/>
    <row r="610" spans="14:23" ht="15" x14ac:dyDescent="0.25">
      <c r="W610" s="71"/>
    </row>
    <row r="611" spans="14:23" ht="15" x14ac:dyDescent="0.25"/>
    <row r="612" spans="14:23" ht="15" x14ac:dyDescent="0.25"/>
    <row r="613" spans="14:23" ht="15" x14ac:dyDescent="0.25"/>
    <row r="614" spans="14:23" ht="15" x14ac:dyDescent="0.25"/>
    <row r="615" spans="14:23" ht="15" x14ac:dyDescent="0.25"/>
    <row r="616" spans="14:23" ht="15" x14ac:dyDescent="0.25">
      <c r="N616" s="53"/>
    </row>
    <row r="617" spans="14:23" ht="22.5" customHeight="1" x14ac:dyDescent="0.25">
      <c r="N617" s="53"/>
    </row>
    <row r="618" spans="14:23" ht="22.5" customHeight="1" x14ac:dyDescent="0.25">
      <c r="N618" s="53"/>
    </row>
    <row r="619" spans="14:23" ht="22.5" customHeight="1" x14ac:dyDescent="0.25">
      <c r="N619" s="53"/>
    </row>
    <row r="620" spans="14:23" ht="22.5" customHeight="1" x14ac:dyDescent="0.25">
      <c r="N620" s="53"/>
    </row>
    <row r="621" spans="14:23" ht="22.5" customHeight="1" x14ac:dyDescent="0.25">
      <c r="N621" s="53"/>
    </row>
    <row r="622" spans="14:23" ht="22.5" customHeight="1" x14ac:dyDescent="0.25">
      <c r="N622" s="53"/>
    </row>
  </sheetData>
  <sheetProtection formatCells="0" formatColumns="0" formatRows="0" autoFilter="0"/>
  <autoFilter ref="A7:W603"/>
  <dataConsolidate link="1"/>
  <mergeCells count="801">
    <mergeCell ref="U125:W125"/>
    <mergeCell ref="U124:W124"/>
    <mergeCell ref="U123:W123"/>
    <mergeCell ref="U122:W122"/>
    <mergeCell ref="G1:W1"/>
    <mergeCell ref="G2:W2"/>
    <mergeCell ref="G3:W3"/>
    <mergeCell ref="U442:W442"/>
    <mergeCell ref="U514:W514"/>
    <mergeCell ref="U515:W515"/>
    <mergeCell ref="U516:W516"/>
    <mergeCell ref="U517:W517"/>
    <mergeCell ref="U537:W537"/>
    <mergeCell ref="U538:W538"/>
    <mergeCell ref="U137:W137"/>
    <mergeCell ref="U138:W138"/>
    <mergeCell ref="U343:W343"/>
    <mergeCell ref="L601:L602"/>
    <mergeCell ref="M601:M602"/>
    <mergeCell ref="N601:N602"/>
    <mergeCell ref="O601:O602"/>
    <mergeCell ref="P601:P602"/>
    <mergeCell ref="L597:L598"/>
    <mergeCell ref="M597:M598"/>
    <mergeCell ref="N597:N598"/>
    <mergeCell ref="O597:O598"/>
    <mergeCell ref="P597:P598"/>
    <mergeCell ref="L599:L600"/>
    <mergeCell ref="M599:M600"/>
    <mergeCell ref="N599:N600"/>
    <mergeCell ref="O599:O600"/>
    <mergeCell ref="P599:P600"/>
    <mergeCell ref="L591:L594"/>
    <mergeCell ref="M591:M594"/>
    <mergeCell ref="N591:N594"/>
    <mergeCell ref="O591:O594"/>
    <mergeCell ref="P591:P594"/>
    <mergeCell ref="L595:L596"/>
    <mergeCell ref="M595:M596"/>
    <mergeCell ref="N595:N596"/>
    <mergeCell ref="O595:O596"/>
    <mergeCell ref="P595:P596"/>
    <mergeCell ref="L585:L588"/>
    <mergeCell ref="M585:M588"/>
    <mergeCell ref="N585:N588"/>
    <mergeCell ref="O585:O588"/>
    <mergeCell ref="P585:P588"/>
    <mergeCell ref="L589:L590"/>
    <mergeCell ref="M589:M590"/>
    <mergeCell ref="N589:N590"/>
    <mergeCell ref="O589:O590"/>
    <mergeCell ref="P589:P590"/>
    <mergeCell ref="L577:L579"/>
    <mergeCell ref="M577:M579"/>
    <mergeCell ref="N577:N579"/>
    <mergeCell ref="O577:O579"/>
    <mergeCell ref="P577:P579"/>
    <mergeCell ref="L580:L584"/>
    <mergeCell ref="M580:M584"/>
    <mergeCell ref="N580:N584"/>
    <mergeCell ref="O580:O584"/>
    <mergeCell ref="P580:P584"/>
    <mergeCell ref="L571:L572"/>
    <mergeCell ref="M571:M572"/>
    <mergeCell ref="N571:N572"/>
    <mergeCell ref="O571:O572"/>
    <mergeCell ref="P571:P572"/>
    <mergeCell ref="L573:L576"/>
    <mergeCell ref="M573:M576"/>
    <mergeCell ref="N573:N576"/>
    <mergeCell ref="O573:O576"/>
    <mergeCell ref="P573:P576"/>
    <mergeCell ref="L567:L568"/>
    <mergeCell ref="M567:M568"/>
    <mergeCell ref="N567:N568"/>
    <mergeCell ref="O567:O568"/>
    <mergeCell ref="P567:P568"/>
    <mergeCell ref="L569:L570"/>
    <mergeCell ref="M569:M570"/>
    <mergeCell ref="N569:N570"/>
    <mergeCell ref="O569:O570"/>
    <mergeCell ref="P569:P570"/>
    <mergeCell ref="L564:L565"/>
    <mergeCell ref="M564:M565"/>
    <mergeCell ref="N564:N565"/>
    <mergeCell ref="O564:O565"/>
    <mergeCell ref="P564:P565"/>
    <mergeCell ref="U566:W566"/>
    <mergeCell ref="U559:W559"/>
    <mergeCell ref="U560:W560"/>
    <mergeCell ref="L561:L563"/>
    <mergeCell ref="M561:M563"/>
    <mergeCell ref="N561:N563"/>
    <mergeCell ref="O561:O563"/>
    <mergeCell ref="P561:P563"/>
    <mergeCell ref="L556:L558"/>
    <mergeCell ref="M556:M558"/>
    <mergeCell ref="N556:N558"/>
    <mergeCell ref="O556:O558"/>
    <mergeCell ref="P556:P558"/>
    <mergeCell ref="L559:L560"/>
    <mergeCell ref="M559:M560"/>
    <mergeCell ref="N559:N560"/>
    <mergeCell ref="O559:O560"/>
    <mergeCell ref="P559:P560"/>
    <mergeCell ref="L546:L548"/>
    <mergeCell ref="M546:M548"/>
    <mergeCell ref="N546:N548"/>
    <mergeCell ref="O546:O548"/>
    <mergeCell ref="P546:P548"/>
    <mergeCell ref="L549:L551"/>
    <mergeCell ref="M549:M551"/>
    <mergeCell ref="N549:N551"/>
    <mergeCell ref="O549:O551"/>
    <mergeCell ref="P549:P551"/>
    <mergeCell ref="L537:L538"/>
    <mergeCell ref="M537:M538"/>
    <mergeCell ref="N537:N538"/>
    <mergeCell ref="O537:O538"/>
    <mergeCell ref="P537:P538"/>
    <mergeCell ref="L539:L541"/>
    <mergeCell ref="M539:M541"/>
    <mergeCell ref="N539:N541"/>
    <mergeCell ref="O539:O541"/>
    <mergeCell ref="P539:P541"/>
    <mergeCell ref="L532:L533"/>
    <mergeCell ref="M532:M533"/>
    <mergeCell ref="N532:N533"/>
    <mergeCell ref="O532:O533"/>
    <mergeCell ref="P532:P533"/>
    <mergeCell ref="L535:L536"/>
    <mergeCell ref="M535:M536"/>
    <mergeCell ref="N535:N536"/>
    <mergeCell ref="O535:O536"/>
    <mergeCell ref="P535:P536"/>
    <mergeCell ref="L530:L531"/>
    <mergeCell ref="M530:M531"/>
    <mergeCell ref="N530:N531"/>
    <mergeCell ref="O530:O531"/>
    <mergeCell ref="P530:P531"/>
    <mergeCell ref="U530:W530"/>
    <mergeCell ref="U531:W531"/>
    <mergeCell ref="U525:W525"/>
    <mergeCell ref="U526:W526"/>
    <mergeCell ref="L527:L529"/>
    <mergeCell ref="M527:M529"/>
    <mergeCell ref="N527:N529"/>
    <mergeCell ref="O527:O529"/>
    <mergeCell ref="P527:P529"/>
    <mergeCell ref="U529:W529"/>
    <mergeCell ref="L523:L524"/>
    <mergeCell ref="M523:M524"/>
    <mergeCell ref="N523:N524"/>
    <mergeCell ref="O523:O524"/>
    <mergeCell ref="P523:P524"/>
    <mergeCell ref="L525:L526"/>
    <mergeCell ref="M525:M526"/>
    <mergeCell ref="N525:N526"/>
    <mergeCell ref="O525:O526"/>
    <mergeCell ref="P525:P526"/>
    <mergeCell ref="L518:L520"/>
    <mergeCell ref="M518:M520"/>
    <mergeCell ref="N518:N520"/>
    <mergeCell ref="O518:O520"/>
    <mergeCell ref="P518:P520"/>
    <mergeCell ref="L521:L522"/>
    <mergeCell ref="M521:M522"/>
    <mergeCell ref="N521:N522"/>
    <mergeCell ref="O521:O522"/>
    <mergeCell ref="P521:P522"/>
    <mergeCell ref="L512:L513"/>
    <mergeCell ref="M512:M513"/>
    <mergeCell ref="N512:N513"/>
    <mergeCell ref="O512:O513"/>
    <mergeCell ref="P512:P513"/>
    <mergeCell ref="L514:L517"/>
    <mergeCell ref="M514:M517"/>
    <mergeCell ref="N514:N517"/>
    <mergeCell ref="O514:O517"/>
    <mergeCell ref="P514:P517"/>
    <mergeCell ref="L508:L509"/>
    <mergeCell ref="M508:M509"/>
    <mergeCell ref="N508:N509"/>
    <mergeCell ref="O508:O509"/>
    <mergeCell ref="P508:P509"/>
    <mergeCell ref="L510:L511"/>
    <mergeCell ref="M510:M511"/>
    <mergeCell ref="N510:N511"/>
    <mergeCell ref="O510:O511"/>
    <mergeCell ref="P510:P511"/>
    <mergeCell ref="L506:L507"/>
    <mergeCell ref="M506:M507"/>
    <mergeCell ref="N506:N507"/>
    <mergeCell ref="O506:O507"/>
    <mergeCell ref="P506:P507"/>
    <mergeCell ref="U507:W507"/>
    <mergeCell ref="L503:L505"/>
    <mergeCell ref="M503:M505"/>
    <mergeCell ref="N503:N505"/>
    <mergeCell ref="O503:O505"/>
    <mergeCell ref="P503:P505"/>
    <mergeCell ref="U503:W503"/>
    <mergeCell ref="L493:L494"/>
    <mergeCell ref="M493:M494"/>
    <mergeCell ref="N493:N494"/>
    <mergeCell ref="O493:O494"/>
    <mergeCell ref="P493:P494"/>
    <mergeCell ref="L499:L502"/>
    <mergeCell ref="M499:M502"/>
    <mergeCell ref="N499:N502"/>
    <mergeCell ref="O499:O502"/>
    <mergeCell ref="P499:P502"/>
    <mergeCell ref="L486:L487"/>
    <mergeCell ref="M486:M487"/>
    <mergeCell ref="N486:N487"/>
    <mergeCell ref="O486:O487"/>
    <mergeCell ref="P486:P487"/>
    <mergeCell ref="L489:L491"/>
    <mergeCell ref="M489:M491"/>
    <mergeCell ref="N489:N491"/>
    <mergeCell ref="O489:O491"/>
    <mergeCell ref="P489:P491"/>
    <mergeCell ref="L480:L482"/>
    <mergeCell ref="M480:M482"/>
    <mergeCell ref="N480:N482"/>
    <mergeCell ref="O480:O482"/>
    <mergeCell ref="P480:P482"/>
    <mergeCell ref="L483:L484"/>
    <mergeCell ref="M483:M484"/>
    <mergeCell ref="N483:N484"/>
    <mergeCell ref="O483:O484"/>
    <mergeCell ref="P483:P484"/>
    <mergeCell ref="L471:L473"/>
    <mergeCell ref="M471:M473"/>
    <mergeCell ref="N471:N473"/>
    <mergeCell ref="O471:O473"/>
    <mergeCell ref="P471:P473"/>
    <mergeCell ref="L478:L479"/>
    <mergeCell ref="M478:M479"/>
    <mergeCell ref="N478:N479"/>
    <mergeCell ref="O478:O479"/>
    <mergeCell ref="P478:P479"/>
    <mergeCell ref="L465:L467"/>
    <mergeCell ref="M465:M467"/>
    <mergeCell ref="N465:N467"/>
    <mergeCell ref="O465:O467"/>
    <mergeCell ref="P465:P467"/>
    <mergeCell ref="L468:L470"/>
    <mergeCell ref="M468:M470"/>
    <mergeCell ref="N468:N470"/>
    <mergeCell ref="O468:O470"/>
    <mergeCell ref="P468:P470"/>
    <mergeCell ref="L451:L455"/>
    <mergeCell ref="M451:M455"/>
    <mergeCell ref="N451:N455"/>
    <mergeCell ref="O451:O455"/>
    <mergeCell ref="P451:P455"/>
    <mergeCell ref="L456:L460"/>
    <mergeCell ref="M456:M460"/>
    <mergeCell ref="N456:N460"/>
    <mergeCell ref="O456:O460"/>
    <mergeCell ref="P456:P460"/>
    <mergeCell ref="L436:L442"/>
    <mergeCell ref="M436:M442"/>
    <mergeCell ref="N436:N442"/>
    <mergeCell ref="O436:O442"/>
    <mergeCell ref="P436:P442"/>
    <mergeCell ref="L447:L450"/>
    <mergeCell ref="M447:M450"/>
    <mergeCell ref="N447:N450"/>
    <mergeCell ref="O447:O450"/>
    <mergeCell ref="P447:P450"/>
    <mergeCell ref="L422:L424"/>
    <mergeCell ref="M422:M424"/>
    <mergeCell ref="N422:N424"/>
    <mergeCell ref="O422:O424"/>
    <mergeCell ref="P422:P424"/>
    <mergeCell ref="L429:L435"/>
    <mergeCell ref="M429:M435"/>
    <mergeCell ref="N429:N435"/>
    <mergeCell ref="O429:O435"/>
    <mergeCell ref="P429:P435"/>
    <mergeCell ref="L412:L414"/>
    <mergeCell ref="M412:M414"/>
    <mergeCell ref="N412:N414"/>
    <mergeCell ref="O412:O414"/>
    <mergeCell ref="P412:P414"/>
    <mergeCell ref="L415:L421"/>
    <mergeCell ref="M415:M421"/>
    <mergeCell ref="N415:N421"/>
    <mergeCell ref="O415:O421"/>
    <mergeCell ref="P415:P421"/>
    <mergeCell ref="L401:L406"/>
    <mergeCell ref="M401:M406"/>
    <mergeCell ref="N401:N406"/>
    <mergeCell ref="O401:O406"/>
    <mergeCell ref="P401:P406"/>
    <mergeCell ref="L407:L411"/>
    <mergeCell ref="M407:M411"/>
    <mergeCell ref="N407:N411"/>
    <mergeCell ref="O407:O411"/>
    <mergeCell ref="P407:P411"/>
    <mergeCell ref="L391:L394"/>
    <mergeCell ref="M391:M394"/>
    <mergeCell ref="N391:N394"/>
    <mergeCell ref="O391:O394"/>
    <mergeCell ref="P391:P394"/>
    <mergeCell ref="L395:L396"/>
    <mergeCell ref="M395:M396"/>
    <mergeCell ref="N395:N396"/>
    <mergeCell ref="O395:O396"/>
    <mergeCell ref="P395:P396"/>
    <mergeCell ref="L385:L386"/>
    <mergeCell ref="M385:M386"/>
    <mergeCell ref="N385:N386"/>
    <mergeCell ref="O385:O386"/>
    <mergeCell ref="P385:P386"/>
    <mergeCell ref="L387:L390"/>
    <mergeCell ref="M387:M390"/>
    <mergeCell ref="N387:N390"/>
    <mergeCell ref="O387:O390"/>
    <mergeCell ref="P387:P390"/>
    <mergeCell ref="L381:L382"/>
    <mergeCell ref="M381:M382"/>
    <mergeCell ref="N381:N382"/>
    <mergeCell ref="O381:O382"/>
    <mergeCell ref="P381:P382"/>
    <mergeCell ref="L383:L384"/>
    <mergeCell ref="M383:M384"/>
    <mergeCell ref="N383:N384"/>
    <mergeCell ref="O383:O384"/>
    <mergeCell ref="P383:P384"/>
    <mergeCell ref="L375:L377"/>
    <mergeCell ref="M375:M377"/>
    <mergeCell ref="N375:N377"/>
    <mergeCell ref="O375:O377"/>
    <mergeCell ref="P375:P377"/>
    <mergeCell ref="L378:L380"/>
    <mergeCell ref="M378:M380"/>
    <mergeCell ref="N378:N380"/>
    <mergeCell ref="O378:O380"/>
    <mergeCell ref="P378:P380"/>
    <mergeCell ref="L369:L371"/>
    <mergeCell ref="M369:M371"/>
    <mergeCell ref="N369:N371"/>
    <mergeCell ref="O369:O371"/>
    <mergeCell ref="P369:P371"/>
    <mergeCell ref="L372:L374"/>
    <mergeCell ref="M372:M374"/>
    <mergeCell ref="N372:N374"/>
    <mergeCell ref="O372:O374"/>
    <mergeCell ref="P372:P374"/>
    <mergeCell ref="L357:L362"/>
    <mergeCell ref="M357:M362"/>
    <mergeCell ref="O357:O362"/>
    <mergeCell ref="P357:P362"/>
    <mergeCell ref="L367:L368"/>
    <mergeCell ref="M367:M368"/>
    <mergeCell ref="N367:N368"/>
    <mergeCell ref="O367:O368"/>
    <mergeCell ref="P367:P368"/>
    <mergeCell ref="L348:L350"/>
    <mergeCell ref="M348:M350"/>
    <mergeCell ref="N348:N350"/>
    <mergeCell ref="O348:O350"/>
    <mergeCell ref="P348:P350"/>
    <mergeCell ref="L351:L352"/>
    <mergeCell ref="M351:M352"/>
    <mergeCell ref="N351:N352"/>
    <mergeCell ref="O351:O352"/>
    <mergeCell ref="P351:P352"/>
    <mergeCell ref="L342:L344"/>
    <mergeCell ref="M342:M344"/>
    <mergeCell ref="N342:N344"/>
    <mergeCell ref="O342:O344"/>
    <mergeCell ref="P342:P344"/>
    <mergeCell ref="L345:L346"/>
    <mergeCell ref="M345:M346"/>
    <mergeCell ref="N345:N346"/>
    <mergeCell ref="O345:O346"/>
    <mergeCell ref="P345:P346"/>
    <mergeCell ref="L339:L341"/>
    <mergeCell ref="M339:M341"/>
    <mergeCell ref="N339:N341"/>
    <mergeCell ref="O339:O341"/>
    <mergeCell ref="P339:P341"/>
    <mergeCell ref="L332:L333"/>
    <mergeCell ref="M332:M333"/>
    <mergeCell ref="N332:N333"/>
    <mergeCell ref="O332:O333"/>
    <mergeCell ref="P332:P333"/>
    <mergeCell ref="L335:L338"/>
    <mergeCell ref="M335:M338"/>
    <mergeCell ref="N335:N338"/>
    <mergeCell ref="O335:O338"/>
    <mergeCell ref="P335:P338"/>
    <mergeCell ref="L322:L323"/>
    <mergeCell ref="M322:M323"/>
    <mergeCell ref="N322:N323"/>
    <mergeCell ref="O322:O323"/>
    <mergeCell ref="P322:P323"/>
    <mergeCell ref="L324:L327"/>
    <mergeCell ref="M324:M327"/>
    <mergeCell ref="N324:N327"/>
    <mergeCell ref="O324:O327"/>
    <mergeCell ref="P324:P327"/>
    <mergeCell ref="L317:L318"/>
    <mergeCell ref="M317:M318"/>
    <mergeCell ref="N317:N318"/>
    <mergeCell ref="O317:O318"/>
    <mergeCell ref="P317:P318"/>
    <mergeCell ref="L319:L320"/>
    <mergeCell ref="M319:M320"/>
    <mergeCell ref="N319:N320"/>
    <mergeCell ref="O319:O320"/>
    <mergeCell ref="P319:P320"/>
    <mergeCell ref="L311:L313"/>
    <mergeCell ref="M311:M313"/>
    <mergeCell ref="N311:N313"/>
    <mergeCell ref="O311:O313"/>
    <mergeCell ref="P311:P313"/>
    <mergeCell ref="L314:L316"/>
    <mergeCell ref="M314:M316"/>
    <mergeCell ref="N314:N316"/>
    <mergeCell ref="O314:O316"/>
    <mergeCell ref="P314:P316"/>
    <mergeCell ref="L306:L307"/>
    <mergeCell ref="M306:M307"/>
    <mergeCell ref="N306:N307"/>
    <mergeCell ref="O306:O307"/>
    <mergeCell ref="P306:P307"/>
    <mergeCell ref="L308:L310"/>
    <mergeCell ref="M308:M310"/>
    <mergeCell ref="N308:N310"/>
    <mergeCell ref="O308:O310"/>
    <mergeCell ref="P308:P310"/>
    <mergeCell ref="L299:L302"/>
    <mergeCell ref="M299:M302"/>
    <mergeCell ref="N299:N302"/>
    <mergeCell ref="O299:O302"/>
    <mergeCell ref="P299:P302"/>
    <mergeCell ref="L303:L305"/>
    <mergeCell ref="M303:M305"/>
    <mergeCell ref="N303:N305"/>
    <mergeCell ref="O303:O305"/>
    <mergeCell ref="P303:P305"/>
    <mergeCell ref="L292:L293"/>
    <mergeCell ref="M292:M293"/>
    <mergeCell ref="N292:N293"/>
    <mergeCell ref="O292:O293"/>
    <mergeCell ref="P292:P293"/>
    <mergeCell ref="L294:L298"/>
    <mergeCell ref="M294:M298"/>
    <mergeCell ref="N294:N298"/>
    <mergeCell ref="O294:O298"/>
    <mergeCell ref="P294:P298"/>
    <mergeCell ref="U284:W284"/>
    <mergeCell ref="L289:L291"/>
    <mergeCell ref="M289:M291"/>
    <mergeCell ref="N289:N291"/>
    <mergeCell ref="O289:O291"/>
    <mergeCell ref="P289:P291"/>
    <mergeCell ref="L280:L281"/>
    <mergeCell ref="M280:M281"/>
    <mergeCell ref="N280:N281"/>
    <mergeCell ref="O280:O281"/>
    <mergeCell ref="P280:P281"/>
    <mergeCell ref="L283:L284"/>
    <mergeCell ref="M283:M284"/>
    <mergeCell ref="N283:N284"/>
    <mergeCell ref="O283:O284"/>
    <mergeCell ref="P283:P284"/>
    <mergeCell ref="U283:W283"/>
    <mergeCell ref="U270:W270"/>
    <mergeCell ref="L274:L278"/>
    <mergeCell ref="M274:M278"/>
    <mergeCell ref="N274:N278"/>
    <mergeCell ref="O274:O278"/>
    <mergeCell ref="P274:P278"/>
    <mergeCell ref="L264:L267"/>
    <mergeCell ref="M264:M267"/>
    <mergeCell ref="N264:N267"/>
    <mergeCell ref="O264:O267"/>
    <mergeCell ref="P264:P267"/>
    <mergeCell ref="L269:L270"/>
    <mergeCell ref="M269:M270"/>
    <mergeCell ref="N269:N270"/>
    <mergeCell ref="O269:O270"/>
    <mergeCell ref="P269:P270"/>
    <mergeCell ref="U269:W269"/>
    <mergeCell ref="L257:L259"/>
    <mergeCell ref="M257:M259"/>
    <mergeCell ref="N257:N259"/>
    <mergeCell ref="O257:O259"/>
    <mergeCell ref="P257:P259"/>
    <mergeCell ref="L260:L261"/>
    <mergeCell ref="M260:M261"/>
    <mergeCell ref="N260:N261"/>
    <mergeCell ref="O260:O261"/>
    <mergeCell ref="P260:P261"/>
    <mergeCell ref="L250:L251"/>
    <mergeCell ref="M250:M251"/>
    <mergeCell ref="N250:N251"/>
    <mergeCell ref="O250:O251"/>
    <mergeCell ref="P250:P251"/>
    <mergeCell ref="L252:L254"/>
    <mergeCell ref="M252:M254"/>
    <mergeCell ref="N252:N254"/>
    <mergeCell ref="O252:O254"/>
    <mergeCell ref="P252:P254"/>
    <mergeCell ref="L239:L240"/>
    <mergeCell ref="M239:M240"/>
    <mergeCell ref="N239:N240"/>
    <mergeCell ref="O239:O240"/>
    <mergeCell ref="P239:P240"/>
    <mergeCell ref="U244:W244"/>
    <mergeCell ref="L247:L249"/>
    <mergeCell ref="M247:M249"/>
    <mergeCell ref="N247:N249"/>
    <mergeCell ref="O247:O249"/>
    <mergeCell ref="P247:P249"/>
    <mergeCell ref="L241:L242"/>
    <mergeCell ref="M241:M242"/>
    <mergeCell ref="N241:N242"/>
    <mergeCell ref="O241:O242"/>
    <mergeCell ref="P241:P242"/>
    <mergeCell ref="L243:L246"/>
    <mergeCell ref="M243:M246"/>
    <mergeCell ref="N243:N246"/>
    <mergeCell ref="O243:O246"/>
    <mergeCell ref="P243:P246"/>
    <mergeCell ref="L234:L236"/>
    <mergeCell ref="M234:M236"/>
    <mergeCell ref="N234:N236"/>
    <mergeCell ref="O234:O236"/>
    <mergeCell ref="P234:P236"/>
    <mergeCell ref="L237:L238"/>
    <mergeCell ref="M237:M238"/>
    <mergeCell ref="N237:N238"/>
    <mergeCell ref="O237:O238"/>
    <mergeCell ref="P237:P238"/>
    <mergeCell ref="L228:L230"/>
    <mergeCell ref="M228:M230"/>
    <mergeCell ref="N228:N230"/>
    <mergeCell ref="O228:O230"/>
    <mergeCell ref="P228:P230"/>
    <mergeCell ref="L231:L233"/>
    <mergeCell ref="M231:M233"/>
    <mergeCell ref="N231:N233"/>
    <mergeCell ref="O231:O233"/>
    <mergeCell ref="P231:P233"/>
    <mergeCell ref="L223:L225"/>
    <mergeCell ref="M223:M225"/>
    <mergeCell ref="N223:N225"/>
    <mergeCell ref="O223:O225"/>
    <mergeCell ref="P223:P225"/>
    <mergeCell ref="L226:L227"/>
    <mergeCell ref="M226:M227"/>
    <mergeCell ref="N226:N227"/>
    <mergeCell ref="O226:O227"/>
    <mergeCell ref="P226:P227"/>
    <mergeCell ref="L216:L218"/>
    <mergeCell ref="M216:M218"/>
    <mergeCell ref="N216:N218"/>
    <mergeCell ref="O216:O218"/>
    <mergeCell ref="P216:P218"/>
    <mergeCell ref="L220:L222"/>
    <mergeCell ref="M220:M222"/>
    <mergeCell ref="N220:N222"/>
    <mergeCell ref="O220:O222"/>
    <mergeCell ref="P220:P222"/>
    <mergeCell ref="L201:L206"/>
    <mergeCell ref="M201:M206"/>
    <mergeCell ref="N201:N206"/>
    <mergeCell ref="O201:O206"/>
    <mergeCell ref="P201:P206"/>
    <mergeCell ref="L210:L215"/>
    <mergeCell ref="M210:M215"/>
    <mergeCell ref="N210:N215"/>
    <mergeCell ref="O210:O215"/>
    <mergeCell ref="P210:P215"/>
    <mergeCell ref="L192:L194"/>
    <mergeCell ref="M192:M194"/>
    <mergeCell ref="N192:N194"/>
    <mergeCell ref="O192:O194"/>
    <mergeCell ref="P192:P194"/>
    <mergeCell ref="L195:L200"/>
    <mergeCell ref="M195:M200"/>
    <mergeCell ref="N195:N200"/>
    <mergeCell ref="O195:O200"/>
    <mergeCell ref="P195:P200"/>
    <mergeCell ref="L181:L187"/>
    <mergeCell ref="M181:M187"/>
    <mergeCell ref="N181:N187"/>
    <mergeCell ref="O181:O187"/>
    <mergeCell ref="P181:P187"/>
    <mergeCell ref="L188:L191"/>
    <mergeCell ref="M188:M191"/>
    <mergeCell ref="N188:N191"/>
    <mergeCell ref="O188:O191"/>
    <mergeCell ref="P188:P191"/>
    <mergeCell ref="L176:L177"/>
    <mergeCell ref="M176:M177"/>
    <mergeCell ref="N176:N177"/>
    <mergeCell ref="O176:O177"/>
    <mergeCell ref="P176:P177"/>
    <mergeCell ref="L178:L179"/>
    <mergeCell ref="M178:M179"/>
    <mergeCell ref="N178:N179"/>
    <mergeCell ref="O178:O179"/>
    <mergeCell ref="P178:P179"/>
    <mergeCell ref="L169:L170"/>
    <mergeCell ref="M169:M170"/>
    <mergeCell ref="N169:N170"/>
    <mergeCell ref="O169:O170"/>
    <mergeCell ref="P169:P170"/>
    <mergeCell ref="L171:L175"/>
    <mergeCell ref="M171:M175"/>
    <mergeCell ref="N171:N175"/>
    <mergeCell ref="O171:O175"/>
    <mergeCell ref="P171:P175"/>
    <mergeCell ref="L157:L158"/>
    <mergeCell ref="M157:M158"/>
    <mergeCell ref="N157:N158"/>
    <mergeCell ref="O157:O158"/>
    <mergeCell ref="P157:P158"/>
    <mergeCell ref="L159:L162"/>
    <mergeCell ref="M159:M162"/>
    <mergeCell ref="N159:N162"/>
    <mergeCell ref="O159:O162"/>
    <mergeCell ref="P159:P162"/>
    <mergeCell ref="L152:L154"/>
    <mergeCell ref="M152:M154"/>
    <mergeCell ref="N152:N154"/>
    <mergeCell ref="O152:O154"/>
    <mergeCell ref="P152:P154"/>
    <mergeCell ref="L155:L156"/>
    <mergeCell ref="M155:M156"/>
    <mergeCell ref="N155:N156"/>
    <mergeCell ref="O155:O156"/>
    <mergeCell ref="P155:P156"/>
    <mergeCell ref="L146:L148"/>
    <mergeCell ref="M146:M148"/>
    <mergeCell ref="N146:N148"/>
    <mergeCell ref="O146:O148"/>
    <mergeCell ref="P146:P148"/>
    <mergeCell ref="L150:L151"/>
    <mergeCell ref="M150:M151"/>
    <mergeCell ref="N150:N151"/>
    <mergeCell ref="O150:O151"/>
    <mergeCell ref="P150:P151"/>
    <mergeCell ref="L135:L138"/>
    <mergeCell ref="M135:M138"/>
    <mergeCell ref="N135:N138"/>
    <mergeCell ref="O135:O138"/>
    <mergeCell ref="P135:P138"/>
    <mergeCell ref="L139:L141"/>
    <mergeCell ref="M139:M141"/>
    <mergeCell ref="N139:N141"/>
    <mergeCell ref="O139:O141"/>
    <mergeCell ref="P139:P141"/>
    <mergeCell ref="L126:L129"/>
    <mergeCell ref="M126:M129"/>
    <mergeCell ref="N126:N129"/>
    <mergeCell ref="O126:O129"/>
    <mergeCell ref="P126:P129"/>
    <mergeCell ref="L130:L134"/>
    <mergeCell ref="M130:M134"/>
    <mergeCell ref="N130:N134"/>
    <mergeCell ref="O130:O134"/>
    <mergeCell ref="P130:P134"/>
    <mergeCell ref="L117:L121"/>
    <mergeCell ref="M117:M121"/>
    <mergeCell ref="N117:N121"/>
    <mergeCell ref="O117:O121"/>
    <mergeCell ref="P117:P121"/>
    <mergeCell ref="L122:L125"/>
    <mergeCell ref="M122:M125"/>
    <mergeCell ref="N122:N125"/>
    <mergeCell ref="O122:O125"/>
    <mergeCell ref="P122:P125"/>
    <mergeCell ref="L111:L112"/>
    <mergeCell ref="M111:M112"/>
    <mergeCell ref="N111:N112"/>
    <mergeCell ref="O111:O112"/>
    <mergeCell ref="P111:P112"/>
    <mergeCell ref="L113:L116"/>
    <mergeCell ref="M113:M116"/>
    <mergeCell ref="N113:N116"/>
    <mergeCell ref="O113:O116"/>
    <mergeCell ref="P113:P116"/>
    <mergeCell ref="L104:L106"/>
    <mergeCell ref="M104:M106"/>
    <mergeCell ref="N104:N106"/>
    <mergeCell ref="O104:O106"/>
    <mergeCell ref="P104:P106"/>
    <mergeCell ref="L107:L110"/>
    <mergeCell ref="M107:M110"/>
    <mergeCell ref="N107:N110"/>
    <mergeCell ref="O107:O110"/>
    <mergeCell ref="P107:P110"/>
    <mergeCell ref="L96:L99"/>
    <mergeCell ref="M96:M99"/>
    <mergeCell ref="N96:N99"/>
    <mergeCell ref="O96:O99"/>
    <mergeCell ref="P96:P99"/>
    <mergeCell ref="L100:L103"/>
    <mergeCell ref="M100:M103"/>
    <mergeCell ref="N100:N103"/>
    <mergeCell ref="O100:O103"/>
    <mergeCell ref="P100:P103"/>
    <mergeCell ref="L87:L88"/>
    <mergeCell ref="M87:M88"/>
    <mergeCell ref="N87:N88"/>
    <mergeCell ref="O87:O88"/>
    <mergeCell ref="P87:P88"/>
    <mergeCell ref="L89:L90"/>
    <mergeCell ref="M89:M90"/>
    <mergeCell ref="N89:N90"/>
    <mergeCell ref="O89:O90"/>
    <mergeCell ref="P89:P90"/>
    <mergeCell ref="L76:L81"/>
    <mergeCell ref="M76:M81"/>
    <mergeCell ref="N76:N81"/>
    <mergeCell ref="O76:O81"/>
    <mergeCell ref="P76:P81"/>
    <mergeCell ref="L85:L86"/>
    <mergeCell ref="M85:M86"/>
    <mergeCell ref="N85:N86"/>
    <mergeCell ref="O85:O86"/>
    <mergeCell ref="P85:P86"/>
    <mergeCell ref="L71:L72"/>
    <mergeCell ref="M71:M72"/>
    <mergeCell ref="N71:N72"/>
    <mergeCell ref="O71:O72"/>
    <mergeCell ref="P71:P72"/>
    <mergeCell ref="L73:L75"/>
    <mergeCell ref="M73:M75"/>
    <mergeCell ref="N73:N75"/>
    <mergeCell ref="O73:O75"/>
    <mergeCell ref="P73:P75"/>
    <mergeCell ref="L64:L67"/>
    <mergeCell ref="M64:M67"/>
    <mergeCell ref="N64:N67"/>
    <mergeCell ref="O64:O67"/>
    <mergeCell ref="P64:P67"/>
    <mergeCell ref="L68:L70"/>
    <mergeCell ref="M68:M70"/>
    <mergeCell ref="N68:N70"/>
    <mergeCell ref="O68:O70"/>
    <mergeCell ref="P68:P70"/>
    <mergeCell ref="L55:L56"/>
    <mergeCell ref="M55:M56"/>
    <mergeCell ref="N55:N56"/>
    <mergeCell ref="O55:O56"/>
    <mergeCell ref="P55:P56"/>
    <mergeCell ref="L57:L63"/>
    <mergeCell ref="M57:M63"/>
    <mergeCell ref="N57:N63"/>
    <mergeCell ref="O57:O63"/>
    <mergeCell ref="P57:P63"/>
    <mergeCell ref="L43:L48"/>
    <mergeCell ref="M43:M48"/>
    <mergeCell ref="N43:N48"/>
    <mergeCell ref="O43:O48"/>
    <mergeCell ref="P43:P48"/>
    <mergeCell ref="L49:L54"/>
    <mergeCell ref="M49:M54"/>
    <mergeCell ref="N49:N54"/>
    <mergeCell ref="O49:O54"/>
    <mergeCell ref="P49:P54"/>
    <mergeCell ref="L30:L33"/>
    <mergeCell ref="M30:M33"/>
    <mergeCell ref="N30:N33"/>
    <mergeCell ref="O30:O33"/>
    <mergeCell ref="P30:P33"/>
    <mergeCell ref="L34:L42"/>
    <mergeCell ref="M34:M42"/>
    <mergeCell ref="N34:N42"/>
    <mergeCell ref="O34:O42"/>
    <mergeCell ref="P34:P42"/>
    <mergeCell ref="L13:L26"/>
    <mergeCell ref="M13:M26"/>
    <mergeCell ref="N13:N26"/>
    <mergeCell ref="O13:O26"/>
    <mergeCell ref="P13:P26"/>
    <mergeCell ref="L27:L29"/>
    <mergeCell ref="M27:M29"/>
    <mergeCell ref="N27:N29"/>
    <mergeCell ref="O27:O29"/>
    <mergeCell ref="P27:P29"/>
    <mergeCell ref="L8:L9"/>
    <mergeCell ref="M8:M9"/>
    <mergeCell ref="N8:N9"/>
    <mergeCell ref="O8:O9"/>
    <mergeCell ref="P8:P9"/>
    <mergeCell ref="L10:L12"/>
    <mergeCell ref="M10:M12"/>
    <mergeCell ref="N10:N12"/>
    <mergeCell ref="O10:O12"/>
    <mergeCell ref="P10:P12"/>
  </mergeCells>
  <conditionalFormatting sqref="T257:T259 T262 T207 T332:T338 T436 T534:T536 T255 T499 T518:T526 T68:T70 T105:T108 T510:T513 T283:T284 T351:T352 T345:T347 T16:T26 T57:T63 T169:T175 T465:T473 T549 T575:T600 T564:T572 T8:T13 T559:T560">
    <cfRule type="cellIs" dxfId="807" priority="808" operator="greaterThan">
      <formula>0</formula>
    </cfRule>
  </conditionalFormatting>
  <conditionalFormatting sqref="R10">
    <cfRule type="cellIs" dxfId="806" priority="800" operator="greaterThan">
      <formula>0</formula>
    </cfRule>
  </conditionalFormatting>
  <conditionalFormatting sqref="Q10">
    <cfRule type="cellIs" dxfId="805" priority="801" operator="greaterThan">
      <formula>0</formula>
    </cfRule>
    <cfRule type="cellIs" dxfId="804" priority="802" operator="greaterThan">
      <formula>1</formula>
    </cfRule>
    <cfRule type="cellIs" dxfId="803" priority="803" operator="equal">
      <formula>ISBLANK(Q10)</formula>
    </cfRule>
  </conditionalFormatting>
  <conditionalFormatting sqref="Q8">
    <cfRule type="cellIs" dxfId="802" priority="805" operator="greaterThan">
      <formula>0</formula>
    </cfRule>
    <cfRule type="cellIs" dxfId="801" priority="806" operator="greaterThan">
      <formula>1</formula>
    </cfRule>
    <cfRule type="cellIs" dxfId="800" priority="807" operator="equal">
      <formula>ISBLANK(Q8)</formula>
    </cfRule>
  </conditionalFormatting>
  <conditionalFormatting sqref="R8">
    <cfRule type="cellIs" dxfId="799" priority="804" operator="greaterThan">
      <formula>0</formula>
    </cfRule>
  </conditionalFormatting>
  <conditionalFormatting sqref="Q13">
    <cfRule type="cellIs" dxfId="798" priority="797" operator="greaterThan">
      <formula>0</formula>
    </cfRule>
    <cfRule type="cellIs" dxfId="797" priority="798" operator="greaterThan">
      <formula>1</formula>
    </cfRule>
    <cfRule type="cellIs" dxfId="796" priority="799" operator="equal">
      <formula>ISBLANK(Q13)</formula>
    </cfRule>
  </conditionalFormatting>
  <conditionalFormatting sqref="R13">
    <cfRule type="cellIs" dxfId="795" priority="796" operator="greaterThan">
      <formula>0</formula>
    </cfRule>
  </conditionalFormatting>
  <conditionalFormatting sqref="Q27">
    <cfRule type="cellIs" dxfId="794" priority="793" operator="greaterThan">
      <formula>0</formula>
    </cfRule>
    <cfRule type="cellIs" dxfId="793" priority="794" operator="greaterThan">
      <formula>1</formula>
    </cfRule>
    <cfRule type="cellIs" dxfId="792" priority="795" operator="equal">
      <formula>ISBLANK(Q27)</formula>
    </cfRule>
  </conditionalFormatting>
  <conditionalFormatting sqref="R27">
    <cfRule type="cellIs" dxfId="791" priority="792" operator="greaterThan">
      <formula>0</formula>
    </cfRule>
  </conditionalFormatting>
  <conditionalFormatting sqref="T34">
    <cfRule type="cellIs" dxfId="790" priority="779" operator="greaterThan">
      <formula>0</formula>
    </cfRule>
  </conditionalFormatting>
  <conditionalFormatting sqref="Q30">
    <cfRule type="cellIs" dxfId="789" priority="789" operator="greaterThan">
      <formula>0</formula>
    </cfRule>
    <cfRule type="cellIs" dxfId="788" priority="790" operator="greaterThan">
      <formula>1</formula>
    </cfRule>
    <cfRule type="cellIs" dxfId="787" priority="791" operator="equal">
      <formula>ISBLANK(Q30)</formula>
    </cfRule>
  </conditionalFormatting>
  <conditionalFormatting sqref="R30">
    <cfRule type="cellIs" dxfId="786" priority="788" operator="greaterThan">
      <formula>0</formula>
    </cfRule>
  </conditionalFormatting>
  <conditionalFormatting sqref="T30">
    <cfRule type="cellIs" dxfId="785" priority="787" operator="greaterThan">
      <formula>0</formula>
    </cfRule>
  </conditionalFormatting>
  <conditionalFormatting sqref="T31">
    <cfRule type="cellIs" dxfId="784" priority="786" operator="greaterThan">
      <formula>0</formula>
    </cfRule>
  </conditionalFormatting>
  <conditionalFormatting sqref="T32:T33">
    <cfRule type="cellIs" dxfId="783" priority="785" operator="greaterThan">
      <formula>0</formula>
    </cfRule>
  </conditionalFormatting>
  <conditionalFormatting sqref="Q34">
    <cfRule type="cellIs" dxfId="782" priority="782" operator="greaterThan">
      <formula>0</formula>
    </cfRule>
    <cfRule type="cellIs" dxfId="781" priority="783" operator="greaterThan">
      <formula>1</formula>
    </cfRule>
    <cfRule type="cellIs" dxfId="780" priority="784" operator="equal">
      <formula>ISBLANK(Q34)</formula>
    </cfRule>
  </conditionalFormatting>
  <conditionalFormatting sqref="R34">
    <cfRule type="cellIs" dxfId="779" priority="781" operator="greaterThan">
      <formula>0</formula>
    </cfRule>
  </conditionalFormatting>
  <conditionalFormatting sqref="T27:T29">
    <cfRule type="cellIs" dxfId="778" priority="780" operator="greaterThan">
      <formula>0</formula>
    </cfRule>
  </conditionalFormatting>
  <conditionalFormatting sqref="R43">
    <cfRule type="cellIs" dxfId="777" priority="772" operator="greaterThan">
      <formula>0</formula>
    </cfRule>
  </conditionalFormatting>
  <conditionalFormatting sqref="T37:T42">
    <cfRule type="cellIs" dxfId="776" priority="776" operator="greaterThan">
      <formula>0</formula>
    </cfRule>
  </conditionalFormatting>
  <conditionalFormatting sqref="T36">
    <cfRule type="cellIs" dxfId="775" priority="778" operator="greaterThan">
      <formula>0</formula>
    </cfRule>
  </conditionalFormatting>
  <conditionalFormatting sqref="T35">
    <cfRule type="cellIs" dxfId="774" priority="777" operator="greaterThan">
      <formula>0</formula>
    </cfRule>
  </conditionalFormatting>
  <conditionalFormatting sqref="Q43">
    <cfRule type="cellIs" dxfId="773" priority="773" operator="greaterThan">
      <formula>0</formula>
    </cfRule>
    <cfRule type="cellIs" dxfId="772" priority="774" operator="greaterThan">
      <formula>1</formula>
    </cfRule>
    <cfRule type="cellIs" dxfId="771" priority="775" operator="equal">
      <formula>ISBLANK(Q43)</formula>
    </cfRule>
  </conditionalFormatting>
  <conditionalFormatting sqref="T43:T46">
    <cfRule type="cellIs" dxfId="770" priority="771" operator="greaterThan">
      <formula>0</formula>
    </cfRule>
  </conditionalFormatting>
  <conditionalFormatting sqref="R49">
    <cfRule type="cellIs" dxfId="769" priority="767" operator="greaterThan">
      <formula>0</formula>
    </cfRule>
  </conditionalFormatting>
  <conditionalFormatting sqref="Q49">
    <cfRule type="cellIs" dxfId="768" priority="768" operator="greaterThan">
      <formula>0</formula>
    </cfRule>
    <cfRule type="cellIs" dxfId="767" priority="769" operator="greaterThan">
      <formula>1</formula>
    </cfRule>
    <cfRule type="cellIs" dxfId="766" priority="770" operator="equal">
      <formula>ISBLANK(Q49)</formula>
    </cfRule>
  </conditionalFormatting>
  <conditionalFormatting sqref="R55">
    <cfRule type="cellIs" dxfId="765" priority="763" operator="greaterThan">
      <formula>0</formula>
    </cfRule>
  </conditionalFormatting>
  <conditionalFormatting sqref="Q55">
    <cfRule type="cellIs" dxfId="764" priority="764" operator="greaterThan">
      <formula>0</formula>
    </cfRule>
    <cfRule type="cellIs" dxfId="763" priority="765" operator="greaterThan">
      <formula>1</formula>
    </cfRule>
    <cfRule type="cellIs" dxfId="762" priority="766" operator="equal">
      <formula>ISBLANK(Q55)</formula>
    </cfRule>
  </conditionalFormatting>
  <conditionalFormatting sqref="R57">
    <cfRule type="cellIs" dxfId="761" priority="759" operator="greaterThan">
      <formula>0</formula>
    </cfRule>
  </conditionalFormatting>
  <conditionalFormatting sqref="Q57">
    <cfRule type="cellIs" dxfId="760" priority="760" operator="greaterThan">
      <formula>0</formula>
    </cfRule>
    <cfRule type="cellIs" dxfId="759" priority="761" operator="greaterThan">
      <formula>1</formula>
    </cfRule>
    <cfRule type="cellIs" dxfId="758" priority="762" operator="equal">
      <formula>ISBLANK(Q57)</formula>
    </cfRule>
  </conditionalFormatting>
  <conditionalFormatting sqref="R64">
    <cfRule type="cellIs" dxfId="757" priority="755" operator="greaterThan">
      <formula>0</formula>
    </cfRule>
  </conditionalFormatting>
  <conditionalFormatting sqref="Q64">
    <cfRule type="cellIs" dxfId="756" priority="756" operator="greaterThan">
      <formula>0</formula>
    </cfRule>
    <cfRule type="cellIs" dxfId="755" priority="757" operator="greaterThan">
      <formula>1</formula>
    </cfRule>
    <cfRule type="cellIs" dxfId="754" priority="758" operator="equal">
      <formula>ISBLANK(Q64)</formula>
    </cfRule>
  </conditionalFormatting>
  <conditionalFormatting sqref="R68">
    <cfRule type="cellIs" dxfId="753" priority="751" operator="greaterThan">
      <formula>0</formula>
    </cfRule>
  </conditionalFormatting>
  <conditionalFormatting sqref="Q68">
    <cfRule type="cellIs" dxfId="752" priority="752" operator="greaterThan">
      <formula>0</formula>
    </cfRule>
    <cfRule type="cellIs" dxfId="751" priority="753" operator="greaterThan">
      <formula>1</formula>
    </cfRule>
    <cfRule type="cellIs" dxfId="750" priority="754" operator="equal">
      <formula>ISBLANK(Q68)</formula>
    </cfRule>
  </conditionalFormatting>
  <conditionalFormatting sqref="R71">
    <cfRule type="cellIs" dxfId="749" priority="747" operator="greaterThan">
      <formula>0</formula>
    </cfRule>
  </conditionalFormatting>
  <conditionalFormatting sqref="Q71">
    <cfRule type="cellIs" dxfId="748" priority="748" operator="greaterThan">
      <formula>0</formula>
    </cfRule>
    <cfRule type="cellIs" dxfId="747" priority="749" operator="greaterThan">
      <formula>1</formula>
    </cfRule>
    <cfRule type="cellIs" dxfId="746" priority="750" operator="equal">
      <formula>ISBLANK(Q71)</formula>
    </cfRule>
  </conditionalFormatting>
  <conditionalFormatting sqref="T49:T54">
    <cfRule type="cellIs" dxfId="745" priority="746" operator="greaterThan">
      <formula>0</formula>
    </cfRule>
  </conditionalFormatting>
  <conditionalFormatting sqref="T55:T56">
    <cfRule type="cellIs" dxfId="744" priority="745" operator="greaterThan">
      <formula>0</formula>
    </cfRule>
  </conditionalFormatting>
  <conditionalFormatting sqref="T64:T67">
    <cfRule type="cellIs" dxfId="743" priority="744" operator="greaterThan">
      <formula>0</formula>
    </cfRule>
  </conditionalFormatting>
  <conditionalFormatting sqref="T71:T72">
    <cfRule type="cellIs" dxfId="742" priority="743" operator="greaterThan">
      <formula>0</formula>
    </cfRule>
  </conditionalFormatting>
  <conditionalFormatting sqref="T14:T15">
    <cfRule type="cellIs" dxfId="741" priority="742" operator="greaterThan">
      <formula>0</formula>
    </cfRule>
  </conditionalFormatting>
  <conditionalFormatting sqref="T73:T81">
    <cfRule type="cellIs" dxfId="740" priority="741" operator="greaterThan">
      <formula>0</formula>
    </cfRule>
  </conditionalFormatting>
  <conditionalFormatting sqref="Q514">
    <cfRule type="cellIs" dxfId="739" priority="230" operator="greaterThan">
      <formula>0</formula>
    </cfRule>
    <cfRule type="cellIs" dxfId="738" priority="231" operator="greaterThan">
      <formula>1</formula>
    </cfRule>
    <cfRule type="cellIs" dxfId="737" priority="232" operator="equal">
      <formula>ISBLANK(Q514)</formula>
    </cfRule>
  </conditionalFormatting>
  <conditionalFormatting sqref="Q539">
    <cfRule type="cellIs" dxfId="736" priority="221" operator="greaterThan">
      <formula>0</formula>
    </cfRule>
    <cfRule type="cellIs" dxfId="735" priority="222" operator="greaterThan">
      <formula>1</formula>
    </cfRule>
    <cfRule type="cellIs" dxfId="734" priority="223" operator="equal">
      <formula>ISBLANK(Q539)</formula>
    </cfRule>
  </conditionalFormatting>
  <conditionalFormatting sqref="Q85">
    <cfRule type="cellIs" dxfId="733" priority="738" operator="greaterThan">
      <formula>0</formula>
    </cfRule>
    <cfRule type="cellIs" dxfId="732" priority="739" operator="greaterThan">
      <formula>1</formula>
    </cfRule>
    <cfRule type="cellIs" dxfId="731" priority="740" operator="equal">
      <formula>ISBLANK(Q85)</formula>
    </cfRule>
  </conditionalFormatting>
  <conditionalFormatting sqref="R85">
    <cfRule type="cellIs" dxfId="730" priority="737" operator="greaterThan">
      <formula>0</formula>
    </cfRule>
  </conditionalFormatting>
  <conditionalFormatting sqref="R87">
    <cfRule type="cellIs" dxfId="729" priority="736" operator="greaterThan">
      <formula>0</formula>
    </cfRule>
  </conditionalFormatting>
  <conditionalFormatting sqref="R89">
    <cfRule type="cellIs" dxfId="728" priority="735" operator="greaterThan">
      <formula>0</formula>
    </cfRule>
  </conditionalFormatting>
  <conditionalFormatting sqref="Q89">
    <cfRule type="cellIs" dxfId="727" priority="732" operator="greaterThan">
      <formula>0</formula>
    </cfRule>
    <cfRule type="cellIs" dxfId="726" priority="733" operator="greaterThan">
      <formula>1</formula>
    </cfRule>
    <cfRule type="cellIs" dxfId="725" priority="734" operator="equal">
      <formula>ISBLANK(Q89)</formula>
    </cfRule>
  </conditionalFormatting>
  <conditionalFormatting sqref="Q90">
    <cfRule type="cellIs" dxfId="724" priority="729" operator="greaterThan">
      <formula>0</formula>
    </cfRule>
    <cfRule type="cellIs" dxfId="723" priority="730" operator="greaterThan">
      <formula>1</formula>
    </cfRule>
    <cfRule type="cellIs" dxfId="722" priority="731" operator="equal">
      <formula>ISBLANK(Q90)</formula>
    </cfRule>
  </conditionalFormatting>
  <conditionalFormatting sqref="T85">
    <cfRule type="cellIs" dxfId="721" priority="728" operator="greaterThan">
      <formula>0</formula>
    </cfRule>
  </conditionalFormatting>
  <conditionalFormatting sqref="T86">
    <cfRule type="cellIs" dxfId="720" priority="727" operator="greaterThan">
      <formula>0</formula>
    </cfRule>
  </conditionalFormatting>
  <conditionalFormatting sqref="T89">
    <cfRule type="cellIs" dxfId="719" priority="726" operator="greaterThan">
      <formula>0</formula>
    </cfRule>
  </conditionalFormatting>
  <conditionalFormatting sqref="T90">
    <cfRule type="cellIs" dxfId="718" priority="725" operator="greaterThan">
      <formula>0</formula>
    </cfRule>
  </conditionalFormatting>
  <conditionalFormatting sqref="Q87">
    <cfRule type="cellIs" dxfId="717" priority="722" operator="greaterThan">
      <formula>0</formula>
    </cfRule>
    <cfRule type="cellIs" dxfId="716" priority="723" operator="greaterThan">
      <formula>1</formula>
    </cfRule>
    <cfRule type="cellIs" dxfId="715" priority="724" operator="equal">
      <formula>ISBLANK(Q87)</formula>
    </cfRule>
  </conditionalFormatting>
  <conditionalFormatting sqref="Q91">
    <cfRule type="cellIs" dxfId="714" priority="719" operator="greaterThan">
      <formula>0</formula>
    </cfRule>
    <cfRule type="cellIs" dxfId="713" priority="720" operator="greaterThan">
      <formula>1</formula>
    </cfRule>
    <cfRule type="cellIs" dxfId="712" priority="721" operator="equal">
      <formula>ISBLANK(Q91)</formula>
    </cfRule>
  </conditionalFormatting>
  <conditionalFormatting sqref="R91">
    <cfRule type="cellIs" dxfId="711" priority="718" operator="greaterThan">
      <formula>0</formula>
    </cfRule>
  </conditionalFormatting>
  <conditionalFormatting sqref="T91">
    <cfRule type="cellIs" dxfId="710" priority="717" operator="greaterThan">
      <formula>0</formula>
    </cfRule>
  </conditionalFormatting>
  <conditionalFormatting sqref="R96 T122:T125 T111:T120">
    <cfRule type="cellIs" dxfId="709" priority="716" operator="greaterThan">
      <formula>0</formula>
    </cfRule>
  </conditionalFormatting>
  <conditionalFormatting sqref="T101:T103 T96:T99">
    <cfRule type="cellIs" dxfId="708" priority="715" operator="greaterThan">
      <formula>0</formula>
    </cfRule>
  </conditionalFormatting>
  <conditionalFormatting sqref="Q100">
    <cfRule type="cellIs" dxfId="707" priority="712" operator="greaterThan">
      <formula>0</formula>
    </cfRule>
    <cfRule type="cellIs" dxfId="706" priority="713" operator="greaterThan">
      <formula>1</formula>
    </cfRule>
    <cfRule type="cellIs" dxfId="705" priority="714" operator="equal">
      <formula>ISBLANK(Q100)</formula>
    </cfRule>
  </conditionalFormatting>
  <conditionalFormatting sqref="R100">
    <cfRule type="cellIs" dxfId="704" priority="711" operator="greaterThan">
      <formula>0</formula>
    </cfRule>
  </conditionalFormatting>
  <conditionalFormatting sqref="R104">
    <cfRule type="cellIs" dxfId="703" priority="710" operator="greaterThan">
      <formula>0</formula>
    </cfRule>
  </conditionalFormatting>
  <conditionalFormatting sqref="R107">
    <cfRule type="cellIs" dxfId="702" priority="709" operator="greaterThan">
      <formula>0</formula>
    </cfRule>
  </conditionalFormatting>
  <conditionalFormatting sqref="Q111">
    <cfRule type="cellIs" dxfId="701" priority="706" operator="greaterThan">
      <formula>0</formula>
    </cfRule>
    <cfRule type="cellIs" dxfId="700" priority="707" operator="greaterThan">
      <formula>1</formula>
    </cfRule>
    <cfRule type="cellIs" dxfId="699" priority="708" operator="equal">
      <formula>ISBLANK(Q111)</formula>
    </cfRule>
  </conditionalFormatting>
  <conditionalFormatting sqref="R111">
    <cfRule type="cellIs" dxfId="698" priority="705" operator="greaterThan">
      <formula>0</formula>
    </cfRule>
  </conditionalFormatting>
  <conditionalFormatting sqref="Q113">
    <cfRule type="cellIs" dxfId="697" priority="702" operator="greaterThan">
      <formula>0</formula>
    </cfRule>
    <cfRule type="cellIs" dxfId="696" priority="703" operator="greaterThan">
      <formula>1</formula>
    </cfRule>
    <cfRule type="cellIs" dxfId="695" priority="704" operator="equal">
      <formula>ISBLANK(Q113)</formula>
    </cfRule>
  </conditionalFormatting>
  <conditionalFormatting sqref="R113">
    <cfRule type="cellIs" dxfId="694" priority="701" operator="greaterThan">
      <formula>0</formula>
    </cfRule>
  </conditionalFormatting>
  <conditionalFormatting sqref="Q117">
    <cfRule type="cellIs" dxfId="693" priority="698" operator="greaterThan">
      <formula>0</formula>
    </cfRule>
    <cfRule type="cellIs" dxfId="692" priority="699" operator="greaterThan">
      <formula>1</formula>
    </cfRule>
    <cfRule type="cellIs" dxfId="691" priority="700" operator="equal">
      <formula>ISBLANK(Q117)</formula>
    </cfRule>
  </conditionalFormatting>
  <conditionalFormatting sqref="R117">
    <cfRule type="cellIs" dxfId="690" priority="697" operator="greaterThan">
      <formula>0</formula>
    </cfRule>
  </conditionalFormatting>
  <conditionalFormatting sqref="Q96">
    <cfRule type="cellIs" dxfId="689" priority="694" operator="greaterThan">
      <formula>0</formula>
    </cfRule>
    <cfRule type="cellIs" dxfId="688" priority="695" operator="greaterThan">
      <formula>1</formula>
    </cfRule>
    <cfRule type="cellIs" dxfId="687" priority="696" operator="equal">
      <formula>ISBLANK(Q96)</formula>
    </cfRule>
  </conditionalFormatting>
  <conditionalFormatting sqref="Q104">
    <cfRule type="cellIs" dxfId="686" priority="691" operator="greaterThan">
      <formula>0</formula>
    </cfRule>
    <cfRule type="cellIs" dxfId="685" priority="692" operator="greaterThan">
      <formula>1</formula>
    </cfRule>
    <cfRule type="cellIs" dxfId="684" priority="693" operator="equal">
      <formula>ISBLANK(Q104)</formula>
    </cfRule>
  </conditionalFormatting>
  <conditionalFormatting sqref="Q107">
    <cfRule type="cellIs" dxfId="683" priority="688" operator="greaterThan">
      <formula>0</formula>
    </cfRule>
    <cfRule type="cellIs" dxfId="682" priority="689" operator="greaterThan">
      <formula>1</formula>
    </cfRule>
    <cfRule type="cellIs" dxfId="681" priority="690" operator="equal">
      <formula>ISBLANK(Q107)</formula>
    </cfRule>
  </conditionalFormatting>
  <conditionalFormatting sqref="Q146">
    <cfRule type="cellIs" dxfId="680" priority="685" operator="greaterThan">
      <formula>0</formula>
    </cfRule>
    <cfRule type="cellIs" dxfId="679" priority="686" operator="greaterThan">
      <formula>1</formula>
    </cfRule>
    <cfRule type="cellIs" dxfId="678" priority="687" operator="equal">
      <formula>ISBLANK(Q146)</formula>
    </cfRule>
  </conditionalFormatting>
  <conditionalFormatting sqref="R146 T159:T162 T152:T156">
    <cfRule type="cellIs" dxfId="677" priority="684" operator="greaterThan">
      <formula>0</formula>
    </cfRule>
  </conditionalFormatting>
  <conditionalFormatting sqref="T146:T151">
    <cfRule type="cellIs" dxfId="676" priority="683" operator="greaterThan">
      <formula>0</formula>
    </cfRule>
  </conditionalFormatting>
  <conditionalFormatting sqref="R150">
    <cfRule type="cellIs" dxfId="675" priority="682" operator="greaterThan">
      <formula>0</formula>
    </cfRule>
  </conditionalFormatting>
  <conditionalFormatting sqref="Q149">
    <cfRule type="cellIs" dxfId="674" priority="679" operator="greaterThan">
      <formula>0</formula>
    </cfRule>
    <cfRule type="cellIs" dxfId="673" priority="680" operator="greaterThan">
      <formula>1</formula>
    </cfRule>
    <cfRule type="cellIs" dxfId="672" priority="681" operator="equal">
      <formula>ISBLANK(Q149)</formula>
    </cfRule>
  </conditionalFormatting>
  <conditionalFormatting sqref="R149">
    <cfRule type="cellIs" dxfId="671" priority="678" operator="greaterThan">
      <formula>0</formula>
    </cfRule>
  </conditionalFormatting>
  <conditionalFormatting sqref="Q152 Q155:Q162">
    <cfRule type="cellIs" dxfId="670" priority="675" operator="greaterThan">
      <formula>0</formula>
    </cfRule>
    <cfRule type="cellIs" dxfId="669" priority="676" operator="greaterThan">
      <formula>1</formula>
    </cfRule>
    <cfRule type="cellIs" dxfId="668" priority="677" operator="equal">
      <formula>ISBLANK(Q152)</formula>
    </cfRule>
  </conditionalFormatting>
  <conditionalFormatting sqref="R152 R155:R162">
    <cfRule type="cellIs" dxfId="667" priority="674" operator="greaterThan">
      <formula>0</formula>
    </cfRule>
  </conditionalFormatting>
  <conditionalFormatting sqref="Q163">
    <cfRule type="cellIs" dxfId="666" priority="667" operator="greaterThan">
      <formula>0</formula>
    </cfRule>
    <cfRule type="cellIs" dxfId="665" priority="668" operator="greaterThan">
      <formula>1</formula>
    </cfRule>
    <cfRule type="cellIs" dxfId="664" priority="669" operator="equal">
      <formula>ISBLANK(Q163)</formula>
    </cfRule>
  </conditionalFormatting>
  <conditionalFormatting sqref="R163">
    <cfRule type="cellIs" dxfId="663" priority="673" operator="greaterThan">
      <formula>0</formula>
    </cfRule>
  </conditionalFormatting>
  <conditionalFormatting sqref="Q150">
    <cfRule type="cellIs" dxfId="662" priority="670" operator="greaterThan">
      <formula>0</formula>
    </cfRule>
    <cfRule type="cellIs" dxfId="661" priority="671" operator="greaterThan">
      <formula>1</formula>
    </cfRule>
    <cfRule type="cellIs" dxfId="660" priority="672" operator="equal">
      <formula>ISBLANK(Q150)</formula>
    </cfRule>
  </conditionalFormatting>
  <conditionalFormatting sqref="T157:T158">
    <cfRule type="cellIs" dxfId="659" priority="666" operator="greaterThan">
      <formula>0</formula>
    </cfRule>
  </conditionalFormatting>
  <conditionalFormatting sqref="T163">
    <cfRule type="cellIs" dxfId="658" priority="665" operator="greaterThan">
      <formula>0</formula>
    </cfRule>
  </conditionalFormatting>
  <conditionalFormatting sqref="Q281">
    <cfRule type="cellIs" dxfId="657" priority="662" operator="greaterThan">
      <formula>0</formula>
    </cfRule>
    <cfRule type="cellIs" dxfId="656" priority="663" operator="greaterThan">
      <formula>1</formula>
    </cfRule>
    <cfRule type="cellIs" dxfId="655" priority="664" operator="equal">
      <formula>ISBLANK(Q281)</formula>
    </cfRule>
  </conditionalFormatting>
  <conditionalFormatting sqref="R281">
    <cfRule type="cellIs" dxfId="654" priority="661" operator="greaterThan">
      <formula>0</formula>
    </cfRule>
  </conditionalFormatting>
  <conditionalFormatting sqref="Q284">
    <cfRule type="cellIs" dxfId="653" priority="658" operator="greaterThan">
      <formula>0</formula>
    </cfRule>
    <cfRule type="cellIs" dxfId="652" priority="659" operator="greaterThan">
      <formula>1</formula>
    </cfRule>
    <cfRule type="cellIs" dxfId="651" priority="660" operator="equal">
      <formula>ISBLANK(Q284)</formula>
    </cfRule>
  </conditionalFormatting>
  <conditionalFormatting sqref="R284">
    <cfRule type="cellIs" dxfId="650" priority="657" operator="greaterThan">
      <formula>0</formula>
    </cfRule>
  </conditionalFormatting>
  <conditionalFormatting sqref="T179">
    <cfRule type="cellIs" dxfId="649" priority="584" operator="greaterThan">
      <formula>0</formula>
    </cfRule>
  </conditionalFormatting>
  <conditionalFormatting sqref="Q283">
    <cfRule type="cellIs" dxfId="648" priority="654" operator="greaterThan">
      <formula>0</formula>
    </cfRule>
    <cfRule type="cellIs" dxfId="647" priority="655" operator="greaterThan">
      <formula>1</formula>
    </cfRule>
    <cfRule type="cellIs" dxfId="646" priority="656" operator="equal">
      <formula>ISBLANK(Q283)</formula>
    </cfRule>
  </conditionalFormatting>
  <conditionalFormatting sqref="R283">
    <cfRule type="cellIs" dxfId="645" priority="653" operator="greaterThan">
      <formula>0</formula>
    </cfRule>
  </conditionalFormatting>
  <conditionalFormatting sqref="Q256">
    <cfRule type="cellIs" dxfId="644" priority="652" operator="greaterThan">
      <formula>0</formula>
    </cfRule>
  </conditionalFormatting>
  <conditionalFormatting sqref="R256">
    <cfRule type="cellIs" dxfId="643" priority="651" operator="greaterThan">
      <formula>0</formula>
    </cfRule>
  </conditionalFormatting>
  <conditionalFormatting sqref="Q172:Q175">
    <cfRule type="cellIs" dxfId="642" priority="648" operator="greaterThan">
      <formula>0</formula>
    </cfRule>
    <cfRule type="cellIs" dxfId="641" priority="649" operator="greaterThan">
      <formula>1</formula>
    </cfRule>
    <cfRule type="cellIs" dxfId="640" priority="650" operator="equal">
      <formula>ISBLANK(Q172)</formula>
    </cfRule>
  </conditionalFormatting>
  <conditionalFormatting sqref="R172:R175">
    <cfRule type="cellIs" dxfId="639" priority="647" operator="greaterThan">
      <formula>0</formula>
    </cfRule>
  </conditionalFormatting>
  <conditionalFormatting sqref="Q171">
    <cfRule type="cellIs" dxfId="638" priority="644" operator="greaterThan">
      <formula>0</formula>
    </cfRule>
    <cfRule type="cellIs" dxfId="637" priority="645" operator="greaterThan">
      <formula>1</formula>
    </cfRule>
    <cfRule type="cellIs" dxfId="636" priority="646" operator="equal">
      <formula>ISBLANK(Q171)</formula>
    </cfRule>
  </conditionalFormatting>
  <conditionalFormatting sqref="R171">
    <cfRule type="cellIs" dxfId="635" priority="643" operator="greaterThan">
      <formula>0</formula>
    </cfRule>
  </conditionalFormatting>
  <conditionalFormatting sqref="R242">
    <cfRule type="cellIs" dxfId="634" priority="639" operator="greaterThan">
      <formula>0</formula>
    </cfRule>
  </conditionalFormatting>
  <conditionalFormatting sqref="R251">
    <cfRule type="cellIs" dxfId="633" priority="615" operator="greaterThan">
      <formula>0</formula>
    </cfRule>
  </conditionalFormatting>
  <conditionalFormatting sqref="R238">
    <cfRule type="cellIs" dxfId="632" priority="631" operator="greaterThan">
      <formula>0</formula>
    </cfRule>
  </conditionalFormatting>
  <conditionalFormatting sqref="Q238">
    <cfRule type="cellIs" dxfId="631" priority="632" operator="greaterThan">
      <formula>0</formula>
    </cfRule>
    <cfRule type="cellIs" dxfId="630" priority="633" operator="greaterThan">
      <formula>1</formula>
    </cfRule>
    <cfRule type="cellIs" dxfId="629" priority="634" operator="equal">
      <formula>ISBLANK(Q238)</formula>
    </cfRule>
  </conditionalFormatting>
  <conditionalFormatting sqref="Q251">
    <cfRule type="cellIs" dxfId="628" priority="616" operator="greaterThan">
      <formula>0</formula>
    </cfRule>
    <cfRule type="cellIs" dxfId="627" priority="617" operator="greaterThan">
      <formula>1</formula>
    </cfRule>
    <cfRule type="cellIs" dxfId="626" priority="618" operator="equal">
      <formula>ISBLANK(Q251)</formula>
    </cfRule>
  </conditionalFormatting>
  <conditionalFormatting sqref="Q242">
    <cfRule type="cellIs" dxfId="625" priority="640" operator="greaterThan">
      <formula>0</formula>
    </cfRule>
    <cfRule type="cellIs" dxfId="624" priority="641" operator="greaterThan">
      <formula>1</formula>
    </cfRule>
    <cfRule type="cellIs" dxfId="623" priority="642" operator="equal">
      <formula>ISBLANK(Q242)</formula>
    </cfRule>
  </conditionalFormatting>
  <conditionalFormatting sqref="Q240">
    <cfRule type="cellIs" dxfId="622" priority="636" operator="greaterThan">
      <formula>0</formula>
    </cfRule>
    <cfRule type="cellIs" dxfId="621" priority="637" operator="greaterThan">
      <formula>1</formula>
    </cfRule>
    <cfRule type="cellIs" dxfId="620" priority="638" operator="equal">
      <formula>ISBLANK(Q240)</formula>
    </cfRule>
  </conditionalFormatting>
  <conditionalFormatting sqref="R240">
    <cfRule type="cellIs" dxfId="619" priority="635" operator="greaterThan">
      <formula>0</formula>
    </cfRule>
  </conditionalFormatting>
  <conditionalFormatting sqref="Q244:Q246">
    <cfRule type="cellIs" dxfId="618" priority="628" operator="greaterThan">
      <formula>0</formula>
    </cfRule>
    <cfRule type="cellIs" dxfId="617" priority="629" operator="greaterThan">
      <formula>1</formula>
    </cfRule>
    <cfRule type="cellIs" dxfId="616" priority="630" operator="equal">
      <formula>ISBLANK(Q244)</formula>
    </cfRule>
  </conditionalFormatting>
  <conditionalFormatting sqref="R244:R246">
    <cfRule type="cellIs" dxfId="615" priority="627" operator="greaterThan">
      <formula>0</formula>
    </cfRule>
  </conditionalFormatting>
  <conditionalFormatting sqref="Q248:Q249">
    <cfRule type="cellIs" dxfId="614" priority="624" operator="greaterThan">
      <formula>0</formula>
    </cfRule>
    <cfRule type="cellIs" dxfId="613" priority="625" operator="greaterThan">
      <formula>1</formula>
    </cfRule>
    <cfRule type="cellIs" dxfId="612" priority="626" operator="equal">
      <formula>ISBLANK(Q248)</formula>
    </cfRule>
  </conditionalFormatting>
  <conditionalFormatting sqref="R248:R249">
    <cfRule type="cellIs" dxfId="611" priority="623" operator="greaterThan">
      <formula>0</formula>
    </cfRule>
  </conditionalFormatting>
  <conditionalFormatting sqref="Q253:Q254">
    <cfRule type="cellIs" dxfId="610" priority="620" operator="greaterThan">
      <formula>0</formula>
    </cfRule>
    <cfRule type="cellIs" dxfId="609" priority="621" operator="greaterThan">
      <formula>1</formula>
    </cfRule>
    <cfRule type="cellIs" dxfId="608" priority="622" operator="equal">
      <formula>ISBLANK(Q253)</formula>
    </cfRule>
  </conditionalFormatting>
  <conditionalFormatting sqref="R253:R254">
    <cfRule type="cellIs" dxfId="607" priority="619" operator="greaterThan">
      <formula>0</formula>
    </cfRule>
  </conditionalFormatting>
  <conditionalFormatting sqref="T239:T240">
    <cfRule type="cellIs" dxfId="606" priority="613" operator="greaterThan">
      <formula>0</formula>
    </cfRule>
  </conditionalFormatting>
  <conditionalFormatting sqref="T237:T238">
    <cfRule type="cellIs" dxfId="605" priority="614" operator="greaterThan">
      <formula>0</formula>
    </cfRule>
  </conditionalFormatting>
  <conditionalFormatting sqref="T241:T242">
    <cfRule type="cellIs" dxfId="604" priority="612" operator="greaterThan">
      <formula>0</formula>
    </cfRule>
  </conditionalFormatting>
  <conditionalFormatting sqref="T243:T246">
    <cfRule type="cellIs" dxfId="603" priority="611" operator="greaterThan">
      <formula>0</formula>
    </cfRule>
  </conditionalFormatting>
  <conditionalFormatting sqref="T250:T251">
    <cfRule type="cellIs" dxfId="602" priority="610" operator="greaterThan">
      <formula>0</formula>
    </cfRule>
  </conditionalFormatting>
  <conditionalFormatting sqref="T252:T254">
    <cfRule type="cellIs" dxfId="601" priority="609" operator="greaterThan">
      <formula>0</formula>
    </cfRule>
  </conditionalFormatting>
  <conditionalFormatting sqref="T234:T236">
    <cfRule type="cellIs" dxfId="600" priority="608" operator="greaterThan">
      <formula>0</formula>
    </cfRule>
  </conditionalFormatting>
  <conditionalFormatting sqref="T247:T248">
    <cfRule type="cellIs" dxfId="599" priority="603" operator="greaterThan">
      <formula>0</formula>
    </cfRule>
  </conditionalFormatting>
  <conditionalFormatting sqref="Q234 Q237 Q239 Q241 Q243 Q247 Q250 Q252">
    <cfRule type="cellIs" dxfId="598" priority="605" operator="greaterThan">
      <formula>0</formula>
    </cfRule>
    <cfRule type="cellIs" dxfId="597" priority="606" operator="greaterThan">
      <formula>1</formula>
    </cfRule>
    <cfRule type="cellIs" dxfId="596" priority="607" operator="equal">
      <formula>ISBLANK(Q234)</formula>
    </cfRule>
  </conditionalFormatting>
  <conditionalFormatting sqref="R234 R237 R239 R241 R243 R247 R250 R252">
    <cfRule type="cellIs" dxfId="595" priority="604" operator="greaterThan">
      <formula>0</formula>
    </cfRule>
  </conditionalFormatting>
  <conditionalFormatting sqref="T249">
    <cfRule type="cellIs" dxfId="594" priority="602" operator="greaterThan">
      <formula>0</formula>
    </cfRule>
  </conditionalFormatting>
  <conditionalFormatting sqref="Q170">
    <cfRule type="cellIs" dxfId="593" priority="599" operator="greaterThan">
      <formula>0</formula>
    </cfRule>
    <cfRule type="cellIs" dxfId="592" priority="600" operator="greaterThan">
      <formula>1</formula>
    </cfRule>
    <cfRule type="cellIs" dxfId="591" priority="601" operator="equal">
      <formula>ISBLANK(Q170)</formula>
    </cfRule>
  </conditionalFormatting>
  <conditionalFormatting sqref="R170">
    <cfRule type="cellIs" dxfId="590" priority="598" operator="greaterThan">
      <formula>0</formula>
    </cfRule>
  </conditionalFormatting>
  <conditionalFormatting sqref="Q177">
    <cfRule type="cellIs" dxfId="589" priority="595" operator="greaterThan">
      <formula>0</formula>
    </cfRule>
    <cfRule type="cellIs" dxfId="588" priority="596" operator="greaterThan">
      <formula>1</formula>
    </cfRule>
    <cfRule type="cellIs" dxfId="587" priority="597" operator="equal">
      <formula>ISBLANK(Q177)</formula>
    </cfRule>
  </conditionalFormatting>
  <conditionalFormatting sqref="R177">
    <cfRule type="cellIs" dxfId="586" priority="594" operator="greaterThan">
      <formula>0</formula>
    </cfRule>
  </conditionalFormatting>
  <conditionalFormatting sqref="Q176 Q178:Q180">
    <cfRule type="cellIs" dxfId="585" priority="591" operator="greaterThan">
      <formula>0</formula>
    </cfRule>
    <cfRule type="cellIs" dxfId="584" priority="592" operator="greaterThan">
      <formula>1</formula>
    </cfRule>
    <cfRule type="cellIs" dxfId="583" priority="593" operator="equal">
      <formula>ISBLANK(Q176)</formula>
    </cfRule>
  </conditionalFormatting>
  <conditionalFormatting sqref="R176">
    <cfRule type="cellIs" dxfId="582" priority="590" operator="greaterThan">
      <formula>0</formula>
    </cfRule>
  </conditionalFormatting>
  <conditionalFormatting sqref="T176:T177">
    <cfRule type="cellIs" dxfId="581" priority="589" operator="greaterThan">
      <formula>0</formula>
    </cfRule>
  </conditionalFormatting>
  <conditionalFormatting sqref="R178:R179">
    <cfRule type="cellIs" dxfId="580" priority="588" operator="greaterThan">
      <formula>0</formula>
    </cfRule>
  </conditionalFormatting>
  <conditionalFormatting sqref="R180">
    <cfRule type="cellIs" dxfId="579" priority="586" operator="greaterThan">
      <formula>0</formula>
    </cfRule>
  </conditionalFormatting>
  <conditionalFormatting sqref="T178">
    <cfRule type="cellIs" dxfId="578" priority="587" operator="greaterThan">
      <formula>0</formula>
    </cfRule>
  </conditionalFormatting>
  <conditionalFormatting sqref="T180">
    <cfRule type="cellIs" dxfId="577" priority="585" operator="greaterThan">
      <formula>0</formula>
    </cfRule>
  </conditionalFormatting>
  <conditionalFormatting sqref="T216:T222 T226:T227">
    <cfRule type="cellIs" dxfId="576" priority="583" operator="greaterThan">
      <formula>0</formula>
    </cfRule>
  </conditionalFormatting>
  <conditionalFormatting sqref="Q218">
    <cfRule type="cellIs" dxfId="575" priority="580" operator="greaterThan">
      <formula>0</formula>
    </cfRule>
    <cfRule type="cellIs" dxfId="574" priority="581" operator="greaterThan">
      <formula>1</formula>
    </cfRule>
    <cfRule type="cellIs" dxfId="573" priority="582" operator="equal">
      <formula>ISBLANK(Q218)</formula>
    </cfRule>
  </conditionalFormatting>
  <conditionalFormatting sqref="R218">
    <cfRule type="cellIs" dxfId="572" priority="579" operator="greaterThan">
      <formula>0</formula>
    </cfRule>
  </conditionalFormatting>
  <conditionalFormatting sqref="Q221:Q222">
    <cfRule type="cellIs" dxfId="571" priority="576" operator="greaterThan">
      <formula>0</formula>
    </cfRule>
    <cfRule type="cellIs" dxfId="570" priority="577" operator="greaterThan">
      <formula>1</formula>
    </cfRule>
    <cfRule type="cellIs" dxfId="569" priority="578" operator="equal">
      <formula>ISBLANK(Q221)</formula>
    </cfRule>
  </conditionalFormatting>
  <conditionalFormatting sqref="R221:R222">
    <cfRule type="cellIs" dxfId="568" priority="575" operator="greaterThan">
      <formula>0</formula>
    </cfRule>
  </conditionalFormatting>
  <conditionalFormatting sqref="Q224:Q225">
    <cfRule type="cellIs" dxfId="567" priority="572" operator="greaterThan">
      <formula>0</formula>
    </cfRule>
    <cfRule type="cellIs" dxfId="566" priority="573" operator="greaterThan">
      <formula>1</formula>
    </cfRule>
    <cfRule type="cellIs" dxfId="565" priority="574" operator="equal">
      <formula>ISBLANK(Q224)</formula>
    </cfRule>
  </conditionalFormatting>
  <conditionalFormatting sqref="R224:R225">
    <cfRule type="cellIs" dxfId="564" priority="571" operator="greaterThan">
      <formula>0</formula>
    </cfRule>
  </conditionalFormatting>
  <conditionalFormatting sqref="Q232:Q233">
    <cfRule type="cellIs" dxfId="563" priority="568" operator="greaterThan">
      <formula>0</formula>
    </cfRule>
    <cfRule type="cellIs" dxfId="562" priority="569" operator="greaterThan">
      <formula>1</formula>
    </cfRule>
    <cfRule type="cellIs" dxfId="561" priority="570" operator="equal">
      <formula>ISBLANK(Q232)</formula>
    </cfRule>
  </conditionalFormatting>
  <conditionalFormatting sqref="R232:R233">
    <cfRule type="cellIs" dxfId="560" priority="567" operator="greaterThan">
      <formula>0</formula>
    </cfRule>
  </conditionalFormatting>
  <conditionalFormatting sqref="Q229:Q230">
    <cfRule type="cellIs" dxfId="559" priority="564" operator="greaterThan">
      <formula>0</formula>
    </cfRule>
    <cfRule type="cellIs" dxfId="558" priority="565" operator="greaterThan">
      <formula>1</formula>
    </cfRule>
    <cfRule type="cellIs" dxfId="557" priority="566" operator="equal">
      <formula>ISBLANK(Q229)</formula>
    </cfRule>
  </conditionalFormatting>
  <conditionalFormatting sqref="R229:R230">
    <cfRule type="cellIs" dxfId="556" priority="563" operator="greaterThan">
      <formula>0</formula>
    </cfRule>
  </conditionalFormatting>
  <conditionalFormatting sqref="Q216:Q217 Q219:Q220 Q223 Q226:Q228 Q231">
    <cfRule type="cellIs" dxfId="555" priority="560" operator="greaterThan">
      <formula>0</formula>
    </cfRule>
    <cfRule type="cellIs" dxfId="554" priority="561" operator="greaterThan">
      <formula>1</formula>
    </cfRule>
    <cfRule type="cellIs" dxfId="553" priority="562" operator="equal">
      <formula>ISBLANK(Q216)</formula>
    </cfRule>
  </conditionalFormatting>
  <conditionalFormatting sqref="R216:R217 R219:R220 R223 R226:R228 R231">
    <cfRule type="cellIs" dxfId="552" priority="559" operator="greaterThan">
      <formula>0</formula>
    </cfRule>
  </conditionalFormatting>
  <conditionalFormatting sqref="Q210">
    <cfRule type="cellIs" dxfId="551" priority="556" operator="greaterThan">
      <formula>0</formula>
    </cfRule>
    <cfRule type="cellIs" dxfId="550" priority="557" operator="greaterThan">
      <formula>1</formula>
    </cfRule>
    <cfRule type="cellIs" dxfId="549" priority="558" operator="equal">
      <formula>ISBLANK(Q210)</formula>
    </cfRule>
  </conditionalFormatting>
  <conditionalFormatting sqref="R210">
    <cfRule type="cellIs" dxfId="548" priority="555" operator="greaterThan">
      <formula>0</formula>
    </cfRule>
  </conditionalFormatting>
  <conditionalFormatting sqref="T282">
    <cfRule type="cellIs" dxfId="547" priority="554" operator="greaterThan">
      <formula>0</formula>
    </cfRule>
  </conditionalFormatting>
  <conditionalFormatting sqref="Q282">
    <cfRule type="cellIs" dxfId="546" priority="551" operator="greaterThan">
      <formula>0</formula>
    </cfRule>
    <cfRule type="cellIs" dxfId="545" priority="552" operator="greaterThan">
      <formula>1</formula>
    </cfRule>
    <cfRule type="cellIs" dxfId="544" priority="553" operator="equal">
      <formula>ISBLANK(Q282)</formula>
    </cfRule>
  </conditionalFormatting>
  <conditionalFormatting sqref="R282">
    <cfRule type="cellIs" dxfId="543" priority="550" operator="greaterThan">
      <formula>0</formula>
    </cfRule>
  </conditionalFormatting>
  <conditionalFormatting sqref="Q169">
    <cfRule type="cellIs" dxfId="542" priority="549" operator="greaterThan">
      <formula>0</formula>
    </cfRule>
  </conditionalFormatting>
  <conditionalFormatting sqref="R169">
    <cfRule type="cellIs" dxfId="541" priority="548" operator="greaterThan">
      <formula>0</formula>
    </cfRule>
  </conditionalFormatting>
  <conditionalFormatting sqref="Q257">
    <cfRule type="cellIs" dxfId="540" priority="547" operator="greaterThan">
      <formula>0</formula>
    </cfRule>
  </conditionalFormatting>
  <conditionalFormatting sqref="R257">
    <cfRule type="cellIs" dxfId="539" priority="546" operator="greaterThan">
      <formula>0</formula>
    </cfRule>
  </conditionalFormatting>
  <conditionalFormatting sqref="Q258:Q259">
    <cfRule type="cellIs" dxfId="538" priority="543" operator="greaterThan">
      <formula>0</formula>
    </cfRule>
    <cfRule type="cellIs" dxfId="537" priority="544" operator="greaterThan">
      <formula>1</formula>
    </cfRule>
    <cfRule type="cellIs" dxfId="536" priority="545" operator="equal">
      <formula>ISBLANK(Q258)</formula>
    </cfRule>
  </conditionalFormatting>
  <conditionalFormatting sqref="R258:R259">
    <cfRule type="cellIs" dxfId="535" priority="542" operator="greaterThan">
      <formula>0</formula>
    </cfRule>
  </conditionalFormatting>
  <conditionalFormatting sqref="Q260">
    <cfRule type="cellIs" dxfId="534" priority="541" operator="greaterThan">
      <formula>0</formula>
    </cfRule>
  </conditionalFormatting>
  <conditionalFormatting sqref="R260">
    <cfRule type="cellIs" dxfId="533" priority="540" operator="greaterThan">
      <formula>0</formula>
    </cfRule>
  </conditionalFormatting>
  <conditionalFormatting sqref="T260">
    <cfRule type="cellIs" dxfId="532" priority="539" operator="greaterThan">
      <formula>0</formula>
    </cfRule>
  </conditionalFormatting>
  <conditionalFormatting sqref="T261">
    <cfRule type="cellIs" dxfId="531" priority="538" operator="greaterThan">
      <formula>0</formula>
    </cfRule>
  </conditionalFormatting>
  <conditionalFormatting sqref="Q261">
    <cfRule type="cellIs" dxfId="530" priority="537" operator="greaterThan">
      <formula>0</formula>
    </cfRule>
  </conditionalFormatting>
  <conditionalFormatting sqref="R261">
    <cfRule type="cellIs" dxfId="529" priority="536" operator="greaterThan">
      <formula>0</formula>
    </cfRule>
  </conditionalFormatting>
  <conditionalFormatting sqref="Q262">
    <cfRule type="cellIs" dxfId="528" priority="535" operator="greaterThan">
      <formula>0</formula>
    </cfRule>
  </conditionalFormatting>
  <conditionalFormatting sqref="R262">
    <cfRule type="cellIs" dxfId="527" priority="534" operator="greaterThan">
      <formula>0</formula>
    </cfRule>
  </conditionalFormatting>
  <conditionalFormatting sqref="Q263">
    <cfRule type="cellIs" dxfId="526" priority="532" operator="greaterThan">
      <formula>0</formula>
    </cfRule>
  </conditionalFormatting>
  <conditionalFormatting sqref="T263">
    <cfRule type="cellIs" dxfId="525" priority="533" operator="greaterThan">
      <formula>0</formula>
    </cfRule>
  </conditionalFormatting>
  <conditionalFormatting sqref="R263">
    <cfRule type="cellIs" dxfId="524" priority="531" operator="greaterThan">
      <formula>0</formula>
    </cfRule>
  </conditionalFormatting>
  <conditionalFormatting sqref="T264:T267">
    <cfRule type="cellIs" dxfId="523" priority="530" operator="greaterThan">
      <formula>0</formula>
    </cfRule>
  </conditionalFormatting>
  <conditionalFormatting sqref="Q264">
    <cfRule type="cellIs" dxfId="522" priority="529" operator="greaterThan">
      <formula>0</formula>
    </cfRule>
  </conditionalFormatting>
  <conditionalFormatting sqref="R264">
    <cfRule type="cellIs" dxfId="521" priority="528" operator="greaterThan">
      <formula>0</formula>
    </cfRule>
  </conditionalFormatting>
  <conditionalFormatting sqref="Q265:Q267">
    <cfRule type="cellIs" dxfId="520" priority="527" operator="greaterThan">
      <formula>0</formula>
    </cfRule>
  </conditionalFormatting>
  <conditionalFormatting sqref="R265:R267">
    <cfRule type="cellIs" dxfId="519" priority="526" operator="greaterThan">
      <formula>0</formula>
    </cfRule>
  </conditionalFormatting>
  <conditionalFormatting sqref="T268:T270">
    <cfRule type="cellIs" dxfId="518" priority="525" operator="greaterThan">
      <formula>0</formula>
    </cfRule>
  </conditionalFormatting>
  <conditionalFormatting sqref="Q270">
    <cfRule type="cellIs" dxfId="517" priority="522" operator="greaterThan">
      <formula>0</formula>
    </cfRule>
    <cfRule type="cellIs" dxfId="516" priority="523" operator="greaterThan">
      <formula>1</formula>
    </cfRule>
    <cfRule type="cellIs" dxfId="515" priority="524" operator="equal">
      <formula>ISBLANK(Q270)</formula>
    </cfRule>
  </conditionalFormatting>
  <conditionalFormatting sqref="R270">
    <cfRule type="cellIs" dxfId="514" priority="521" operator="greaterThan">
      <formula>0</formula>
    </cfRule>
  </conditionalFormatting>
  <conditionalFormatting sqref="Q268:Q269">
    <cfRule type="cellIs" dxfId="513" priority="520" operator="greaterThan">
      <formula>0</formula>
    </cfRule>
  </conditionalFormatting>
  <conditionalFormatting sqref="R268:R269">
    <cfRule type="cellIs" dxfId="512" priority="519" operator="greaterThan">
      <formula>0</formula>
    </cfRule>
  </conditionalFormatting>
  <conditionalFormatting sqref="T271:T272">
    <cfRule type="cellIs" dxfId="511" priority="518" operator="greaterThan">
      <formula>0</formula>
    </cfRule>
  </conditionalFormatting>
  <conditionalFormatting sqref="Q271:Q273">
    <cfRule type="cellIs" dxfId="510" priority="517" operator="greaterThan">
      <formula>0</formula>
    </cfRule>
  </conditionalFormatting>
  <conditionalFormatting sqref="R271:R273">
    <cfRule type="cellIs" dxfId="509" priority="516" operator="greaterThan">
      <formula>0</formula>
    </cfRule>
  </conditionalFormatting>
  <conditionalFormatting sqref="R274">
    <cfRule type="cellIs" dxfId="508" priority="514" operator="greaterThan">
      <formula>0</formula>
    </cfRule>
  </conditionalFormatting>
  <conditionalFormatting sqref="Q274">
    <cfRule type="cellIs" dxfId="507" priority="515" operator="greaterThan">
      <formula>0</formula>
    </cfRule>
  </conditionalFormatting>
  <conditionalFormatting sqref="R275:R277">
    <cfRule type="cellIs" dxfId="506" priority="512" operator="greaterThan">
      <formula>0</formula>
    </cfRule>
  </conditionalFormatting>
  <conditionalFormatting sqref="Q275:Q277">
    <cfRule type="cellIs" dxfId="505" priority="513" operator="greaterThan">
      <formula>0</formula>
    </cfRule>
  </conditionalFormatting>
  <conditionalFormatting sqref="R181:R195 R201:R208 R255 R279:R280">
    <cfRule type="cellIs" dxfId="504" priority="508" operator="greaterThan">
      <formula>0</formula>
    </cfRule>
  </conditionalFormatting>
  <conditionalFormatting sqref="Q181:Q195 Q201:Q208 Q255 Q279:Q280">
    <cfRule type="cellIs" dxfId="503" priority="509" operator="greaterThan">
      <formula>0</formula>
    </cfRule>
    <cfRule type="cellIs" dxfId="502" priority="510" operator="greaterThan">
      <formula>1</formula>
    </cfRule>
    <cfRule type="cellIs" dxfId="501" priority="511" operator="equal">
      <formula>ISBLANK(Q181)</formula>
    </cfRule>
  </conditionalFormatting>
  <conditionalFormatting sqref="T190:T194 R196:R200">
    <cfRule type="cellIs" dxfId="500" priority="507" operator="greaterThan">
      <formula>0</formula>
    </cfRule>
  </conditionalFormatting>
  <conditionalFormatting sqref="Q196:Q200">
    <cfRule type="cellIs" dxfId="499" priority="504" operator="greaterThan">
      <formula>0</formula>
    </cfRule>
    <cfRule type="cellIs" dxfId="498" priority="505" operator="greaterThan">
      <formula>1</formula>
    </cfRule>
    <cfRule type="cellIs" dxfId="497" priority="506" operator="equal">
      <formula>ISBLANK(Q196)</formula>
    </cfRule>
  </conditionalFormatting>
  <conditionalFormatting sqref="T188:T189">
    <cfRule type="cellIs" dxfId="496" priority="503" operator="greaterThan">
      <formula>0</formula>
    </cfRule>
  </conditionalFormatting>
  <conditionalFormatting sqref="T202:T206">
    <cfRule type="cellIs" dxfId="495" priority="502" operator="greaterThan">
      <formula>0</formula>
    </cfRule>
  </conditionalFormatting>
  <conditionalFormatting sqref="T201">
    <cfRule type="cellIs" dxfId="494" priority="501" operator="greaterThan">
      <formula>0</formula>
    </cfRule>
  </conditionalFormatting>
  <conditionalFormatting sqref="R342">
    <cfRule type="cellIs" dxfId="493" priority="465" operator="greaterThan">
      <formula>0</formula>
    </cfRule>
  </conditionalFormatting>
  <conditionalFormatting sqref="T208">
    <cfRule type="cellIs" dxfId="492" priority="500" operator="greaterThan">
      <formula>0</formula>
    </cfRule>
  </conditionalFormatting>
  <conditionalFormatting sqref="R209">
    <cfRule type="cellIs" dxfId="491" priority="498" operator="greaterThan">
      <formula>0</formula>
    </cfRule>
  </conditionalFormatting>
  <conditionalFormatting sqref="Q209">
    <cfRule type="cellIs" dxfId="490" priority="499" operator="greaterThan">
      <formula>0</formula>
    </cfRule>
  </conditionalFormatting>
  <conditionalFormatting sqref="T279">
    <cfRule type="cellIs" dxfId="489" priority="497" operator="greaterThan">
      <formula>0</formula>
    </cfRule>
  </conditionalFormatting>
  <conditionalFormatting sqref="Q289 Q292 Q294 Q299 Q303 Q306 Q308 Q311 Q314 Q317 Q319">
    <cfRule type="cellIs" dxfId="488" priority="494" operator="greaterThan">
      <formula>0</formula>
    </cfRule>
    <cfRule type="cellIs" dxfId="487" priority="495" operator="greaterThan">
      <formula>1</formula>
    </cfRule>
    <cfRule type="cellIs" dxfId="486" priority="496" operator="equal">
      <formula>ISBLANK(Q289)</formula>
    </cfRule>
  </conditionalFormatting>
  <conditionalFormatting sqref="R289 T292:T320">
    <cfRule type="cellIs" dxfId="485" priority="493" operator="greaterThan">
      <formula>0</formula>
    </cfRule>
  </conditionalFormatting>
  <conditionalFormatting sqref="R299">
    <cfRule type="cellIs" dxfId="484" priority="492" operator="greaterThan">
      <formula>0</formula>
    </cfRule>
  </conditionalFormatting>
  <conditionalFormatting sqref="R303">
    <cfRule type="cellIs" dxfId="483" priority="491" operator="greaterThan">
      <formula>0</formula>
    </cfRule>
  </conditionalFormatting>
  <conditionalFormatting sqref="T289:T291">
    <cfRule type="cellIs" dxfId="482" priority="488" operator="greaterThan">
      <formula>0</formula>
    </cfRule>
    <cfRule type="cellIs" dxfId="481" priority="489" operator="greaterThan">
      <formula>1</formula>
    </cfRule>
    <cfRule type="cellIs" dxfId="480" priority="490" operator="equal">
      <formula>ISBLANK(T289)</formula>
    </cfRule>
  </conditionalFormatting>
  <conditionalFormatting sqref="R306">
    <cfRule type="cellIs" dxfId="479" priority="487" operator="greaterThan">
      <formula>0</formula>
    </cfRule>
  </conditionalFormatting>
  <conditionalFormatting sqref="R308">
    <cfRule type="cellIs" dxfId="478" priority="486" operator="greaterThan">
      <formula>0</formula>
    </cfRule>
  </conditionalFormatting>
  <conditionalFormatting sqref="R311">
    <cfRule type="cellIs" dxfId="477" priority="485" operator="greaterThan">
      <formula>0</formula>
    </cfRule>
  </conditionalFormatting>
  <conditionalFormatting sqref="R317">
    <cfRule type="cellIs" dxfId="476" priority="484" operator="greaterThan">
      <formula>0</formula>
    </cfRule>
  </conditionalFormatting>
  <conditionalFormatting sqref="R319">
    <cfRule type="cellIs" dxfId="475" priority="483" operator="greaterThan">
      <formula>0</formula>
    </cfRule>
  </conditionalFormatting>
  <conditionalFormatting sqref="R292">
    <cfRule type="cellIs" dxfId="474" priority="482" operator="greaterThan">
      <formula>0</formula>
    </cfRule>
  </conditionalFormatting>
  <conditionalFormatting sqref="R294">
    <cfRule type="cellIs" dxfId="473" priority="481" operator="greaterThan">
      <formula>0</formula>
    </cfRule>
  </conditionalFormatting>
  <conditionalFormatting sqref="R314">
    <cfRule type="cellIs" dxfId="472" priority="480" operator="greaterThan">
      <formula>0</formula>
    </cfRule>
  </conditionalFormatting>
  <conditionalFormatting sqref="R321:R322 R556 R559 R561 R564 R566:R567 R569 R571 R573 R577 R580 R585 R589 R591 R595 R597 R599">
    <cfRule type="cellIs" dxfId="471" priority="479" operator="greaterThan">
      <formula>0</formula>
    </cfRule>
  </conditionalFormatting>
  <conditionalFormatting sqref="Q324">
    <cfRule type="cellIs" dxfId="470" priority="476" operator="greaterThan">
      <formula>0</formula>
    </cfRule>
    <cfRule type="cellIs" dxfId="469" priority="477" operator="greaterThan">
      <formula>1</formula>
    </cfRule>
    <cfRule type="cellIs" dxfId="468" priority="478" operator="equal">
      <formula>ISBLANK(Q324)</formula>
    </cfRule>
  </conditionalFormatting>
  <conditionalFormatting sqref="R324">
    <cfRule type="cellIs" dxfId="467" priority="475" operator="greaterThan">
      <formula>0</formula>
    </cfRule>
  </conditionalFormatting>
  <conditionalFormatting sqref="T324:T326">
    <cfRule type="cellIs" dxfId="466" priority="472" operator="greaterThan">
      <formula>0</formula>
    </cfRule>
    <cfRule type="cellIs" dxfId="465" priority="473" operator="greaterThan">
      <formula>1</formula>
    </cfRule>
    <cfRule type="cellIs" dxfId="464" priority="474" operator="equal">
      <formula>ISBLANK(T324)</formula>
    </cfRule>
  </conditionalFormatting>
  <conditionalFormatting sqref="T327">
    <cfRule type="cellIs" dxfId="463" priority="469" operator="greaterThan">
      <formula>0</formula>
    </cfRule>
    <cfRule type="cellIs" dxfId="462" priority="470" operator="greaterThan">
      <formula>1</formula>
    </cfRule>
    <cfRule type="cellIs" dxfId="461" priority="471" operator="equal">
      <formula>ISBLANK(T327)</formula>
    </cfRule>
  </conditionalFormatting>
  <conditionalFormatting sqref="T342:T343">
    <cfRule type="cellIs" dxfId="460" priority="468" operator="greaterThan">
      <formula>0</formula>
    </cfRule>
  </conditionalFormatting>
  <conditionalFormatting sqref="R332">
    <cfRule type="cellIs" dxfId="459" priority="467" operator="greaterThan">
      <formula>0</formula>
    </cfRule>
  </conditionalFormatting>
  <conditionalFormatting sqref="R335:R336">
    <cfRule type="cellIs" dxfId="458" priority="466" operator="greaterThan">
      <formula>0</formula>
    </cfRule>
  </conditionalFormatting>
  <conditionalFormatting sqref="R334">
    <cfRule type="cellIs" dxfId="457" priority="464" operator="greaterThan">
      <formula>0</formula>
    </cfRule>
  </conditionalFormatting>
  <conditionalFormatting sqref="R347">
    <cfRule type="cellIs" dxfId="456" priority="463" operator="greaterThan">
      <formula>0</formula>
    </cfRule>
  </conditionalFormatting>
  <conditionalFormatting sqref="Q349:Q350">
    <cfRule type="cellIs" dxfId="455" priority="460" operator="greaterThan">
      <formula>0</formula>
    </cfRule>
    <cfRule type="cellIs" dxfId="454" priority="461" operator="greaterThan">
      <formula>1</formula>
    </cfRule>
    <cfRule type="cellIs" dxfId="453" priority="462" operator="equal">
      <formula>ISBLANK(Q349)</formula>
    </cfRule>
  </conditionalFormatting>
  <conditionalFormatting sqref="T349">
    <cfRule type="cellIs" dxfId="452" priority="459" operator="greaterThan">
      <formula>0</formula>
    </cfRule>
  </conditionalFormatting>
  <conditionalFormatting sqref="R348">
    <cfRule type="cellIs" dxfId="451" priority="456" operator="greaterThan">
      <formula>0</formula>
    </cfRule>
    <cfRule type="cellIs" dxfId="450" priority="457" operator="greaterThan">
      <formula>1</formula>
    </cfRule>
    <cfRule type="cellIs" dxfId="449" priority="458" operator="equal">
      <formula>ISBLANK(R348)</formula>
    </cfRule>
  </conditionalFormatting>
  <conditionalFormatting sqref="T348">
    <cfRule type="cellIs" dxfId="448" priority="455" operator="greaterThan">
      <formula>0</formula>
    </cfRule>
  </conditionalFormatting>
  <conditionalFormatting sqref="T350">
    <cfRule type="cellIs" dxfId="447" priority="454" operator="greaterThan">
      <formula>0</formula>
    </cfRule>
  </conditionalFormatting>
  <conditionalFormatting sqref="Q340:Q341">
    <cfRule type="cellIs" dxfId="446" priority="451" operator="greaterThan">
      <formula>0</formula>
    </cfRule>
    <cfRule type="cellIs" dxfId="445" priority="452" operator="greaterThan">
      <formula>1</formula>
    </cfRule>
    <cfRule type="cellIs" dxfId="444" priority="453" operator="equal">
      <formula>ISBLANK(Q340)</formula>
    </cfRule>
  </conditionalFormatting>
  <conditionalFormatting sqref="R339">
    <cfRule type="cellIs" dxfId="443" priority="450" operator="greaterThan">
      <formula>0</formula>
    </cfRule>
  </conditionalFormatting>
  <conditionalFormatting sqref="T339">
    <cfRule type="cellIs" dxfId="442" priority="449" operator="greaterThan">
      <formula>0</formula>
    </cfRule>
  </conditionalFormatting>
  <conditionalFormatting sqref="T340">
    <cfRule type="cellIs" dxfId="441" priority="448" operator="greaterThan">
      <formula>0</formula>
    </cfRule>
  </conditionalFormatting>
  <conditionalFormatting sqref="T341">
    <cfRule type="cellIs" dxfId="440" priority="447" operator="greaterThan">
      <formula>0</formula>
    </cfRule>
  </conditionalFormatting>
  <conditionalFormatting sqref="Q352">
    <cfRule type="cellIs" dxfId="439" priority="444" operator="greaterThan">
      <formula>0</formula>
    </cfRule>
    <cfRule type="cellIs" dxfId="438" priority="445" operator="greaterThan">
      <formula>1</formula>
    </cfRule>
    <cfRule type="cellIs" dxfId="437" priority="446" operator="equal">
      <formula>ISBLANK(Q352)</formula>
    </cfRule>
  </conditionalFormatting>
  <conditionalFormatting sqref="R351">
    <cfRule type="cellIs" dxfId="436" priority="443" operator="greaterThan">
      <formula>0</formula>
    </cfRule>
  </conditionalFormatting>
  <conditionalFormatting sqref="Q346">
    <cfRule type="cellIs" dxfId="435" priority="440" operator="greaterThan">
      <formula>0</formula>
    </cfRule>
    <cfRule type="cellIs" dxfId="434" priority="441" operator="greaterThan">
      <formula>1</formula>
    </cfRule>
    <cfRule type="cellIs" dxfId="433" priority="442" operator="equal">
      <formula>ISBLANK(Q346)</formula>
    </cfRule>
  </conditionalFormatting>
  <conditionalFormatting sqref="R345">
    <cfRule type="cellIs" dxfId="432" priority="439" operator="greaterThan">
      <formula>0</formula>
    </cfRule>
  </conditionalFormatting>
  <conditionalFormatting sqref="T344">
    <cfRule type="cellIs" dxfId="431" priority="438" operator="greaterThan">
      <formula>0</formula>
    </cfRule>
  </conditionalFormatting>
  <conditionalFormatting sqref="Q357:Q362">
    <cfRule type="cellIs" dxfId="430" priority="435" operator="greaterThan">
      <formula>0</formula>
    </cfRule>
    <cfRule type="cellIs" dxfId="429" priority="436" operator="greaterThan">
      <formula>1</formula>
    </cfRule>
    <cfRule type="cellIs" dxfId="428" priority="437" operator="equal">
      <formula>ISBLANK(Q357)</formula>
    </cfRule>
  </conditionalFormatting>
  <conditionalFormatting sqref="R357:R362">
    <cfRule type="cellIs" dxfId="427" priority="434" operator="greaterThan">
      <formula>0</formula>
    </cfRule>
  </conditionalFormatting>
  <conditionalFormatting sqref="N357">
    <cfRule type="cellIs" dxfId="426" priority="431" operator="greaterThan">
      <formula>0</formula>
    </cfRule>
    <cfRule type="cellIs" dxfId="425" priority="432" operator="greaterThan">
      <formula>1</formula>
    </cfRule>
    <cfRule type="cellIs" dxfId="424" priority="433" operator="equal">
      <formula>ISBLANK(N357)</formula>
    </cfRule>
  </conditionalFormatting>
  <conditionalFormatting sqref="T376:T377">
    <cfRule type="cellIs" dxfId="423" priority="430" operator="greaterThan">
      <formula>0</formula>
    </cfRule>
  </conditionalFormatting>
  <conditionalFormatting sqref="Q367">
    <cfRule type="cellIs" dxfId="422" priority="427" operator="greaterThan">
      <formula>0</formula>
    </cfRule>
    <cfRule type="cellIs" dxfId="421" priority="428" operator="greaterThan">
      <formula>1</formula>
    </cfRule>
    <cfRule type="cellIs" dxfId="420" priority="429" operator="equal">
      <formula>ISBLANK(Q367)</formula>
    </cfRule>
  </conditionalFormatting>
  <conditionalFormatting sqref="R367">
    <cfRule type="cellIs" dxfId="419" priority="426" operator="greaterThan">
      <formula>0</formula>
    </cfRule>
  </conditionalFormatting>
  <conditionalFormatting sqref="Q369">
    <cfRule type="cellIs" dxfId="418" priority="423" operator="greaterThan">
      <formula>0</formula>
    </cfRule>
    <cfRule type="cellIs" dxfId="417" priority="424" operator="greaterThan">
      <formula>1</formula>
    </cfRule>
    <cfRule type="cellIs" dxfId="416" priority="425" operator="equal">
      <formula>ISBLANK(Q369)</formula>
    </cfRule>
  </conditionalFormatting>
  <conditionalFormatting sqref="R369">
    <cfRule type="cellIs" dxfId="415" priority="422" operator="greaterThan">
      <formula>0</formula>
    </cfRule>
  </conditionalFormatting>
  <conditionalFormatting sqref="T369:T370 T395:T396 T372:T374 T381:T382 T385:T386">
    <cfRule type="cellIs" dxfId="414" priority="421" operator="greaterThan">
      <formula>0</formula>
    </cfRule>
  </conditionalFormatting>
  <conditionalFormatting sqref="T371">
    <cfRule type="cellIs" dxfId="413" priority="420" operator="greaterThan">
      <formula>0</formula>
    </cfRule>
  </conditionalFormatting>
  <conditionalFormatting sqref="Q372">
    <cfRule type="cellIs" dxfId="412" priority="417" operator="greaterThan">
      <formula>0</formula>
    </cfRule>
    <cfRule type="cellIs" dxfId="411" priority="418" operator="greaterThan">
      <formula>1</formula>
    </cfRule>
    <cfRule type="cellIs" dxfId="410" priority="419" operator="equal">
      <formula>ISBLANK(Q372)</formula>
    </cfRule>
  </conditionalFormatting>
  <conditionalFormatting sqref="R372">
    <cfRule type="cellIs" dxfId="409" priority="416" operator="greaterThan">
      <formula>0</formula>
    </cfRule>
  </conditionalFormatting>
  <conditionalFormatting sqref="Q375">
    <cfRule type="cellIs" dxfId="408" priority="413" operator="greaterThan">
      <formula>0</formula>
    </cfRule>
    <cfRule type="cellIs" dxfId="407" priority="414" operator="greaterThan">
      <formula>1</formula>
    </cfRule>
    <cfRule type="cellIs" dxfId="406" priority="415" operator="equal">
      <formula>ISBLANK(Q375)</formula>
    </cfRule>
  </conditionalFormatting>
  <conditionalFormatting sqref="R375">
    <cfRule type="cellIs" dxfId="405" priority="412" operator="greaterThan">
      <formula>0</formula>
    </cfRule>
  </conditionalFormatting>
  <conditionalFormatting sqref="Q378">
    <cfRule type="cellIs" dxfId="404" priority="409" operator="greaterThan">
      <formula>0</formula>
    </cfRule>
    <cfRule type="cellIs" dxfId="403" priority="410" operator="greaterThan">
      <formula>1</formula>
    </cfRule>
    <cfRule type="cellIs" dxfId="402" priority="411" operator="equal">
      <formula>ISBLANK(Q378)</formula>
    </cfRule>
  </conditionalFormatting>
  <conditionalFormatting sqref="R378">
    <cfRule type="cellIs" dxfId="401" priority="408" operator="greaterThan">
      <formula>0</formula>
    </cfRule>
  </conditionalFormatting>
  <conditionalFormatting sqref="Q381">
    <cfRule type="cellIs" dxfId="400" priority="405" operator="greaterThan">
      <formula>0</formula>
    </cfRule>
    <cfRule type="cellIs" dxfId="399" priority="406" operator="greaterThan">
      <formula>1</formula>
    </cfRule>
    <cfRule type="cellIs" dxfId="398" priority="407" operator="equal">
      <formula>ISBLANK(Q381)</formula>
    </cfRule>
  </conditionalFormatting>
  <conditionalFormatting sqref="R381">
    <cfRule type="cellIs" dxfId="397" priority="404" operator="greaterThan">
      <formula>0</formula>
    </cfRule>
  </conditionalFormatting>
  <conditionalFormatting sqref="Q383">
    <cfRule type="cellIs" dxfId="396" priority="401" operator="greaterThan">
      <formula>0</formula>
    </cfRule>
    <cfRule type="cellIs" dxfId="395" priority="402" operator="greaterThan">
      <formula>1</formula>
    </cfRule>
    <cfRule type="cellIs" dxfId="394" priority="403" operator="equal">
      <formula>ISBLANK(Q383)</formula>
    </cfRule>
  </conditionalFormatting>
  <conditionalFormatting sqref="R383">
    <cfRule type="cellIs" dxfId="393" priority="400" operator="greaterThan">
      <formula>0</formula>
    </cfRule>
  </conditionalFormatting>
  <conditionalFormatting sqref="T383">
    <cfRule type="cellIs" dxfId="392" priority="399" operator="greaterThan">
      <formula>0</formula>
    </cfRule>
  </conditionalFormatting>
  <conditionalFormatting sqref="T384">
    <cfRule type="cellIs" dxfId="391" priority="398" operator="greaterThan">
      <formula>0</formula>
    </cfRule>
  </conditionalFormatting>
  <conditionalFormatting sqref="Q385">
    <cfRule type="cellIs" dxfId="390" priority="395" operator="greaterThan">
      <formula>0</formula>
    </cfRule>
    <cfRule type="cellIs" dxfId="389" priority="396" operator="greaterThan">
      <formula>1</formula>
    </cfRule>
    <cfRule type="cellIs" dxfId="388" priority="397" operator="equal">
      <formula>ISBLANK(Q385)</formula>
    </cfRule>
  </conditionalFormatting>
  <conditionalFormatting sqref="R385">
    <cfRule type="cellIs" dxfId="387" priority="394" operator="greaterThan">
      <formula>0</formula>
    </cfRule>
  </conditionalFormatting>
  <conditionalFormatting sqref="Q387">
    <cfRule type="cellIs" dxfId="386" priority="391" operator="greaterThan">
      <formula>0</formula>
    </cfRule>
    <cfRule type="cellIs" dxfId="385" priority="392" operator="greaterThan">
      <formula>1</formula>
    </cfRule>
    <cfRule type="cellIs" dxfId="384" priority="393" operator="equal">
      <formula>ISBLANK(Q387)</formula>
    </cfRule>
  </conditionalFormatting>
  <conditionalFormatting sqref="R387">
    <cfRule type="cellIs" dxfId="383" priority="390" operator="greaterThan">
      <formula>0</formula>
    </cfRule>
  </conditionalFormatting>
  <conditionalFormatting sqref="Q391">
    <cfRule type="cellIs" dxfId="382" priority="387" operator="greaterThan">
      <formula>0</formula>
    </cfRule>
    <cfRule type="cellIs" dxfId="381" priority="388" operator="greaterThan">
      <formula>1</formula>
    </cfRule>
    <cfRule type="cellIs" dxfId="380" priority="389" operator="equal">
      <formula>ISBLANK(Q391)</formula>
    </cfRule>
  </conditionalFormatting>
  <conditionalFormatting sqref="R391">
    <cfRule type="cellIs" dxfId="379" priority="386" operator="greaterThan">
      <formula>0</formula>
    </cfRule>
  </conditionalFormatting>
  <conditionalFormatting sqref="Q395">
    <cfRule type="cellIs" dxfId="378" priority="383" operator="greaterThan">
      <formula>0</formula>
    </cfRule>
    <cfRule type="cellIs" dxfId="377" priority="384" operator="greaterThan">
      <formula>1</formula>
    </cfRule>
    <cfRule type="cellIs" dxfId="376" priority="385" operator="equal">
      <formula>ISBLANK(Q395)</formula>
    </cfRule>
  </conditionalFormatting>
  <conditionalFormatting sqref="R395">
    <cfRule type="cellIs" dxfId="375" priority="382" operator="greaterThan">
      <formula>0</formula>
    </cfRule>
  </conditionalFormatting>
  <conditionalFormatting sqref="Q402:Q404 Q407:Q419">
    <cfRule type="cellIs" dxfId="374" priority="379" operator="greaterThan">
      <formula>0</formula>
    </cfRule>
    <cfRule type="cellIs" dxfId="373" priority="380" operator="greaterThan">
      <formula>1</formula>
    </cfRule>
    <cfRule type="cellIs" dxfId="372" priority="381" operator="equal">
      <formula>ISBLANK(Q402)</formula>
    </cfRule>
  </conditionalFormatting>
  <conditionalFormatting sqref="R402:R404 R407:R419 T407:T421 T402:T404">
    <cfRule type="cellIs" dxfId="371" priority="378" operator="greaterThan">
      <formula>0</formula>
    </cfRule>
  </conditionalFormatting>
  <conditionalFormatting sqref="T422">
    <cfRule type="cellIs" dxfId="370" priority="377" operator="greaterThan">
      <formula>0</formula>
    </cfRule>
  </conditionalFormatting>
  <conditionalFormatting sqref="T405">
    <cfRule type="cellIs" dxfId="369" priority="376" operator="greaterThan">
      <formula>0</formula>
    </cfRule>
  </conditionalFormatting>
  <conditionalFormatting sqref="T406">
    <cfRule type="cellIs" dxfId="368" priority="375" operator="greaterThan">
      <formula>0</formula>
    </cfRule>
  </conditionalFormatting>
  <conditionalFormatting sqref="Q406">
    <cfRule type="cellIs" dxfId="367" priority="372" operator="greaterThan">
      <formula>0</formula>
    </cfRule>
    <cfRule type="cellIs" dxfId="366" priority="373" operator="greaterThan">
      <formula>1</formula>
    </cfRule>
    <cfRule type="cellIs" dxfId="365" priority="374" operator="equal">
      <formula>ISBLANK(Q406)</formula>
    </cfRule>
  </conditionalFormatting>
  <conditionalFormatting sqref="R406">
    <cfRule type="cellIs" dxfId="364" priority="371" operator="greaterThan">
      <formula>0</formula>
    </cfRule>
  </conditionalFormatting>
  <conditionalFormatting sqref="Q405">
    <cfRule type="cellIs" dxfId="363" priority="368" operator="greaterThan">
      <formula>0</formula>
    </cfRule>
    <cfRule type="cellIs" dxfId="362" priority="369" operator="greaterThan">
      <formula>1</formula>
    </cfRule>
    <cfRule type="cellIs" dxfId="361" priority="370" operator="equal">
      <formula>ISBLANK(Q405)</formula>
    </cfRule>
  </conditionalFormatting>
  <conditionalFormatting sqref="R405">
    <cfRule type="cellIs" dxfId="360" priority="367" operator="greaterThan">
      <formula>0</formula>
    </cfRule>
  </conditionalFormatting>
  <conditionalFormatting sqref="Q420">
    <cfRule type="cellIs" dxfId="359" priority="364" operator="greaterThan">
      <formula>0</formula>
    </cfRule>
    <cfRule type="cellIs" dxfId="358" priority="365" operator="greaterThan">
      <formula>1</formula>
    </cfRule>
    <cfRule type="cellIs" dxfId="357" priority="366" operator="equal">
      <formula>ISBLANK(Q420)</formula>
    </cfRule>
  </conditionalFormatting>
  <conditionalFormatting sqref="R420">
    <cfRule type="cellIs" dxfId="356" priority="363" operator="greaterThan">
      <formula>0</formula>
    </cfRule>
  </conditionalFormatting>
  <conditionalFormatting sqref="Q421">
    <cfRule type="cellIs" dxfId="355" priority="360" operator="greaterThan">
      <formula>0</formula>
    </cfRule>
    <cfRule type="cellIs" dxfId="354" priority="361" operator="greaterThan">
      <formula>1</formula>
    </cfRule>
    <cfRule type="cellIs" dxfId="353" priority="362" operator="equal">
      <formula>ISBLANK(Q421)</formula>
    </cfRule>
  </conditionalFormatting>
  <conditionalFormatting sqref="R421">
    <cfRule type="cellIs" dxfId="352" priority="359" operator="greaterThan">
      <formula>0</formula>
    </cfRule>
  </conditionalFormatting>
  <conditionalFormatting sqref="Q422">
    <cfRule type="cellIs" dxfId="351" priority="356" operator="greaterThan">
      <formula>0</formula>
    </cfRule>
    <cfRule type="cellIs" dxfId="350" priority="357" operator="greaterThan">
      <formula>1</formula>
    </cfRule>
    <cfRule type="cellIs" dxfId="349" priority="358" operator="equal">
      <formula>ISBLANK(Q422)</formula>
    </cfRule>
  </conditionalFormatting>
  <conditionalFormatting sqref="R422">
    <cfRule type="cellIs" dxfId="348" priority="355" operator="greaterThan">
      <formula>0</formula>
    </cfRule>
  </conditionalFormatting>
  <conditionalFormatting sqref="Q423">
    <cfRule type="cellIs" dxfId="347" priority="352" operator="greaterThan">
      <formula>0</formula>
    </cfRule>
    <cfRule type="cellIs" dxfId="346" priority="353" operator="greaterThan">
      <formula>1</formula>
    </cfRule>
    <cfRule type="cellIs" dxfId="345" priority="354" operator="equal">
      <formula>ISBLANK(Q423)</formula>
    </cfRule>
  </conditionalFormatting>
  <conditionalFormatting sqref="R423">
    <cfRule type="cellIs" dxfId="344" priority="351" operator="greaterThan">
      <formula>0</formula>
    </cfRule>
  </conditionalFormatting>
  <conditionalFormatting sqref="Q429">
    <cfRule type="cellIs" dxfId="343" priority="348" operator="greaterThan">
      <formula>0</formula>
    </cfRule>
    <cfRule type="cellIs" dxfId="342" priority="349" operator="greaterThan">
      <formula>1</formula>
    </cfRule>
    <cfRule type="cellIs" dxfId="341" priority="350" operator="equal">
      <formula>ISBLANK(Q429)</formula>
    </cfRule>
  </conditionalFormatting>
  <conditionalFormatting sqref="R429">
    <cfRule type="cellIs" dxfId="340" priority="347" operator="greaterThan">
      <formula>0</formula>
    </cfRule>
  </conditionalFormatting>
  <conditionalFormatting sqref="T429:T434">
    <cfRule type="cellIs" dxfId="339" priority="346" operator="greaterThan">
      <formula>0</formula>
    </cfRule>
  </conditionalFormatting>
  <conditionalFormatting sqref="T435">
    <cfRule type="cellIs" dxfId="338" priority="345" operator="greaterThan">
      <formula>0</formula>
    </cfRule>
  </conditionalFormatting>
  <conditionalFormatting sqref="Q436">
    <cfRule type="cellIs" dxfId="337" priority="342" operator="greaterThan">
      <formula>0</formula>
    </cfRule>
    <cfRule type="cellIs" dxfId="336" priority="343" operator="greaterThan">
      <formula>1</formula>
    </cfRule>
    <cfRule type="cellIs" dxfId="335" priority="344" operator="equal">
      <formula>ISBLANK(Q436)</formula>
    </cfRule>
  </conditionalFormatting>
  <conditionalFormatting sqref="R436">
    <cfRule type="cellIs" dxfId="334" priority="341" operator="greaterThan">
      <formula>0</formula>
    </cfRule>
  </conditionalFormatting>
  <conditionalFormatting sqref="Q447">
    <cfRule type="cellIs" dxfId="333" priority="338" operator="greaterThan">
      <formula>0</formula>
    </cfRule>
    <cfRule type="cellIs" dxfId="332" priority="339" operator="greaterThan">
      <formula>1</formula>
    </cfRule>
    <cfRule type="cellIs" dxfId="331" priority="340" operator="equal">
      <formula>ISBLANK(Q447)</formula>
    </cfRule>
  </conditionalFormatting>
  <conditionalFormatting sqref="R447">
    <cfRule type="cellIs" dxfId="330" priority="337" operator="greaterThan">
      <formula>0</formula>
    </cfRule>
  </conditionalFormatting>
  <conditionalFormatting sqref="Q451">
    <cfRule type="cellIs" dxfId="329" priority="334" operator="greaterThan">
      <formula>0</formula>
    </cfRule>
    <cfRule type="cellIs" dxfId="328" priority="335" operator="greaterThan">
      <formula>1</formula>
    </cfRule>
    <cfRule type="cellIs" dxfId="327" priority="336" operator="equal">
      <formula>ISBLANK(Q451)</formula>
    </cfRule>
  </conditionalFormatting>
  <conditionalFormatting sqref="R451">
    <cfRule type="cellIs" dxfId="326" priority="333" operator="greaterThan">
      <formula>0</formula>
    </cfRule>
  </conditionalFormatting>
  <conditionalFormatting sqref="Q456">
    <cfRule type="cellIs" dxfId="325" priority="330" operator="greaterThan">
      <formula>0</formula>
    </cfRule>
    <cfRule type="cellIs" dxfId="324" priority="331" operator="greaterThan">
      <formula>1</formula>
    </cfRule>
    <cfRule type="cellIs" dxfId="323" priority="332" operator="equal">
      <formula>ISBLANK(Q456)</formula>
    </cfRule>
  </conditionalFormatting>
  <conditionalFormatting sqref="R456">
    <cfRule type="cellIs" dxfId="322" priority="329" operator="greaterThan">
      <formula>0</formula>
    </cfRule>
  </conditionalFormatting>
  <conditionalFormatting sqref="Q465">
    <cfRule type="cellIs" dxfId="321" priority="326" operator="greaterThan">
      <formula>0</formula>
    </cfRule>
    <cfRule type="cellIs" dxfId="320" priority="327" operator="greaterThan">
      <formula>1</formula>
    </cfRule>
    <cfRule type="cellIs" dxfId="319" priority="328" operator="equal">
      <formula>ISBLANK(Q465)</formula>
    </cfRule>
  </conditionalFormatting>
  <conditionalFormatting sqref="R465">
    <cfRule type="cellIs" dxfId="318" priority="325" operator="greaterThan">
      <formula>0</formula>
    </cfRule>
  </conditionalFormatting>
  <conditionalFormatting sqref="R468">
    <cfRule type="cellIs" dxfId="317" priority="324" operator="greaterThan">
      <formula>0</formula>
    </cfRule>
  </conditionalFormatting>
  <conditionalFormatting sqref="R471">
    <cfRule type="cellIs" dxfId="316" priority="323" operator="greaterThan">
      <formula>0</formula>
    </cfRule>
  </conditionalFormatting>
  <conditionalFormatting sqref="Q468">
    <cfRule type="cellIs" dxfId="315" priority="320" operator="greaterThan">
      <formula>0</formula>
    </cfRule>
    <cfRule type="cellIs" dxfId="314" priority="321" operator="greaterThan">
      <formula>1</formula>
    </cfRule>
    <cfRule type="cellIs" dxfId="313" priority="322" operator="equal">
      <formula>ISBLANK(Q468)</formula>
    </cfRule>
  </conditionalFormatting>
  <conditionalFormatting sqref="Q471">
    <cfRule type="cellIs" dxfId="312" priority="317" operator="greaterThan">
      <formula>0</formula>
    </cfRule>
    <cfRule type="cellIs" dxfId="311" priority="318" operator="greaterThan">
      <formula>1</formula>
    </cfRule>
    <cfRule type="cellIs" dxfId="310" priority="319" operator="equal">
      <formula>ISBLANK(Q471)</formula>
    </cfRule>
  </conditionalFormatting>
  <conditionalFormatting sqref="R478 R480 R483 R485:R486 R488:R489 R492:R493">
    <cfRule type="cellIs" dxfId="309" priority="316" operator="greaterThan">
      <formula>0</formula>
    </cfRule>
  </conditionalFormatting>
  <conditionalFormatting sqref="T485 T488 T490:T492">
    <cfRule type="cellIs" dxfId="308" priority="315" operator="greaterThan">
      <formula>0</formula>
    </cfRule>
  </conditionalFormatting>
  <conditionalFormatting sqref="T529">
    <cfRule type="cellIs" dxfId="307" priority="243" operator="greaterThan">
      <formula>0</formula>
    </cfRule>
  </conditionalFormatting>
  <conditionalFormatting sqref="L486">
    <cfRule type="cellIs" dxfId="306" priority="312" operator="greaterThan">
      <formula>0</formula>
    </cfRule>
    <cfRule type="cellIs" dxfId="305" priority="313" operator="greaterThan">
      <formula>1</formula>
    </cfRule>
    <cfRule type="cellIs" dxfId="304" priority="314" operator="equal">
      <formula>ISBLANK(L486)</formula>
    </cfRule>
  </conditionalFormatting>
  <conditionalFormatting sqref="L488">
    <cfRule type="cellIs" dxfId="303" priority="311" operator="equal">
      <formula>"X"</formula>
    </cfRule>
  </conditionalFormatting>
  <conditionalFormatting sqref="T478">
    <cfRule type="cellIs" dxfId="302" priority="310" operator="greaterThan">
      <formula>0</formula>
    </cfRule>
  </conditionalFormatting>
  <conditionalFormatting sqref="T479">
    <cfRule type="cellIs" dxfId="301" priority="309" operator="greaterThan">
      <formula>0</formula>
    </cfRule>
  </conditionalFormatting>
  <conditionalFormatting sqref="T480">
    <cfRule type="cellIs" dxfId="300" priority="308" operator="greaterThan">
      <formula>0</formula>
    </cfRule>
  </conditionalFormatting>
  <conditionalFormatting sqref="T481:T482">
    <cfRule type="cellIs" dxfId="299" priority="307" operator="greaterThan">
      <formula>0</formula>
    </cfRule>
  </conditionalFormatting>
  <conditionalFormatting sqref="T483">
    <cfRule type="cellIs" dxfId="298" priority="306" operator="greaterThan">
      <formula>0</formula>
    </cfRule>
  </conditionalFormatting>
  <conditionalFormatting sqref="T484">
    <cfRule type="cellIs" dxfId="297" priority="305" operator="greaterThan">
      <formula>0</formula>
    </cfRule>
  </conditionalFormatting>
  <conditionalFormatting sqref="T486">
    <cfRule type="cellIs" dxfId="296" priority="304" operator="greaterThan">
      <formula>0</formula>
    </cfRule>
  </conditionalFormatting>
  <conditionalFormatting sqref="T487">
    <cfRule type="cellIs" dxfId="295" priority="303" operator="greaterThan">
      <formula>0</formula>
    </cfRule>
  </conditionalFormatting>
  <conditionalFormatting sqref="T493">
    <cfRule type="cellIs" dxfId="294" priority="302" operator="greaterThan">
      <formula>0</formula>
    </cfRule>
  </conditionalFormatting>
  <conditionalFormatting sqref="T494">
    <cfRule type="cellIs" dxfId="293" priority="301" operator="greaterThan">
      <formula>0</formula>
    </cfRule>
  </conditionalFormatting>
  <conditionalFormatting sqref="T489">
    <cfRule type="cellIs" dxfId="292" priority="300" operator="greaterThan">
      <formula>0</formula>
    </cfRule>
  </conditionalFormatting>
  <conditionalFormatting sqref="T504:T509 T530:T532">
    <cfRule type="cellIs" dxfId="291" priority="299" operator="greaterThan">
      <formula>0</formula>
    </cfRule>
  </conditionalFormatting>
  <conditionalFormatting sqref="Q499">
    <cfRule type="cellIs" dxfId="290" priority="296" operator="greaterThan">
      <formula>0</formula>
    </cfRule>
    <cfRule type="cellIs" dxfId="289" priority="297" operator="greaterThan">
      <formula>1</formula>
    </cfRule>
    <cfRule type="cellIs" dxfId="288" priority="298" operator="equal">
      <formula>ISBLANK(Q499)</formula>
    </cfRule>
  </conditionalFormatting>
  <conditionalFormatting sqref="R499">
    <cfRule type="cellIs" dxfId="287" priority="295" operator="greaterThan">
      <formula>0</formula>
    </cfRule>
  </conditionalFormatting>
  <conditionalFormatting sqref="T500:T502">
    <cfRule type="cellIs" dxfId="286" priority="294" operator="greaterThan">
      <formula>0</formula>
    </cfRule>
  </conditionalFormatting>
  <conditionalFormatting sqref="T503">
    <cfRule type="cellIs" dxfId="285" priority="289" operator="greaterThan">
      <formula>0</formula>
    </cfRule>
  </conditionalFormatting>
  <conditionalFormatting sqref="R503">
    <cfRule type="cellIs" dxfId="284" priority="293" operator="greaterThan">
      <formula>0</formula>
    </cfRule>
  </conditionalFormatting>
  <conditionalFormatting sqref="Q503">
    <cfRule type="cellIs" dxfId="283" priority="290" operator="greaterThan">
      <formula>0</formula>
    </cfRule>
    <cfRule type="cellIs" dxfId="282" priority="291" operator="greaterThan">
      <formula>1</formula>
    </cfRule>
    <cfRule type="cellIs" dxfId="281" priority="292" operator="equal">
      <formula>ISBLANK(Q503)</formula>
    </cfRule>
  </conditionalFormatting>
  <conditionalFormatting sqref="R506">
    <cfRule type="cellIs" dxfId="280" priority="288" operator="greaterThan">
      <formula>0</formula>
    </cfRule>
  </conditionalFormatting>
  <conditionalFormatting sqref="Q506">
    <cfRule type="cellIs" dxfId="279" priority="285" operator="greaterThan">
      <formula>0</formula>
    </cfRule>
    <cfRule type="cellIs" dxfId="278" priority="286" operator="greaterThan">
      <formula>1</formula>
    </cfRule>
    <cfRule type="cellIs" dxfId="277" priority="287" operator="equal">
      <formula>ISBLANK(Q506)</formula>
    </cfRule>
  </conditionalFormatting>
  <conditionalFormatting sqref="R508">
    <cfRule type="cellIs" dxfId="276" priority="284" operator="greaterThan">
      <formula>0</formula>
    </cfRule>
  </conditionalFormatting>
  <conditionalFormatting sqref="Q508">
    <cfRule type="cellIs" dxfId="275" priority="281" operator="greaterThan">
      <formula>0</formula>
    </cfRule>
    <cfRule type="cellIs" dxfId="274" priority="282" operator="greaterThan">
      <formula>1</formula>
    </cfRule>
    <cfRule type="cellIs" dxfId="273" priority="283" operator="equal">
      <formula>ISBLANK(Q508)</formula>
    </cfRule>
  </conditionalFormatting>
  <conditionalFormatting sqref="R510">
    <cfRule type="cellIs" dxfId="272" priority="280" operator="greaterThan">
      <formula>0</formula>
    </cfRule>
  </conditionalFormatting>
  <conditionalFormatting sqref="Q510">
    <cfRule type="cellIs" dxfId="271" priority="277" operator="greaterThan">
      <formula>0</formula>
    </cfRule>
    <cfRule type="cellIs" dxfId="270" priority="278" operator="greaterThan">
      <formula>1</formula>
    </cfRule>
    <cfRule type="cellIs" dxfId="269" priority="279" operator="equal">
      <formula>ISBLANK(Q510)</formula>
    </cfRule>
  </conditionalFormatting>
  <conditionalFormatting sqref="Q512">
    <cfRule type="cellIs" dxfId="268" priority="274" operator="greaterThan">
      <formula>0</formula>
    </cfRule>
    <cfRule type="cellIs" dxfId="267" priority="275" operator="greaterThan">
      <formula>1</formula>
    </cfRule>
    <cfRule type="cellIs" dxfId="266" priority="276" operator="equal">
      <formula>ISBLANK(Q512)</formula>
    </cfRule>
  </conditionalFormatting>
  <conditionalFormatting sqref="R512">
    <cfRule type="cellIs" dxfId="265" priority="273" operator="greaterThan">
      <formula>0</formula>
    </cfRule>
  </conditionalFormatting>
  <conditionalFormatting sqref="R518">
    <cfRule type="cellIs" dxfId="264" priority="272" operator="greaterThan">
      <formula>0</formula>
    </cfRule>
  </conditionalFormatting>
  <conditionalFormatting sqref="Q518">
    <cfRule type="cellIs" dxfId="263" priority="269" operator="greaterThan">
      <formula>0</formula>
    </cfRule>
    <cfRule type="cellIs" dxfId="262" priority="270" operator="greaterThan">
      <formula>1</formula>
    </cfRule>
    <cfRule type="cellIs" dxfId="261" priority="271" operator="equal">
      <formula>ISBLANK(Q518)</formula>
    </cfRule>
  </conditionalFormatting>
  <conditionalFormatting sqref="R521">
    <cfRule type="cellIs" dxfId="260" priority="268" operator="greaterThan">
      <formula>0</formula>
    </cfRule>
  </conditionalFormatting>
  <conditionalFormatting sqref="Q521">
    <cfRule type="cellIs" dxfId="259" priority="265" operator="greaterThan">
      <formula>0</formula>
    </cfRule>
    <cfRule type="cellIs" dxfId="258" priority="266" operator="greaterThan">
      <formula>1</formula>
    </cfRule>
    <cfRule type="cellIs" dxfId="257" priority="267" operator="equal">
      <formula>ISBLANK(Q521)</formula>
    </cfRule>
  </conditionalFormatting>
  <conditionalFormatting sqref="R523">
    <cfRule type="cellIs" dxfId="256" priority="264" operator="greaterThan">
      <formula>0</formula>
    </cfRule>
  </conditionalFormatting>
  <conditionalFormatting sqref="Q523">
    <cfRule type="cellIs" dxfId="255" priority="261" operator="greaterThan">
      <formula>0</formula>
    </cfRule>
    <cfRule type="cellIs" dxfId="254" priority="262" operator="greaterThan">
      <formula>1</formula>
    </cfRule>
    <cfRule type="cellIs" dxfId="253" priority="263" operator="equal">
      <formula>ISBLANK(Q523)</formula>
    </cfRule>
  </conditionalFormatting>
  <conditionalFormatting sqref="R525">
    <cfRule type="cellIs" dxfId="252" priority="260" operator="greaterThan">
      <formula>0</formula>
    </cfRule>
  </conditionalFormatting>
  <conditionalFormatting sqref="Q525">
    <cfRule type="cellIs" dxfId="251" priority="257" operator="greaterThan">
      <formula>0</formula>
    </cfRule>
    <cfRule type="cellIs" dxfId="250" priority="258" operator="greaterThan">
      <formula>1</formula>
    </cfRule>
    <cfRule type="cellIs" dxfId="249" priority="259" operator="equal">
      <formula>ISBLANK(Q525)</formula>
    </cfRule>
  </conditionalFormatting>
  <conditionalFormatting sqref="R527">
    <cfRule type="cellIs" dxfId="248" priority="256" operator="greaterThan">
      <formula>0</formula>
    </cfRule>
  </conditionalFormatting>
  <conditionalFormatting sqref="Q527">
    <cfRule type="cellIs" dxfId="247" priority="253" operator="greaterThan">
      <formula>0</formula>
    </cfRule>
    <cfRule type="cellIs" dxfId="246" priority="254" operator="greaterThan">
      <formula>1</formula>
    </cfRule>
    <cfRule type="cellIs" dxfId="245" priority="255" operator="equal">
      <formula>ISBLANK(Q527)</formula>
    </cfRule>
  </conditionalFormatting>
  <conditionalFormatting sqref="R530">
    <cfRule type="cellIs" dxfId="244" priority="252" operator="greaterThan">
      <formula>0</formula>
    </cfRule>
  </conditionalFormatting>
  <conditionalFormatting sqref="Q530">
    <cfRule type="cellIs" dxfId="243" priority="249" operator="greaterThan">
      <formula>0</formula>
    </cfRule>
    <cfRule type="cellIs" dxfId="242" priority="250" operator="greaterThan">
      <formula>1</formula>
    </cfRule>
    <cfRule type="cellIs" dxfId="241" priority="251" operator="equal">
      <formula>ISBLANK(Q530)</formula>
    </cfRule>
  </conditionalFormatting>
  <conditionalFormatting sqref="R532">
    <cfRule type="cellIs" dxfId="240" priority="248" operator="greaterThan">
      <formula>0</formula>
    </cfRule>
  </conditionalFormatting>
  <conditionalFormatting sqref="Q532">
    <cfRule type="cellIs" dxfId="239" priority="245" operator="greaterThan">
      <formula>0</formula>
    </cfRule>
    <cfRule type="cellIs" dxfId="238" priority="246" operator="greaterThan">
      <formula>1</formula>
    </cfRule>
    <cfRule type="cellIs" dxfId="237" priority="247" operator="equal">
      <formula>ISBLANK(Q532)</formula>
    </cfRule>
  </conditionalFormatting>
  <conditionalFormatting sqref="T527:T528">
    <cfRule type="cellIs" dxfId="236" priority="244" operator="greaterThan">
      <formula>0</formula>
    </cfRule>
  </conditionalFormatting>
  <conditionalFormatting sqref="R534">
    <cfRule type="cellIs" dxfId="235" priority="242" operator="greaterThan">
      <formula>0</formula>
    </cfRule>
  </conditionalFormatting>
  <conditionalFormatting sqref="Q534">
    <cfRule type="cellIs" dxfId="234" priority="239" operator="greaterThan">
      <formula>0</formula>
    </cfRule>
    <cfRule type="cellIs" dxfId="233" priority="240" operator="greaterThan">
      <formula>1</formula>
    </cfRule>
    <cfRule type="cellIs" dxfId="232" priority="241" operator="equal">
      <formula>ISBLANK(Q534)</formula>
    </cfRule>
  </conditionalFormatting>
  <conditionalFormatting sqref="Q535">
    <cfRule type="cellIs" dxfId="231" priority="236" operator="greaterThan">
      <formula>0</formula>
    </cfRule>
    <cfRule type="cellIs" dxfId="230" priority="237" operator="greaterThan">
      <formula>1</formula>
    </cfRule>
    <cfRule type="cellIs" dxfId="229" priority="238" operator="equal">
      <formula>ISBLANK(Q535)</formula>
    </cfRule>
  </conditionalFormatting>
  <conditionalFormatting sqref="R535">
    <cfRule type="cellIs" dxfId="228" priority="235" operator="greaterThan">
      <formula>0</formula>
    </cfRule>
  </conditionalFormatting>
  <conditionalFormatting sqref="Q502">
    <cfRule type="cellIs" dxfId="227" priority="234" operator="greaterThan">
      <formula>0</formula>
    </cfRule>
  </conditionalFormatting>
  <conditionalFormatting sqref="Q500">
    <cfRule type="cellIs" dxfId="226" priority="233" operator="greaterThan">
      <formula>0</formula>
    </cfRule>
  </conditionalFormatting>
  <conditionalFormatting sqref="R514">
    <cfRule type="cellIs" dxfId="225" priority="229" operator="greaterThan">
      <formula>0</formula>
    </cfRule>
  </conditionalFormatting>
  <conditionalFormatting sqref="R537">
    <cfRule type="cellIs" dxfId="224" priority="228" operator="greaterThan">
      <formula>0</formula>
    </cfRule>
  </conditionalFormatting>
  <conditionalFormatting sqref="Q537">
    <cfRule type="cellIs" dxfId="223" priority="225" operator="greaterThan">
      <formula>0</formula>
    </cfRule>
    <cfRule type="cellIs" dxfId="222" priority="226" operator="greaterThan">
      <formula>1</formula>
    </cfRule>
    <cfRule type="cellIs" dxfId="221" priority="227" operator="equal">
      <formula>ISBLANK(Q537)</formula>
    </cfRule>
  </conditionalFormatting>
  <conditionalFormatting sqref="R539">
    <cfRule type="cellIs" dxfId="220" priority="224" operator="greaterThan">
      <formula>0</formula>
    </cfRule>
  </conditionalFormatting>
  <conditionalFormatting sqref="R164">
    <cfRule type="cellIs" dxfId="219" priority="220" operator="greaterThan">
      <formula>0</formula>
    </cfRule>
  </conditionalFormatting>
  <conditionalFormatting sqref="Q164">
    <cfRule type="cellIs" dxfId="218" priority="217" operator="greaterThan">
      <formula>0</formula>
    </cfRule>
    <cfRule type="cellIs" dxfId="217" priority="218" operator="greaterThan">
      <formula>1</formula>
    </cfRule>
    <cfRule type="cellIs" dxfId="216" priority="219" operator="equal">
      <formula>ISBLANK(Q164)</formula>
    </cfRule>
  </conditionalFormatting>
  <conditionalFormatting sqref="Q73">
    <cfRule type="cellIs" dxfId="215" priority="214" operator="greaterThan">
      <formula>0</formula>
    </cfRule>
    <cfRule type="cellIs" dxfId="214" priority="215" operator="greaterThan">
      <formula>1</formula>
    </cfRule>
    <cfRule type="cellIs" dxfId="213" priority="216" operator="equal">
      <formula>ISBLANK(Q73)</formula>
    </cfRule>
  </conditionalFormatting>
  <conditionalFormatting sqref="R73">
    <cfRule type="cellIs" dxfId="212" priority="213" operator="greaterThan">
      <formula>0</formula>
    </cfRule>
  </conditionalFormatting>
  <conditionalFormatting sqref="Q546">
    <cfRule type="cellIs" dxfId="211" priority="210" operator="greaterThan">
      <formula>0</formula>
    </cfRule>
    <cfRule type="cellIs" dxfId="210" priority="211" operator="greaterThan">
      <formula>1</formula>
    </cfRule>
    <cfRule type="cellIs" dxfId="209" priority="212" operator="equal">
      <formula>ISBLANK(Q546)</formula>
    </cfRule>
  </conditionalFormatting>
  <conditionalFormatting sqref="R546 T550:T551">
    <cfRule type="cellIs" dxfId="208" priority="209" operator="greaterThan">
      <formula>0</formula>
    </cfRule>
  </conditionalFormatting>
  <conditionalFormatting sqref="Q549">
    <cfRule type="cellIs" dxfId="207" priority="206" operator="greaterThan">
      <formula>0</formula>
    </cfRule>
    <cfRule type="cellIs" dxfId="206" priority="207" operator="greaterThan">
      <formula>1</formula>
    </cfRule>
    <cfRule type="cellIs" dxfId="205" priority="208" operator="equal">
      <formula>ISBLANK(Q549)</formula>
    </cfRule>
  </conditionalFormatting>
  <conditionalFormatting sqref="R549">
    <cfRule type="cellIs" dxfId="204" priority="205" operator="greaterThan">
      <formula>0</formula>
    </cfRule>
  </conditionalFormatting>
  <conditionalFormatting sqref="Q321:Q322 Q556 Q559 Q561 Q564 Q566:Q567 Q569 Q571 Q573 Q577 Q580 Q585 Q589 Q591 Q595 Q597 Q599">
    <cfRule type="cellIs" dxfId="203" priority="202" operator="greaterThan">
      <formula>0</formula>
    </cfRule>
    <cfRule type="cellIs" dxfId="202" priority="203" operator="greaterThan">
      <formula>1</formula>
    </cfRule>
    <cfRule type="cellIs" dxfId="201" priority="204" operator="equal">
      <formula>ISBLANK(Q321)</formula>
    </cfRule>
  </conditionalFormatting>
  <conditionalFormatting sqref="T574">
    <cfRule type="cellIs" dxfId="200" priority="201" operator="greaterThan">
      <formula>0</formula>
    </cfRule>
  </conditionalFormatting>
  <conditionalFormatting sqref="T573">
    <cfRule type="cellIs" dxfId="199" priority="200" operator="greaterThan">
      <formula>0</formula>
    </cfRule>
  </conditionalFormatting>
  <conditionalFormatting sqref="M486:P486">
    <cfRule type="cellIs" dxfId="198" priority="197" operator="greaterThan">
      <formula>0</formula>
    </cfRule>
    <cfRule type="cellIs" dxfId="197" priority="198" operator="greaterThan">
      <formula>1</formula>
    </cfRule>
    <cfRule type="cellIs" dxfId="196" priority="199" operator="equal">
      <formula>ISBLANK(M486)</formula>
    </cfRule>
  </conditionalFormatting>
  <conditionalFormatting sqref="M488:P488">
    <cfRule type="cellIs" dxfId="195" priority="196" operator="equal">
      <formula>"X"</formula>
    </cfRule>
  </conditionalFormatting>
  <conditionalFormatting sqref="U31:W31">
    <cfRule type="cellIs" dxfId="194" priority="193" operator="greaterThan">
      <formula>0</formula>
    </cfRule>
  </conditionalFormatting>
  <conditionalFormatting sqref="U257:W259 U262:W262 U207:W207 U436:W436 U534:W536 U255:W255 U499:W499 U518:W524 U68:W70 U510:W513 U283 U16:W26 U57:W63 U169:W175 U465:W466 U549:W549 U585:W586 U564:W564 U8:W13 U107:W108 U105:V106 U468:W473 U467:V467 U568:W570 U565:V565 U572:W572 U571:V571 U575:V584 U589:W589 U587:V588 U591:W592 U590:V590 U595:W598 U593:V594 U600:W600 U599:V599 U567:V567">
    <cfRule type="cellIs" dxfId="193" priority="195" operator="greaterThan">
      <formula>0</formula>
    </cfRule>
  </conditionalFormatting>
  <conditionalFormatting sqref="U30:W30">
    <cfRule type="cellIs" dxfId="192" priority="194" operator="greaterThan">
      <formula>0</formula>
    </cfRule>
  </conditionalFormatting>
  <conditionalFormatting sqref="U32:W33">
    <cfRule type="cellIs" dxfId="191" priority="192" operator="greaterThan">
      <formula>0</formula>
    </cfRule>
  </conditionalFormatting>
  <conditionalFormatting sqref="U27:W29">
    <cfRule type="cellIs" dxfId="190" priority="191" operator="greaterThan">
      <formula>0</formula>
    </cfRule>
  </conditionalFormatting>
  <conditionalFormatting sqref="U34:W34">
    <cfRule type="cellIs" dxfId="189" priority="190" operator="greaterThan">
      <formula>0</formula>
    </cfRule>
  </conditionalFormatting>
  <conditionalFormatting sqref="U36:W36">
    <cfRule type="cellIs" dxfId="188" priority="189" operator="greaterThan">
      <formula>0</formula>
    </cfRule>
  </conditionalFormatting>
  <conditionalFormatting sqref="U35:W35">
    <cfRule type="cellIs" dxfId="187" priority="188" operator="greaterThan">
      <formula>0</formula>
    </cfRule>
  </conditionalFormatting>
  <conditionalFormatting sqref="U37:W42">
    <cfRule type="cellIs" dxfId="186" priority="187" operator="greaterThan">
      <formula>0</formula>
    </cfRule>
  </conditionalFormatting>
  <conditionalFormatting sqref="U43:W46">
    <cfRule type="cellIs" dxfId="185" priority="186" operator="greaterThan">
      <formula>0</formula>
    </cfRule>
  </conditionalFormatting>
  <conditionalFormatting sqref="U49:W54">
    <cfRule type="cellIs" dxfId="184" priority="185" operator="greaterThan">
      <formula>0</formula>
    </cfRule>
  </conditionalFormatting>
  <conditionalFormatting sqref="U55:W56">
    <cfRule type="cellIs" dxfId="183" priority="184" operator="greaterThan">
      <formula>0</formula>
    </cfRule>
  </conditionalFormatting>
  <conditionalFormatting sqref="U64:W67">
    <cfRule type="cellIs" dxfId="182" priority="183" operator="greaterThan">
      <formula>0</formula>
    </cfRule>
  </conditionalFormatting>
  <conditionalFormatting sqref="U71:W72">
    <cfRule type="cellIs" dxfId="181" priority="182" operator="greaterThan">
      <formula>0</formula>
    </cfRule>
  </conditionalFormatting>
  <conditionalFormatting sqref="U14:W15">
    <cfRule type="cellIs" dxfId="180" priority="181" operator="greaterThan">
      <formula>0</formula>
    </cfRule>
  </conditionalFormatting>
  <conditionalFormatting sqref="U73:W74 U76:W81 U75:V75">
    <cfRule type="cellIs" dxfId="179" priority="180" operator="greaterThan">
      <formula>0</formula>
    </cfRule>
  </conditionalFormatting>
  <conditionalFormatting sqref="U85:W85">
    <cfRule type="cellIs" dxfId="178" priority="179" operator="greaterThan">
      <formula>0</formula>
    </cfRule>
  </conditionalFormatting>
  <conditionalFormatting sqref="U86:W86">
    <cfRule type="cellIs" dxfId="177" priority="178" operator="greaterThan">
      <formula>0</formula>
    </cfRule>
  </conditionalFormatting>
  <conditionalFormatting sqref="U89:W89">
    <cfRule type="cellIs" dxfId="176" priority="177" operator="greaterThan">
      <formula>0</formula>
    </cfRule>
  </conditionalFormatting>
  <conditionalFormatting sqref="U90:W90">
    <cfRule type="cellIs" dxfId="175" priority="176" operator="greaterThan">
      <formula>0</formula>
    </cfRule>
  </conditionalFormatting>
  <conditionalFormatting sqref="U91:W91">
    <cfRule type="cellIs" dxfId="174" priority="175" operator="greaterThan">
      <formula>0</formula>
    </cfRule>
  </conditionalFormatting>
  <conditionalFormatting sqref="U500:W502">
    <cfRule type="cellIs" dxfId="173" priority="107" operator="greaterThan">
      <formula>0</formula>
    </cfRule>
  </conditionalFormatting>
  <conditionalFormatting sqref="U237:W238">
    <cfRule type="cellIs" dxfId="172" priority="168" operator="greaterThan">
      <formula>0</formula>
    </cfRule>
  </conditionalFormatting>
  <conditionalFormatting sqref="U239:W240">
    <cfRule type="cellIs" dxfId="171" priority="167" operator="greaterThan">
      <formula>0</formula>
    </cfRule>
  </conditionalFormatting>
  <conditionalFormatting sqref="U241:W242">
    <cfRule type="cellIs" dxfId="170" priority="166" operator="greaterThan">
      <formula>0</formula>
    </cfRule>
  </conditionalFormatting>
  <conditionalFormatting sqref="U504:W506 U532:W532 U508:W509">
    <cfRule type="cellIs" dxfId="169" priority="108" operator="greaterThan">
      <formula>0</formula>
    </cfRule>
  </conditionalFormatting>
  <conditionalFormatting sqref="U527:W528">
    <cfRule type="cellIs" dxfId="168" priority="106" operator="greaterThan">
      <formula>0</formula>
    </cfRule>
  </conditionalFormatting>
  <conditionalFormatting sqref="U176:W177">
    <cfRule type="cellIs" dxfId="167" priority="159" operator="greaterThan">
      <formula>0</formula>
    </cfRule>
  </conditionalFormatting>
  <conditionalFormatting sqref="U178:W178">
    <cfRule type="cellIs" dxfId="166" priority="158" operator="greaterThan">
      <formula>0</formula>
    </cfRule>
  </conditionalFormatting>
  <conditionalFormatting sqref="U180:W180">
    <cfRule type="cellIs" dxfId="165" priority="157" operator="greaterThan">
      <formula>0</formula>
    </cfRule>
  </conditionalFormatting>
  <conditionalFormatting sqref="U179:W179">
    <cfRule type="cellIs" dxfId="164" priority="156" operator="greaterThan">
      <formula>0</formula>
    </cfRule>
  </conditionalFormatting>
  <conditionalFormatting sqref="U226:W227 U219:W222 U216:V218">
    <cfRule type="cellIs" dxfId="163" priority="155" operator="greaterThan">
      <formula>0</formula>
    </cfRule>
  </conditionalFormatting>
  <conditionalFormatting sqref="U282:W282">
    <cfRule type="cellIs" dxfId="162" priority="154" operator="greaterThan">
      <formula>0</formula>
    </cfRule>
  </conditionalFormatting>
  <conditionalFormatting sqref="U260:W260">
    <cfRule type="cellIs" dxfId="161" priority="153" operator="greaterThan">
      <formula>0</formula>
    </cfRule>
  </conditionalFormatting>
  <conditionalFormatting sqref="U261:W261">
    <cfRule type="cellIs" dxfId="160" priority="152" operator="greaterThan">
      <formula>0</formula>
    </cfRule>
  </conditionalFormatting>
  <conditionalFormatting sqref="U263:W263">
    <cfRule type="cellIs" dxfId="159" priority="151" operator="greaterThan">
      <formula>0</formula>
    </cfRule>
  </conditionalFormatting>
  <conditionalFormatting sqref="U264:W267">
    <cfRule type="cellIs" dxfId="158" priority="150" operator="greaterThan">
      <formula>0</formula>
    </cfRule>
  </conditionalFormatting>
  <conditionalFormatting sqref="U268:W268 U269">
    <cfRule type="cellIs" dxfId="157" priority="149" operator="greaterThan">
      <formula>0</formula>
    </cfRule>
  </conditionalFormatting>
  <conditionalFormatting sqref="U271:W272">
    <cfRule type="cellIs" dxfId="156" priority="148" operator="greaterThan">
      <formula>0</formula>
    </cfRule>
  </conditionalFormatting>
  <conditionalFormatting sqref="U190:W194">
    <cfRule type="cellIs" dxfId="155" priority="147" operator="greaterThan">
      <formula>0</formula>
    </cfRule>
  </conditionalFormatting>
  <conditionalFormatting sqref="U289:W291">
    <cfRule type="cellIs" dxfId="154" priority="138" operator="greaterThan">
      <formula>0</formula>
    </cfRule>
    <cfRule type="cellIs" dxfId="153" priority="139" operator="greaterThan">
      <formula>1</formula>
    </cfRule>
    <cfRule type="cellIs" dxfId="152" priority="140" operator="equal">
      <formula>ISBLANK(U289)</formula>
    </cfRule>
  </conditionalFormatting>
  <conditionalFormatting sqref="U429:W434">
    <cfRule type="cellIs" dxfId="151" priority="122" operator="greaterThan">
      <formula>0</formula>
    </cfRule>
  </conditionalFormatting>
  <conditionalFormatting sqref="U376:W377">
    <cfRule type="cellIs" dxfId="150" priority="131" operator="greaterThan">
      <formula>0</formula>
    </cfRule>
  </conditionalFormatting>
  <conditionalFormatting sqref="U407:W410 U402:W402 U403:V404 U412:W421 U411:V411">
    <cfRule type="cellIs" dxfId="149" priority="126" operator="greaterThan">
      <formula>0</formula>
    </cfRule>
  </conditionalFormatting>
  <conditionalFormatting sqref="U478:W478">
    <cfRule type="cellIs" dxfId="148" priority="119" operator="greaterThan">
      <formula>0</formula>
    </cfRule>
  </conditionalFormatting>
  <conditionalFormatting sqref="U479:W479">
    <cfRule type="cellIs" dxfId="147" priority="118" operator="greaterThan">
      <formula>0</formula>
    </cfRule>
  </conditionalFormatting>
  <conditionalFormatting sqref="U480:W480">
    <cfRule type="cellIs" dxfId="146" priority="117" operator="greaterThan">
      <formula>0</formula>
    </cfRule>
  </conditionalFormatting>
  <conditionalFormatting sqref="U481:W482">
    <cfRule type="cellIs" dxfId="145" priority="116" operator="greaterThan">
      <formula>0</formula>
    </cfRule>
  </conditionalFormatting>
  <conditionalFormatting sqref="U483:W483">
    <cfRule type="cellIs" dxfId="144" priority="115" operator="greaterThan">
      <formula>0</formula>
    </cfRule>
  </conditionalFormatting>
  <conditionalFormatting sqref="U550:W551">
    <cfRule type="cellIs" dxfId="143" priority="105" operator="greaterThan">
      <formula>0</formula>
    </cfRule>
  </conditionalFormatting>
  <conditionalFormatting sqref="U574:V574">
    <cfRule type="cellIs" dxfId="142" priority="104" operator="greaterThan">
      <formula>0</formula>
    </cfRule>
  </conditionalFormatting>
  <conditionalFormatting sqref="U573:W573">
    <cfRule type="cellIs" dxfId="141" priority="103" operator="greaterThan">
      <formula>0</formula>
    </cfRule>
  </conditionalFormatting>
  <conditionalFormatting sqref="W75">
    <cfRule type="cellIs" dxfId="140" priority="102" operator="greaterThan">
      <formula>0</formula>
    </cfRule>
  </conditionalFormatting>
  <conditionalFormatting sqref="W106">
    <cfRule type="cellIs" dxfId="139" priority="101" operator="greaterThan">
      <formula>0</formula>
    </cfRule>
  </conditionalFormatting>
  <conditionalFormatting sqref="W103">
    <cfRule type="cellIs" dxfId="138" priority="100" operator="greaterThan">
      <formula>0</formula>
    </cfRule>
  </conditionalFormatting>
  <conditionalFormatting sqref="W105">
    <cfRule type="cellIs" dxfId="137" priority="99" operator="greaterThan">
      <formula>0</formula>
    </cfRule>
  </conditionalFormatting>
  <conditionalFormatting sqref="W99">
    <cfRule type="cellIs" dxfId="136" priority="98" operator="greaterThan">
      <formula>0</formula>
    </cfRule>
  </conditionalFormatting>
  <conditionalFormatting sqref="W218">
    <cfRule type="cellIs" dxfId="135" priority="97" operator="greaterThan">
      <formula>0</formula>
    </cfRule>
  </conditionalFormatting>
  <conditionalFormatting sqref="W217">
    <cfRule type="cellIs" dxfId="134" priority="96" operator="greaterThan">
      <formula>0</formula>
    </cfRule>
  </conditionalFormatting>
  <conditionalFormatting sqref="W216">
    <cfRule type="cellIs" dxfId="133" priority="95" operator="greaterThan">
      <formula>0</formula>
    </cfRule>
  </conditionalFormatting>
  <conditionalFormatting sqref="W118">
    <cfRule type="cellIs" dxfId="132" priority="94" operator="greaterThan">
      <formula>0</formula>
    </cfRule>
  </conditionalFormatting>
  <conditionalFormatting sqref="W246">
    <cfRule type="cellIs" dxfId="131" priority="93" operator="greaterThan">
      <formula>0</formula>
    </cfRule>
  </conditionalFormatting>
  <conditionalFormatting sqref="W251">
    <cfRule type="cellIs" dxfId="130" priority="92" operator="greaterThan">
      <formula>0</formula>
    </cfRule>
  </conditionalFormatting>
  <conditionalFormatting sqref="W403">
    <cfRule type="cellIs" dxfId="129" priority="91" operator="greaterThan">
      <formula>0</formula>
    </cfRule>
  </conditionalFormatting>
  <conditionalFormatting sqref="W404">
    <cfRule type="cellIs" dxfId="128" priority="90" operator="greaterThan">
      <formula>0</formula>
    </cfRule>
  </conditionalFormatting>
  <conditionalFormatting sqref="W411">
    <cfRule type="cellIs" dxfId="127" priority="89" operator="greaterThan">
      <formula>0</formula>
    </cfRule>
  </conditionalFormatting>
  <conditionalFormatting sqref="W467">
    <cfRule type="cellIs" dxfId="126" priority="88" operator="greaterThan">
      <formula>0</formula>
    </cfRule>
  </conditionalFormatting>
  <conditionalFormatting sqref="W565">
    <cfRule type="cellIs" dxfId="125" priority="87" operator="greaterThan">
      <formula>0</formula>
    </cfRule>
  </conditionalFormatting>
  <conditionalFormatting sqref="W567">
    <cfRule type="cellIs" dxfId="124" priority="86" operator="greaterThan">
      <formula>0</formula>
    </cfRule>
  </conditionalFormatting>
  <conditionalFormatting sqref="W571">
    <cfRule type="cellIs" dxfId="123" priority="85" operator="greaterThan">
      <formula>0</formula>
    </cfRule>
  </conditionalFormatting>
  <conditionalFormatting sqref="W574:W583">
    <cfRule type="cellIs" dxfId="122" priority="84" operator="greaterThan">
      <formula>0</formula>
    </cfRule>
  </conditionalFormatting>
  <conditionalFormatting sqref="W584">
    <cfRule type="cellIs" dxfId="121" priority="83" operator="greaterThan">
      <formula>0</formula>
    </cfRule>
  </conditionalFormatting>
  <conditionalFormatting sqref="W587">
    <cfRule type="cellIs" dxfId="120" priority="82" operator="greaterThan">
      <formula>0</formula>
    </cfRule>
  </conditionalFormatting>
  <conditionalFormatting sqref="W588">
    <cfRule type="cellIs" dxfId="119" priority="81" operator="greaterThan">
      <formula>0</formula>
    </cfRule>
  </conditionalFormatting>
  <conditionalFormatting sqref="W590">
    <cfRule type="cellIs" dxfId="118" priority="80" operator="greaterThan">
      <formula>0</formula>
    </cfRule>
  </conditionalFormatting>
  <conditionalFormatting sqref="W593">
    <cfRule type="cellIs" dxfId="117" priority="79" operator="greaterThan">
      <formula>0</formula>
    </cfRule>
  </conditionalFormatting>
  <conditionalFormatting sqref="W594">
    <cfRule type="cellIs" dxfId="116" priority="78" operator="greaterThan">
      <formula>0</formula>
    </cfRule>
  </conditionalFormatting>
  <conditionalFormatting sqref="W610">
    <cfRule type="cellIs" dxfId="115" priority="77" operator="greaterThan">
      <formula>0</formula>
    </cfRule>
  </conditionalFormatting>
  <conditionalFormatting sqref="W599">
    <cfRule type="cellIs" dxfId="114" priority="76" operator="greaterThan">
      <formula>0</formula>
    </cfRule>
  </conditionalFormatting>
  <conditionalFormatting sqref="U422:W422">
    <cfRule type="cellIs" dxfId="113" priority="125" operator="greaterThan">
      <formula>0</formula>
    </cfRule>
  </conditionalFormatting>
  <conditionalFormatting sqref="U405:W405">
    <cfRule type="cellIs" dxfId="112" priority="124" operator="greaterThan">
      <formula>0</formula>
    </cfRule>
  </conditionalFormatting>
  <conditionalFormatting sqref="U406:W406">
    <cfRule type="cellIs" dxfId="111" priority="123" operator="greaterThan">
      <formula>0</formula>
    </cfRule>
  </conditionalFormatting>
  <conditionalFormatting sqref="U435:W435">
    <cfRule type="cellIs" dxfId="110" priority="121" operator="greaterThan">
      <formula>0</formula>
    </cfRule>
  </conditionalFormatting>
  <conditionalFormatting sqref="U485:W485 U488:W488 U490:W492">
    <cfRule type="cellIs" dxfId="109" priority="120" operator="greaterThan">
      <formula>0</formula>
    </cfRule>
  </conditionalFormatting>
  <conditionalFormatting sqref="U111:W117 U119:W120 U118:V118 U122:U125">
    <cfRule type="cellIs" dxfId="108" priority="174" operator="greaterThan">
      <formula>0</formula>
    </cfRule>
  </conditionalFormatting>
  <conditionalFormatting sqref="U101:W102 U96:W98 U103:V103 U99:V99">
    <cfRule type="cellIs" dxfId="107" priority="173" operator="greaterThan">
      <formula>0</formula>
    </cfRule>
  </conditionalFormatting>
  <conditionalFormatting sqref="U159:W162 U152:W156">
    <cfRule type="cellIs" dxfId="106" priority="172" operator="greaterThan">
      <formula>0</formula>
    </cfRule>
  </conditionalFormatting>
  <conditionalFormatting sqref="U146:W151">
    <cfRule type="cellIs" dxfId="105" priority="171" operator="greaterThan">
      <formula>0</formula>
    </cfRule>
  </conditionalFormatting>
  <conditionalFormatting sqref="U157:W158">
    <cfRule type="cellIs" dxfId="104" priority="170" operator="greaterThan">
      <formula>0</formula>
    </cfRule>
  </conditionalFormatting>
  <conditionalFormatting sqref="U163:W163">
    <cfRule type="cellIs" dxfId="103" priority="169" operator="greaterThan">
      <formula>0</formula>
    </cfRule>
  </conditionalFormatting>
  <conditionalFormatting sqref="U243:W243 U245:W245 U244 U246:V246">
    <cfRule type="cellIs" dxfId="102" priority="165" operator="greaterThan">
      <formula>0</formula>
    </cfRule>
  </conditionalFormatting>
  <conditionalFormatting sqref="U250:W250 U251:V251">
    <cfRule type="cellIs" dxfId="101" priority="164" operator="greaterThan">
      <formula>0</formula>
    </cfRule>
  </conditionalFormatting>
  <conditionalFormatting sqref="U252:W254">
    <cfRule type="cellIs" dxfId="100" priority="163" operator="greaterThan">
      <formula>0</formula>
    </cfRule>
  </conditionalFormatting>
  <conditionalFormatting sqref="U234:W236">
    <cfRule type="cellIs" dxfId="99" priority="162" operator="greaterThan">
      <formula>0</formula>
    </cfRule>
  </conditionalFormatting>
  <conditionalFormatting sqref="U247:W248">
    <cfRule type="cellIs" dxfId="98" priority="161" operator="greaterThan">
      <formula>0</formula>
    </cfRule>
  </conditionalFormatting>
  <conditionalFormatting sqref="U249:W249">
    <cfRule type="cellIs" dxfId="97" priority="160" operator="greaterThan">
      <formula>0</formula>
    </cfRule>
  </conditionalFormatting>
  <conditionalFormatting sqref="U188:W189">
    <cfRule type="cellIs" dxfId="96" priority="146" operator="greaterThan">
      <formula>0</formula>
    </cfRule>
  </conditionalFormatting>
  <conditionalFormatting sqref="U202:W206">
    <cfRule type="cellIs" dxfId="95" priority="145" operator="greaterThan">
      <formula>0</formula>
    </cfRule>
  </conditionalFormatting>
  <conditionalFormatting sqref="U201:W201">
    <cfRule type="cellIs" dxfId="94" priority="144" operator="greaterThan">
      <formula>0</formula>
    </cfRule>
  </conditionalFormatting>
  <conditionalFormatting sqref="U208:W208">
    <cfRule type="cellIs" dxfId="93" priority="143" operator="greaterThan">
      <formula>0</formula>
    </cfRule>
  </conditionalFormatting>
  <conditionalFormatting sqref="U279:W279">
    <cfRule type="cellIs" dxfId="92" priority="142" operator="greaterThan">
      <formula>0</formula>
    </cfRule>
  </conditionalFormatting>
  <conditionalFormatting sqref="U292:W320">
    <cfRule type="cellIs" dxfId="91" priority="141" operator="greaterThan">
      <formula>0</formula>
    </cfRule>
  </conditionalFormatting>
  <conditionalFormatting sqref="U324:W326">
    <cfRule type="cellIs" dxfId="90" priority="135" operator="greaterThan">
      <formula>0</formula>
    </cfRule>
    <cfRule type="cellIs" dxfId="89" priority="136" operator="greaterThan">
      <formula>1</formula>
    </cfRule>
    <cfRule type="cellIs" dxfId="88" priority="137" operator="equal">
      <formula>ISBLANK(U324)</formula>
    </cfRule>
  </conditionalFormatting>
  <conditionalFormatting sqref="U327:W327">
    <cfRule type="cellIs" dxfId="87" priority="132" operator="greaterThan">
      <formula>0</formula>
    </cfRule>
    <cfRule type="cellIs" dxfId="86" priority="133" operator="greaterThan">
      <formula>1</formula>
    </cfRule>
    <cfRule type="cellIs" dxfId="85" priority="134" operator="equal">
      <formula>ISBLANK(U327)</formula>
    </cfRule>
  </conditionalFormatting>
  <conditionalFormatting sqref="U369:W370 U395:W396 U372:W374 U381:W382 U385:W386">
    <cfRule type="cellIs" dxfId="84" priority="130" operator="greaterThan">
      <formula>0</formula>
    </cfRule>
  </conditionalFormatting>
  <conditionalFormatting sqref="U371:W371">
    <cfRule type="cellIs" dxfId="83" priority="129" operator="greaterThan">
      <formula>0</formula>
    </cfRule>
  </conditionalFormatting>
  <conditionalFormatting sqref="U383:W383">
    <cfRule type="cellIs" dxfId="82" priority="128" operator="greaterThan">
      <formula>0</formula>
    </cfRule>
  </conditionalFormatting>
  <conditionalFormatting sqref="U384:W384">
    <cfRule type="cellIs" dxfId="81" priority="127" operator="greaterThan">
      <formula>0</formula>
    </cfRule>
  </conditionalFormatting>
  <conditionalFormatting sqref="U484:W484">
    <cfRule type="cellIs" dxfId="80" priority="114" operator="greaterThan">
      <formula>0</formula>
    </cfRule>
  </conditionalFormatting>
  <conditionalFormatting sqref="U486:W486">
    <cfRule type="cellIs" dxfId="79" priority="113" operator="greaterThan">
      <formula>0</formula>
    </cfRule>
  </conditionalFormatting>
  <conditionalFormatting sqref="U487:W487">
    <cfRule type="cellIs" dxfId="78" priority="112" operator="greaterThan">
      <formula>0</formula>
    </cfRule>
  </conditionalFormatting>
  <conditionalFormatting sqref="U493:W493">
    <cfRule type="cellIs" dxfId="77" priority="111" operator="greaterThan">
      <formula>0</formula>
    </cfRule>
  </conditionalFormatting>
  <conditionalFormatting sqref="U494:W494">
    <cfRule type="cellIs" dxfId="76" priority="110" operator="greaterThan">
      <formula>0</formula>
    </cfRule>
  </conditionalFormatting>
  <conditionalFormatting sqref="U489:W489">
    <cfRule type="cellIs" dxfId="75" priority="109" operator="greaterThan">
      <formula>0</formula>
    </cfRule>
  </conditionalFormatting>
  <conditionalFormatting sqref="U270">
    <cfRule type="cellIs" dxfId="74" priority="75" operator="greaterThan">
      <formula>0</formula>
    </cfRule>
  </conditionalFormatting>
  <conditionalFormatting sqref="U284">
    <cfRule type="cellIs" dxfId="73" priority="74" operator="greaterThan">
      <formula>0</formula>
    </cfRule>
  </conditionalFormatting>
  <conditionalFormatting sqref="U503">
    <cfRule type="cellIs" dxfId="72" priority="73" operator="greaterThan">
      <formula>0</formula>
    </cfRule>
  </conditionalFormatting>
  <conditionalFormatting sqref="U525">
    <cfRule type="cellIs" dxfId="71" priority="72" operator="greaterThan">
      <formula>0</formula>
    </cfRule>
  </conditionalFormatting>
  <conditionalFormatting sqref="U526">
    <cfRule type="cellIs" dxfId="70" priority="71" operator="greaterThan">
      <formula>0</formula>
    </cfRule>
  </conditionalFormatting>
  <conditionalFormatting sqref="U507">
    <cfRule type="cellIs" dxfId="69" priority="70" operator="greaterThan">
      <formula>0</formula>
    </cfRule>
  </conditionalFormatting>
  <conditionalFormatting sqref="U530">
    <cfRule type="cellIs" dxfId="68" priority="69" operator="greaterThan">
      <formula>0</formula>
    </cfRule>
  </conditionalFormatting>
  <conditionalFormatting sqref="U531">
    <cfRule type="cellIs" dxfId="67" priority="68" operator="greaterThan">
      <formula>0</formula>
    </cfRule>
  </conditionalFormatting>
  <conditionalFormatting sqref="U559">
    <cfRule type="cellIs" dxfId="66" priority="67" operator="greaterThan">
      <formula>0</formula>
    </cfRule>
  </conditionalFormatting>
  <conditionalFormatting sqref="U529">
    <cfRule type="cellIs" dxfId="65" priority="66" operator="greaterThan">
      <formula>0</formula>
    </cfRule>
  </conditionalFormatting>
  <conditionalFormatting sqref="U566">
    <cfRule type="cellIs" dxfId="64" priority="65" operator="greaterThan">
      <formula>0</formula>
    </cfRule>
  </conditionalFormatting>
  <conditionalFormatting sqref="U560">
    <cfRule type="cellIs" dxfId="63" priority="64" operator="greaterThan">
      <formula>0</formula>
    </cfRule>
  </conditionalFormatting>
  <conditionalFormatting sqref="U332:W332">
    <cfRule type="cellIs" dxfId="62" priority="61" operator="greaterThan">
      <formula>0</formula>
    </cfRule>
    <cfRule type="cellIs" dxfId="61" priority="62" operator="greaterThan">
      <formula>1</formula>
    </cfRule>
    <cfRule type="cellIs" dxfId="60" priority="63" operator="equal">
      <formula>ISBLANK(U332)</formula>
    </cfRule>
  </conditionalFormatting>
  <conditionalFormatting sqref="U333:W333">
    <cfRule type="cellIs" dxfId="59" priority="58" operator="greaterThan">
      <formula>0</formula>
    </cfRule>
    <cfRule type="cellIs" dxfId="58" priority="59" operator="greaterThan">
      <formula>1</formula>
    </cfRule>
    <cfRule type="cellIs" dxfId="57" priority="60" operator="equal">
      <formula>ISBLANK(U333)</formula>
    </cfRule>
  </conditionalFormatting>
  <conditionalFormatting sqref="U334:W334">
    <cfRule type="cellIs" dxfId="56" priority="55" operator="greaterThan">
      <formula>0</formula>
    </cfRule>
    <cfRule type="cellIs" dxfId="55" priority="56" operator="greaterThan">
      <formula>1</formula>
    </cfRule>
    <cfRule type="cellIs" dxfId="54" priority="57" operator="equal">
      <formula>ISBLANK(U334)</formula>
    </cfRule>
  </conditionalFormatting>
  <conditionalFormatting sqref="U335:W335">
    <cfRule type="cellIs" dxfId="53" priority="52" operator="greaterThan">
      <formula>0</formula>
    </cfRule>
    <cfRule type="cellIs" dxfId="52" priority="53" operator="greaterThan">
      <formula>1</formula>
    </cfRule>
    <cfRule type="cellIs" dxfId="51" priority="54" operator="equal">
      <formula>ISBLANK(U335)</formula>
    </cfRule>
  </conditionalFormatting>
  <conditionalFormatting sqref="U336:W336">
    <cfRule type="cellIs" dxfId="50" priority="49" operator="greaterThan">
      <formula>0</formula>
    </cfRule>
    <cfRule type="cellIs" dxfId="49" priority="50" operator="greaterThan">
      <formula>1</formula>
    </cfRule>
    <cfRule type="cellIs" dxfId="48" priority="51" operator="equal">
      <formula>ISBLANK(U336)</formula>
    </cfRule>
  </conditionalFormatting>
  <conditionalFormatting sqref="U337:W337">
    <cfRule type="cellIs" dxfId="47" priority="46" operator="greaterThan">
      <formula>0</formula>
    </cfRule>
    <cfRule type="cellIs" dxfId="46" priority="47" operator="greaterThan">
      <formula>1</formula>
    </cfRule>
    <cfRule type="cellIs" dxfId="45" priority="48" operator="equal">
      <formula>ISBLANK(U337)</formula>
    </cfRule>
  </conditionalFormatting>
  <conditionalFormatting sqref="U338:W338">
    <cfRule type="cellIs" dxfId="44" priority="43" operator="greaterThan">
      <formula>0</formula>
    </cfRule>
    <cfRule type="cellIs" dxfId="43" priority="44" operator="greaterThan">
      <formula>1</formula>
    </cfRule>
    <cfRule type="cellIs" dxfId="42" priority="45" operator="equal">
      <formula>ISBLANK(U338)</formula>
    </cfRule>
  </conditionalFormatting>
  <conditionalFormatting sqref="U339:W339">
    <cfRule type="cellIs" dxfId="41" priority="40" operator="greaterThan">
      <formula>0</formula>
    </cfRule>
    <cfRule type="cellIs" dxfId="40" priority="41" operator="greaterThan">
      <formula>1</formula>
    </cfRule>
    <cfRule type="cellIs" dxfId="39" priority="42" operator="equal">
      <formula>ISBLANK(U339)</formula>
    </cfRule>
  </conditionalFormatting>
  <conditionalFormatting sqref="U340:W340">
    <cfRule type="cellIs" dxfId="38" priority="37" operator="greaterThan">
      <formula>0</formula>
    </cfRule>
    <cfRule type="cellIs" dxfId="37" priority="38" operator="greaterThan">
      <formula>1</formula>
    </cfRule>
    <cfRule type="cellIs" dxfId="36" priority="39" operator="equal">
      <formula>ISBLANK(U340)</formula>
    </cfRule>
  </conditionalFormatting>
  <conditionalFormatting sqref="U341:W341">
    <cfRule type="cellIs" dxfId="35" priority="34" operator="greaterThan">
      <formula>0</formula>
    </cfRule>
    <cfRule type="cellIs" dxfId="34" priority="35" operator="greaterThan">
      <formula>1</formula>
    </cfRule>
    <cfRule type="cellIs" dxfId="33" priority="36" operator="equal">
      <formula>ISBLANK(U341)</formula>
    </cfRule>
  </conditionalFormatting>
  <conditionalFormatting sqref="U342:W342">
    <cfRule type="cellIs" dxfId="32" priority="31" operator="greaterThan">
      <formula>0</formula>
    </cfRule>
    <cfRule type="cellIs" dxfId="31" priority="32" operator="greaterThan">
      <formula>1</formula>
    </cfRule>
    <cfRule type="cellIs" dxfId="30" priority="33" operator="equal">
      <formula>ISBLANK(U342)</formula>
    </cfRule>
  </conditionalFormatting>
  <conditionalFormatting sqref="U343">
    <cfRule type="cellIs" dxfId="29" priority="28" operator="greaterThan">
      <formula>0</formula>
    </cfRule>
    <cfRule type="cellIs" dxfId="28" priority="29" operator="greaterThan">
      <formula>1</formula>
    </cfRule>
    <cfRule type="cellIs" dxfId="27" priority="30" operator="equal">
      <formula>ISBLANK(U343)</formula>
    </cfRule>
  </conditionalFormatting>
  <conditionalFormatting sqref="U344:W344">
    <cfRule type="cellIs" dxfId="26" priority="25" operator="greaterThan">
      <formula>0</formula>
    </cfRule>
    <cfRule type="cellIs" dxfId="25" priority="26" operator="greaterThan">
      <formula>1</formula>
    </cfRule>
    <cfRule type="cellIs" dxfId="24" priority="27" operator="equal">
      <formula>ISBLANK(U344)</formula>
    </cfRule>
  </conditionalFormatting>
  <conditionalFormatting sqref="U345:W345">
    <cfRule type="cellIs" dxfId="23" priority="22" operator="greaterThan">
      <formula>0</formula>
    </cfRule>
    <cfRule type="cellIs" dxfId="22" priority="23" operator="greaterThan">
      <formula>1</formula>
    </cfRule>
    <cfRule type="cellIs" dxfId="21" priority="24" operator="equal">
      <formula>ISBLANK(U345)</formula>
    </cfRule>
  </conditionalFormatting>
  <conditionalFormatting sqref="U346:W346">
    <cfRule type="cellIs" dxfId="20" priority="19" operator="greaterThan">
      <formula>0</formula>
    </cfRule>
    <cfRule type="cellIs" dxfId="19" priority="20" operator="greaterThan">
      <formula>1</formula>
    </cfRule>
    <cfRule type="cellIs" dxfId="18" priority="21" operator="equal">
      <formula>ISBLANK(U346)</formula>
    </cfRule>
  </conditionalFormatting>
  <conditionalFormatting sqref="U347:W347">
    <cfRule type="cellIs" dxfId="17" priority="16" operator="greaterThan">
      <formula>0</formula>
    </cfRule>
    <cfRule type="cellIs" dxfId="16" priority="17" operator="greaterThan">
      <formula>1</formula>
    </cfRule>
    <cfRule type="cellIs" dxfId="15" priority="18" operator="equal">
      <formula>ISBLANK(U347)</formula>
    </cfRule>
  </conditionalFormatting>
  <conditionalFormatting sqref="U348:W348">
    <cfRule type="cellIs" dxfId="14" priority="13" operator="greaterThan">
      <formula>0</formula>
    </cfRule>
    <cfRule type="cellIs" dxfId="13" priority="14" operator="greaterThan">
      <formula>1</formula>
    </cfRule>
    <cfRule type="cellIs" dxfId="12" priority="15" operator="equal">
      <formula>ISBLANK(U348)</formula>
    </cfRule>
  </conditionalFormatting>
  <conditionalFormatting sqref="U349:W349">
    <cfRule type="cellIs" dxfId="11" priority="10" operator="greaterThan">
      <formula>0</formula>
    </cfRule>
    <cfRule type="cellIs" dxfId="10" priority="11" operator="greaterThan">
      <formula>1</formula>
    </cfRule>
    <cfRule type="cellIs" dxfId="9" priority="12" operator="equal">
      <formula>ISBLANK(U349)</formula>
    </cfRule>
  </conditionalFormatting>
  <conditionalFormatting sqref="U350:W350">
    <cfRule type="cellIs" dxfId="8" priority="7" operator="greaterThan">
      <formula>0</formula>
    </cfRule>
    <cfRule type="cellIs" dxfId="7" priority="8" operator="greaterThan">
      <formula>1</formula>
    </cfRule>
    <cfRule type="cellIs" dxfId="6" priority="9" operator="equal">
      <formula>ISBLANK(U350)</formula>
    </cfRule>
  </conditionalFormatting>
  <conditionalFormatting sqref="U351:W351">
    <cfRule type="cellIs" dxfId="5" priority="4" operator="greaterThan">
      <formula>0</formula>
    </cfRule>
    <cfRule type="cellIs" dxfId="4" priority="5" operator="greaterThan">
      <formula>1</formula>
    </cfRule>
    <cfRule type="cellIs" dxfId="3" priority="6" operator="equal">
      <formula>ISBLANK(U351)</formula>
    </cfRule>
  </conditionalFormatting>
  <conditionalFormatting sqref="U352:W352">
    <cfRule type="cellIs" dxfId="2" priority="1" operator="greaterThan">
      <formula>0</formula>
    </cfRule>
    <cfRule type="cellIs" dxfId="1" priority="2" operator="greaterThan">
      <formula>1</formula>
    </cfRule>
    <cfRule type="cellIs" dxfId="0" priority="3" operator="equal">
      <formula>ISBLANK(U352)</formula>
    </cfRule>
  </conditionalFormatting>
  <dataValidations count="20">
    <dataValidation allowBlank="1" showInputMessage="1" showErrorMessage="1" promptTitle="Meta producto" prompt="Esta columna no se puede modificar, contempla las metas de los productos del Plan Estrategico que fueron asignados a la dependencia." sqref="O7 O95 O145 O168 O288 O331 O366 O356 O400 O428 O446 O464 O477 O498 O545 O555"/>
    <dataValidation allowBlank="1" showInputMessage="1" showErrorMessage="1" promptTitle="Ponderador producto" prompt="En esta columna se debe registrar en formato NÚMERO el valor porcentual que se le otorga al producto de acuerdo con su importancia dentro del Plan de Accion. La sumatoria de los valores de  todos los productos no puede ser superior ni inferior a 100." sqref="N7 N95 N145 N168 N288 N331 N366 N356 N400 N428 N446 N464 N477 N498 N545 N555"/>
    <dataValidation allowBlank="1" showInputMessage="1" showErrorMessage="1" promptTitle="Producto" prompt="Esta columna no se puede modificar, contempla los productos asignados por el Plan Estrategico del INPEC, que deberan ser ejecutados por la dependencia durante el año de la vigencia del Plan de Acción.  " sqref="M7 M95 M145 M168 M288 M331 M366 M356 M400 M428 M446 M464 M477 M498 M545 M555"/>
    <dataValidation allowBlank="1" showInputMessage="1" showErrorMessage="1" promptTitle="Cód. Producto" prompt="En esta columna no se puede modificar, contiene el código asignado a los productos del plan de acción, este código debe ser citado en el momento que se solicite la modificación del producto." sqref="L7 L95 L145 L168 L288 L331 L366 L356 L400 L428 L446 L464 L477 L498 L545 L555"/>
    <dataValidation allowBlank="1" showInputMessage="1" showErrorMessage="1" promptTitle="Sector" prompt="Esta columna no se puede modificar, corresponde a los sectores que hacen parte del Plan Estratégico del INPEC y tiene productos asociados a esta dependencia." sqref="F7 F95 F145 F168 F288 F331 F366 F356 F400 F428 F446 F464 F477 F498 F545 F555"/>
    <dataValidation allowBlank="1" showInputMessage="1" showErrorMessage="1" promptTitle="Dependencia/ Regional" prompt="Esta columna no permite el registro de información corresponde al nombre de la Dependencia o Regional responsable del cumplimiento del Plan de Acción " sqref="A7 A95 A145 A168 A288 A331 A366 A356 A400 A428 A446 A464 A477 A498 A545 A555"/>
    <dataValidation allowBlank="1" showInputMessage="1" showErrorMessage="1" promptTitle="Subdirección /Grupo" prompt="Esta columna no permite el registro de información Correponde al nombre de la Subdirección o gripo responsable del cumplimiento del Producto y actividades asociadas del Plan de Acción " sqref="C7 C95 C145 C168 C288 C331 C366 C356 C400 C428 C446 C464 C477 C498 C545 C555"/>
    <dataValidation allowBlank="1" showInputMessage="1" showErrorMessage="1" promptTitle="Objetivo Estratégico" prompt="Esta columna no se puede modificar, corresponde a los Obejtivos que hacen parte del Plan Estratégico del INPEC y tiene productos asociados a esta dependencia/Regional." sqref="E7 E95 E145 E168 E288 E331 E366 E356 E400 E428 E446 E464 E477 E498 E545 E555"/>
    <dataValidation allowBlank="1" showInputMessage="1" showErrorMessage="1" promptTitle="Resultado Estratégico" prompt="Esta columna no se puede modificar, corresponde a los resultados o indicadores Estrátegicos que hacen parte del Plan Estratégico del INPEC y tiene productos asociados a esta dependencia/Regional" sqref="I7 I95 I145 I168 I288 I331 I366 I356 I400 I428 I446 I464 I477 I498 I545 I555"/>
    <dataValidation allowBlank="1" showInputMessage="1" showErrorMessage="1" promptTitle="Sector" prompt="Esta columna no se puede modificar, corresponde a los sectores que hacen parte del Plan Estratégico del INPEC y tiene productos asociados a esta dependencia/Regional." sqref="G7 G95 G145 G168 G288 G331 G366 G356 G400 G428 G446 G464 G477 G498 G545 G555"/>
    <dataValidation allowBlank="1" showInputMessage="1" showErrorMessage="1" promptTitle="Meta Resultado año 2016" prompt="Esta columna no se puede modificar, corresponde a la meta asiganda a los indicadores Estrátegicos que hacen parte del Plan Estratégico del INPEC y estan asociados a esta dependencia/Regional" sqref="J7 J95 J145 J168 J288 J331 J366 J356 J400 J428 J446 J464 J477 J498 J545 J555"/>
    <dataValidation allowBlank="1" showInputMessage="1" showErrorMessage="1" promptTitle="Unidad de Meta " prompt="Esta columna corresponde a los terminos en que se contempló la meta establecida en el Plan Estrategico del INPEC (númerica o porcentual)" sqref="K7 P7 K95 P95 K145 P145 K168 P168 K288 P288 K331 P331 K366 P366 K356 P356 K400 P400 K428 P428 K446 P446 K464 P464 K477 P477 K498 P498 K545 P545 K555 P555"/>
    <dataValidation allowBlank="1" showInputMessage="1" showErrorMessage="1" promptTitle="Actividad" prompt="Registre las principales  actividades que se requieren para darle cumplimiento al producto. Inicie la redacción con un verbo y verifique que sea consecutivas, que no sean responsabilidad de terceros y que sea posible su seguimiento. " sqref="T7 T545 T95 T145 T168 T288 T356 T331 T366 T400 T428 T446 T464 T477 T498 T555"/>
    <dataValidation allowBlank="1" showInputMessage="1" showErrorMessage="1" promptTitle="Cargo" prompt="En esta columna se debe seleccionar el cargo del responsable de cumplir con las metas de resultado y producto del Plan de Acción" sqref="R7 R95 R145 R168 R288 R331 R366 R356 R400 R428 R446 R464 R477 R498 R545 R555"/>
    <dataValidation allowBlank="1" showInputMessage="1" showErrorMessage="1" promptTitle="Responsable" prompt="En esta columna se debe registrar el nombre completo del responsable de cumplir con las metas de resultado y producto del Plan de Acción y sean responsables de suscribir Acuerdos de Gestión." sqref="Q7 Q95 Q145 Q168 Q288 Q331 Q366 Q356 Q400 Q428 Q446 Q464 Q477 Q498 Q545 Q555"/>
    <dataValidation allowBlank="1" showInputMessage="1" showErrorMessage="1" promptTitle="Dependencia/Regional" prompt="Despliegue la Flecha y seleccione la Dependencia/Regional, responsable del Plan de Acción  " sqref="G83 G143 G166 G286 G329 G354 G364 G398 G426 G444 G462 G475 G496 G543 G553 E4:G5"/>
    <dataValidation type="whole" allowBlank="1" showInputMessage="1" showErrorMessage="1" errorTitle="Error" error="El valor a registrar en esta celda no debe contener decimales ni puede ser superior a 100" sqref="N74 N8:N72 N130 N139 N135 N96:N126 N169:N209 N357:N365 N146:N163 N603:N615 O616:O622 N85:N94 N211:N287 N289:N330 N332:N355 N367:N399 N401:N427 N429:N445 N447:N463 N465:N476 N478:N497 N499:N544 N546:N554 N556:N601">
      <formula1>1</formula1>
      <formula2>100</formula2>
    </dataValidation>
    <dataValidation type="list" allowBlank="1" showInputMessage="1" showErrorMessage="1" sqref="R96:R135 R139 R8:R74 R85:R94 R146:R167 R169:R287 R289:R330 R357:R365 R332:R355 R367:R399 R401:R427 R429:R445 R447:R463 R465:R476 R478:R497 R499:R544 R546:R554 S616:S622 R603:R615 S603:S614 R566:R601 R556:R564">
      <formula1>Responsabilidades</formula1>
    </dataValidation>
    <dataValidation type="list" allowBlank="1" showInputMessage="1" showErrorMessage="1" sqref="P601">
      <formula1>"Número,Porcentaje"</formula1>
    </dataValidation>
    <dataValidation type="list" allowBlank="1" showInputMessage="1" showErrorMessage="1" sqref="C209 C437:C445 C127:C134">
      <formula1>INDIRECT(#REF!)</formula1>
    </dataValidation>
  </dataValidations>
  <pageMargins left="0.70866141732283472" right="0.70866141732283472" top="0.74803149606299213" bottom="0.74803149606299213" header="0.31496062992125984" footer="0.31496062992125984"/>
  <pageSetup paperSize="5" orientation="landscape"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SEGUIMIENTO PUBLICAR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dc:creator>
  <cp:lastModifiedBy>Johanna Velasco Atuesta</cp:lastModifiedBy>
  <cp:lastPrinted>2016-07-15T15:23:11Z</cp:lastPrinted>
  <dcterms:created xsi:type="dcterms:W3CDTF">2016-07-15T03:45:26Z</dcterms:created>
  <dcterms:modified xsi:type="dcterms:W3CDTF">2016-07-15T15:24:35Z</dcterms:modified>
</cp:coreProperties>
</file>