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6390" windowWidth="20730" windowHeight="6450" tabRatio="745" activeTab="7"/>
  </bookViews>
  <sheets>
    <sheet name="DIRECCIÓN GENERAL" sheetId="10" r:id="rId1"/>
    <sheet name="REGIONAL CENTRAL" sheetId="2" r:id="rId2"/>
    <sheet name="REGIONAL OCCIDENTE" sheetId="4" r:id="rId3"/>
    <sheet name="REGIONAL NORTE" sheetId="5" r:id="rId4"/>
    <sheet name="REGIONAL ORIENTE" sheetId="6" r:id="rId5"/>
    <sheet name="REGIONAL NOROESTE" sheetId="7" r:id="rId6"/>
    <sheet name="REGIONAL VIEJO CALDAS" sheetId="8" r:id="rId7"/>
    <sheet name="CONSOLIDADO COMISIÓN NACIONAL" sheetId="11" r:id="rId8"/>
  </sheets>
  <calcPr calcId="145621"/>
</workbook>
</file>

<file path=xl/calcChain.xml><?xml version="1.0" encoding="utf-8"?>
<calcChain xmlns="http://schemas.openxmlformats.org/spreadsheetml/2006/main">
  <c r="C45" i="2" l="1"/>
  <c r="D45" i="2"/>
  <c r="E45" i="2"/>
  <c r="F45" i="2"/>
  <c r="G45" i="2"/>
  <c r="H45" i="2"/>
  <c r="I45" i="2"/>
  <c r="J45" i="2"/>
  <c r="K45" i="2"/>
  <c r="L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M45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4" i="8" l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B19" i="5" l="1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C18" i="6" l="1"/>
  <c r="W12" i="6"/>
  <c r="P12" i="6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D6" i="11" l="1"/>
  <c r="E6" i="11"/>
  <c r="F6" i="11"/>
  <c r="G6" i="11"/>
  <c r="H6" i="11"/>
  <c r="I6" i="11"/>
  <c r="J6" i="11"/>
  <c r="K6" i="11"/>
  <c r="L6" i="11"/>
  <c r="M6" i="11"/>
  <c r="N6" i="11"/>
  <c r="O6" i="11"/>
  <c r="C6" i="11"/>
  <c r="C7" i="11" l="1"/>
  <c r="D18" i="6"/>
  <c r="D7" i="11" s="1"/>
  <c r="E18" i="6"/>
  <c r="E7" i="11" s="1"/>
  <c r="F18" i="6"/>
  <c r="F7" i="11" s="1"/>
  <c r="G18" i="6"/>
  <c r="G7" i="11" s="1"/>
  <c r="H18" i="6"/>
  <c r="H7" i="11" s="1"/>
  <c r="I18" i="6"/>
  <c r="I7" i="11" s="1"/>
  <c r="J18" i="6"/>
  <c r="J7" i="11" s="1"/>
  <c r="K18" i="6"/>
  <c r="K7" i="11" s="1"/>
  <c r="L18" i="6"/>
  <c r="L7" i="11" s="1"/>
  <c r="M18" i="6"/>
  <c r="M7" i="11" s="1"/>
  <c r="N18" i="6"/>
  <c r="N7" i="11" s="1"/>
  <c r="O18" i="6"/>
  <c r="O7" i="11" s="1"/>
  <c r="P18" i="6"/>
  <c r="P7" i="11" s="1"/>
  <c r="Q18" i="6"/>
  <c r="Q7" i="11" s="1"/>
  <c r="R18" i="6"/>
  <c r="R7" i="11" s="1"/>
  <c r="T18" i="6"/>
  <c r="U18" i="6"/>
  <c r="V18" i="6"/>
  <c r="W18" i="6"/>
  <c r="X18" i="6"/>
  <c r="Y18" i="6"/>
  <c r="S18" i="6"/>
  <c r="D25" i="8" l="1"/>
  <c r="D9" i="11" s="1"/>
  <c r="E25" i="8"/>
  <c r="E9" i="11" s="1"/>
  <c r="F25" i="8"/>
  <c r="F9" i="11" s="1"/>
  <c r="G25" i="8"/>
  <c r="G9" i="11" s="1"/>
  <c r="H25" i="8"/>
  <c r="H9" i="11" s="1"/>
  <c r="I25" i="8"/>
  <c r="I9" i="11" s="1"/>
  <c r="J25" i="8"/>
  <c r="J9" i="11" s="1"/>
  <c r="K25" i="8"/>
  <c r="K9" i="11" s="1"/>
  <c r="L25" i="8"/>
  <c r="L9" i="11" s="1"/>
  <c r="M25" i="8"/>
  <c r="M9" i="11" s="1"/>
  <c r="N25" i="8"/>
  <c r="N9" i="11" s="1"/>
  <c r="O25" i="8"/>
  <c r="O9" i="11" s="1"/>
  <c r="P25" i="8"/>
  <c r="P9" i="11" s="1"/>
  <c r="Q25" i="8"/>
  <c r="Q9" i="11" s="1"/>
  <c r="R25" i="8"/>
  <c r="R9" i="11" s="1"/>
  <c r="S25" i="8"/>
  <c r="T25" i="8"/>
  <c r="U25" i="8"/>
  <c r="V25" i="8"/>
  <c r="W25" i="8"/>
  <c r="X25" i="8"/>
  <c r="Y25" i="8"/>
  <c r="Z25" i="8"/>
  <c r="C25" i="8"/>
  <c r="C9" i="11" s="1"/>
  <c r="D25" i="7"/>
  <c r="D8" i="11" s="1"/>
  <c r="E25" i="7"/>
  <c r="E8" i="11" s="1"/>
  <c r="F25" i="7"/>
  <c r="F8" i="11" s="1"/>
  <c r="G25" i="7"/>
  <c r="G8" i="11" s="1"/>
  <c r="H25" i="7"/>
  <c r="H8" i="11" s="1"/>
  <c r="I25" i="7"/>
  <c r="I8" i="11" s="1"/>
  <c r="J25" i="7"/>
  <c r="J8" i="11" s="1"/>
  <c r="K25" i="7"/>
  <c r="K8" i="11" s="1"/>
  <c r="L25" i="7"/>
  <c r="L8" i="11" s="1"/>
  <c r="M25" i="7"/>
  <c r="M8" i="11" s="1"/>
  <c r="N25" i="7"/>
  <c r="N8" i="11" s="1"/>
  <c r="O25" i="7"/>
  <c r="O8" i="11" s="1"/>
  <c r="P25" i="7"/>
  <c r="P8" i="11" s="1"/>
  <c r="Q25" i="7"/>
  <c r="Q8" i="11" s="1"/>
  <c r="R25" i="7"/>
  <c r="R8" i="11" s="1"/>
  <c r="S25" i="7"/>
  <c r="T25" i="7"/>
  <c r="U25" i="7"/>
  <c r="V25" i="7"/>
  <c r="W25" i="7"/>
  <c r="X25" i="7"/>
  <c r="Y25" i="7"/>
  <c r="Z25" i="7"/>
  <c r="AA25" i="7"/>
  <c r="AB25" i="7"/>
  <c r="C25" i="7"/>
  <c r="C8" i="11" s="1"/>
  <c r="P6" i="11"/>
  <c r="Q6" i="11"/>
  <c r="R6" i="11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Q5" i="11" s="1"/>
  <c r="R28" i="4"/>
  <c r="R5" i="11" s="1"/>
  <c r="S28" i="4"/>
  <c r="T28" i="4"/>
  <c r="U28" i="4"/>
  <c r="V28" i="4"/>
  <c r="W28" i="4"/>
  <c r="X28" i="4"/>
  <c r="Y28" i="4"/>
  <c r="Z28" i="4"/>
  <c r="AA28" i="4"/>
  <c r="AB28" i="4"/>
  <c r="AC28" i="4"/>
  <c r="C28" i="4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C4" i="11"/>
  <c r="P9" i="10"/>
  <c r="P3" i="11" s="1"/>
  <c r="Q9" i="10"/>
  <c r="Q3" i="11" s="1"/>
  <c r="R9" i="10"/>
  <c r="R3" i="11" s="1"/>
  <c r="S9" i="10"/>
  <c r="T9" i="10"/>
  <c r="U9" i="10"/>
  <c r="V9" i="10"/>
  <c r="W9" i="10"/>
  <c r="X9" i="10"/>
  <c r="Y9" i="10"/>
  <c r="Z9" i="10"/>
  <c r="AA9" i="10"/>
  <c r="AB9" i="10"/>
  <c r="D9" i="10"/>
  <c r="D3" i="11" s="1"/>
  <c r="E9" i="10"/>
  <c r="E3" i="11" s="1"/>
  <c r="F9" i="10"/>
  <c r="F3" i="11" s="1"/>
  <c r="G9" i="10"/>
  <c r="G3" i="11" s="1"/>
  <c r="H9" i="10"/>
  <c r="H3" i="11" s="1"/>
  <c r="I9" i="10"/>
  <c r="I3" i="11" s="1"/>
  <c r="J9" i="10"/>
  <c r="J3" i="11" s="1"/>
  <c r="K9" i="10"/>
  <c r="K3" i="11" s="1"/>
  <c r="L9" i="10"/>
  <c r="L3" i="11" s="1"/>
  <c r="M9" i="10"/>
  <c r="M3" i="11" s="1"/>
  <c r="N9" i="10"/>
  <c r="N3" i="11" s="1"/>
  <c r="O9" i="10"/>
  <c r="O3" i="11" s="1"/>
  <c r="C9" i="10"/>
  <c r="C3" i="11" s="1"/>
  <c r="A4" i="11"/>
  <c r="A5" i="11" s="1"/>
  <c r="A6" i="11" s="1"/>
  <c r="A7" i="11" s="1"/>
  <c r="A8" i="11" s="1"/>
  <c r="A9" i="11" s="1"/>
  <c r="A4" i="10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5" i="10" l="1"/>
  <c r="A6" i="10" s="1"/>
  <c r="A7" i="10" s="1"/>
  <c r="A8" i="10" s="1"/>
  <c r="C5" i="11"/>
  <c r="C10" i="11" s="1"/>
  <c r="M5" i="11"/>
  <c r="M10" i="11" s="1"/>
  <c r="I5" i="11"/>
  <c r="I10" i="11" s="1"/>
  <c r="E5" i="11"/>
  <c r="E10" i="11" s="1"/>
  <c r="P5" i="11"/>
  <c r="P10" i="11" s="1"/>
  <c r="L5" i="11"/>
  <c r="L10" i="11" s="1"/>
  <c r="H5" i="11"/>
  <c r="H10" i="11" s="1"/>
  <c r="D5" i="11"/>
  <c r="D10" i="11" s="1"/>
  <c r="O5" i="11"/>
  <c r="O10" i="11" s="1"/>
  <c r="K5" i="11"/>
  <c r="K10" i="11" s="1"/>
  <c r="G5" i="11"/>
  <c r="G10" i="11" s="1"/>
  <c r="N5" i="11"/>
  <c r="N10" i="11" s="1"/>
  <c r="J5" i="11"/>
  <c r="J10" i="11" s="1"/>
  <c r="F5" i="11"/>
  <c r="F10" i="11" s="1"/>
  <c r="Q10" i="11"/>
  <c r="R10" i="11"/>
  <c r="S10" i="11" l="1"/>
</calcChain>
</file>

<file path=xl/sharedStrings.xml><?xml version="1.0" encoding="utf-8"?>
<sst xmlns="http://schemas.openxmlformats.org/spreadsheetml/2006/main" count="391" uniqueCount="227">
  <si>
    <t>REGIONAL CENTRAL</t>
  </si>
  <si>
    <t>E.P.M.S.C. LETICIA</t>
  </si>
  <si>
    <t>E.P.M.S.C.SANTA ROSA DE VITERBO</t>
  </si>
  <si>
    <t>E.P.M.S.C. - J.P. CHIQUINQUIRA</t>
  </si>
  <si>
    <t>E.P.M.S.C. DUITAMA</t>
  </si>
  <si>
    <t>E.E.P.M.S GARAGOA</t>
  </si>
  <si>
    <t>E.P.M.S.C. GUATEQUE</t>
  </si>
  <si>
    <t>E.P.M.S.C. MONIQUIRA</t>
  </si>
  <si>
    <t>E.P.M.S RAMIRIQUI</t>
  </si>
  <si>
    <t>EPC DE SOGAMOSO</t>
  </si>
  <si>
    <t>COMPLEJO CARCELARIO Y PENITENCIARIOMETROPOLITANO DE BOGOTÁ "COMEB"</t>
  </si>
  <si>
    <t>EC DE BOGOTA D.C.</t>
  </si>
  <si>
    <t>EPMSC DE CAQUEZA</t>
  </si>
  <si>
    <t>EPMSC DE CHOCONTA</t>
  </si>
  <si>
    <t>EPMSC DE FUSAGASUGA</t>
  </si>
  <si>
    <t>EPMSC DE GACHETA</t>
  </si>
  <si>
    <t>EPC LA MESA</t>
  </si>
  <si>
    <t>EPMSC DE UBATE</t>
  </si>
  <si>
    <t>EPMSC DE VILLETA</t>
  </si>
  <si>
    <t>EPMSC DE ZIPAQUIRA</t>
  </si>
  <si>
    <t>RM DE BOGOTA D.C.</t>
  </si>
  <si>
    <t>COLONIA AGRICOLA DE MINIMA SEG. DE ACACIAS</t>
  </si>
  <si>
    <t>E.P.M.S.C.-R.M.VILLAVICENCIO</t>
  </si>
  <si>
    <t>EPMSC DE GRANADA</t>
  </si>
  <si>
    <t>EPMSC DE MELGAR</t>
  </si>
  <si>
    <t>EPMSC DE GIRARDOT</t>
  </si>
  <si>
    <t>EPC NEIVA</t>
  </si>
  <si>
    <t>EPMSC DE GARZON</t>
  </si>
  <si>
    <t>EPC LA PLATA</t>
  </si>
  <si>
    <t>EPC PITALITO</t>
  </si>
  <si>
    <t>EPMSC DE FLORENCIA</t>
  </si>
  <si>
    <t>YOPAL EC</t>
  </si>
  <si>
    <t>TUNJA EPC</t>
  </si>
  <si>
    <t>PURIFICACION EPC</t>
  </si>
  <si>
    <t>PAZ DE ARIPORO EPC</t>
  </si>
  <si>
    <t>GUAMO RM</t>
  </si>
  <si>
    <t>LA ESPERANZA EPC</t>
  </si>
  <si>
    <t>FLORENCIA HELICONIAS EP.</t>
  </si>
  <si>
    <t>ESPINAL EPC</t>
  </si>
  <si>
    <t>COMBITA EPCAMS</t>
  </si>
  <si>
    <t>CHAPARRAL EPC</t>
  </si>
  <si>
    <t>ACACIAS EPC</t>
  </si>
  <si>
    <t>REGIONAL / ESTABLECIMIENTO</t>
  </si>
  <si>
    <t>COMISION DE PERSONAL DEL ORDEN NACIONAL</t>
  </si>
  <si>
    <t>GUIOVANNI ALEXANDER BENAVIDES MARTÍNEZ</t>
  </si>
  <si>
    <t>JOHAN JAVIER ALCALA</t>
  </si>
  <si>
    <t>FREIMAN PÉREZ CONTRERAS</t>
  </si>
  <si>
    <t>HORACIO BUSTAMANTE REYES</t>
  </si>
  <si>
    <t>OSCAR FERNANDO DÁVILA MARTÍNEZ</t>
  </si>
  <si>
    <t>DIEGO LEONARDO GUZMÁN MARTÍNEZ</t>
  </si>
  <si>
    <t>LUIS FERNANDO GALEANO AGUIRRE</t>
  </si>
  <si>
    <t>HÉCTOR HERNÁN HUERTAS SALAMANCA</t>
  </si>
  <si>
    <t>ADELA APONTE GUZMÁN</t>
  </si>
  <si>
    <t>DORIS GERENA PARRA</t>
  </si>
  <si>
    <t>LUZ DARY ESTUPIÑAN BAUTISTA</t>
  </si>
  <si>
    <t>ENRIQUE ALBERTO CASTILLO FONSECA</t>
  </si>
  <si>
    <t>MARIA ELSA PÁEZ GARCÍA</t>
  </si>
  <si>
    <t>REGIONAL OCCIDENTE</t>
  </si>
  <si>
    <t>EPMSC DE BOLIVAR</t>
  </si>
  <si>
    <t>EPMSC DE CALOTO</t>
  </si>
  <si>
    <t>EPMSC DE EL BORDO</t>
  </si>
  <si>
    <t>EPMSC DE PUERTO TEJADA</t>
  </si>
  <si>
    <t>EPMSC DE SANTANDER DE QUILICHAO</t>
  </si>
  <si>
    <t>EPMSC DE SILVIA</t>
  </si>
  <si>
    <t>RM DE POPAYAN</t>
  </si>
  <si>
    <t>EPMSC -RM -PASTO</t>
  </si>
  <si>
    <t>EPMSC DE IPIALES</t>
  </si>
  <si>
    <t>EPMSC DE LA UNION</t>
  </si>
  <si>
    <t>EPMSC DE TUQUERRES</t>
  </si>
  <si>
    <t>EPMSC DE TUMACO</t>
  </si>
  <si>
    <t>EPMSC DE MOCOA</t>
  </si>
  <si>
    <t>EPAMSCAS DE PALMIRA</t>
  </si>
  <si>
    <t>EPAMSC DE CALI</t>
  </si>
  <si>
    <t>EPMSC DE BUGA</t>
  </si>
  <si>
    <t>EPMSC DE BUENAVENTURA</t>
  </si>
  <si>
    <t>EPMSC DE TULUA</t>
  </si>
  <si>
    <t>EPAMSCAS DE POPAYAN -ERE -</t>
  </si>
  <si>
    <t>COMPLEJO CARCELARIO Y PENITENCIARIO DE JAMUNDI "COJAM"</t>
  </si>
  <si>
    <t>EPMSC DE CARTAGO</t>
  </si>
  <si>
    <t>EPMSC DE CAICEDONIA</t>
  </si>
  <si>
    <t>EPMSC DE ROLDANILLO</t>
  </si>
  <si>
    <t>EPMSC DE SEVILLA</t>
  </si>
  <si>
    <t>REGIONAL VIEJO CALDAS</t>
  </si>
  <si>
    <t>EPMSC  MANIZALES</t>
  </si>
  <si>
    <t>EPMSC ANSERMA</t>
  </si>
  <si>
    <t>EPMSC  AGUADAS</t>
  </si>
  <si>
    <t>EPMSC  PACORA</t>
  </si>
  <si>
    <t>EPMSC PENSILVANIA</t>
  </si>
  <si>
    <t>EPMSC  RIOSUCIO</t>
  </si>
  <si>
    <t>EPMSC  SALAMINA</t>
  </si>
  <si>
    <t>RM DE MANIZALES</t>
  </si>
  <si>
    <t>EPMSC  CALARCA</t>
  </si>
  <si>
    <t>EPMSC  ARMENIA</t>
  </si>
  <si>
    <t>EPMSC  PEREIRA -ERE-</t>
  </si>
  <si>
    <t>EPMSC DE SANTA ROSA DE CABAL</t>
  </si>
  <si>
    <t>R.M.  PEREIRA</t>
  </si>
  <si>
    <t>COMPLEJO CARCELARIO Y PENITENCIARIO DE IBAGUE PICALEÑA "COIBA"</t>
  </si>
  <si>
    <t>EC  ARMERO - GUAYABAL</t>
  </si>
  <si>
    <t>EPMSC  FRESNO</t>
  </si>
  <si>
    <t>EPMSC  HONDA</t>
  </si>
  <si>
    <t>EPMSC  LIBANO</t>
  </si>
  <si>
    <t>EPMSC  PUERTO BOYACA</t>
  </si>
  <si>
    <t>EPAMSCAS LA DORADA -ERE-</t>
  </si>
  <si>
    <t>REGIONAL NOROESTE</t>
  </si>
  <si>
    <t>EPC  LA PAZ</t>
  </si>
  <si>
    <t>EPMSC MEDELLIN</t>
  </si>
  <si>
    <t>EPMSC  ANDES</t>
  </si>
  <si>
    <t>EC SANTA FE DE ANTIOQUIA</t>
  </si>
  <si>
    <t>EPMSC  BOLIVAR</t>
  </si>
  <si>
    <t>EPMSC  CAUCASIA</t>
  </si>
  <si>
    <t>EPMSC  JERICO</t>
  </si>
  <si>
    <t>EPMSC DE LA CEJA</t>
  </si>
  <si>
    <t>EPMSC DE PUERTO BERRIO</t>
  </si>
  <si>
    <t>EPMSC  SANTA BARBARA</t>
  </si>
  <si>
    <t>EPMSC  SANTO DOMINGO</t>
  </si>
  <si>
    <t>EPMSC SANTA ROSA DE OSOS</t>
  </si>
  <si>
    <t>EPMSC  SONSON</t>
  </si>
  <si>
    <t>EPMSC  TAMESIS</t>
  </si>
  <si>
    <t>EPMSC  TITIRIBI</t>
  </si>
  <si>
    <t>EPMSC  YARUMAL</t>
  </si>
  <si>
    <t>EPMSC  QUIBDO</t>
  </si>
  <si>
    <t>EPMSC  APARTADO</t>
  </si>
  <si>
    <t>EPMSC  ISTMINA</t>
  </si>
  <si>
    <t>EP  PUERTO TRIUNFO</t>
  </si>
  <si>
    <t>REGIONAL ORIENTE</t>
  </si>
  <si>
    <t>EPMSC ARAUCA</t>
  </si>
  <si>
    <t>EPMSC AGUACHICA</t>
  </si>
  <si>
    <t>COMPLEJO CARCELARIO Y PENITENCIARIO METROPOLITANO DE CÚCUTA- "COCUC"</t>
  </si>
  <si>
    <t>EPMSC PAMPLONA</t>
  </si>
  <si>
    <t>EPMSC OCAÑA</t>
  </si>
  <si>
    <t>EPMSC BUCARAMANGA -ERE -</t>
  </si>
  <si>
    <t>EPMSC BARRANCABERMEJA</t>
  </si>
  <si>
    <t>EPMSC MALAGA</t>
  </si>
  <si>
    <t>EPMS SAN GIL</t>
  </si>
  <si>
    <t>EPMSC SOCORRO</t>
  </si>
  <si>
    <t>EPMSC SAN VICENTE DE CHUCURI</t>
  </si>
  <si>
    <t>EPMSC VELEZ</t>
  </si>
  <si>
    <t>R.M. BUCARAMANGA</t>
  </si>
  <si>
    <t>EPAMS GIRON</t>
  </si>
  <si>
    <t>REGIONAL NORTE</t>
  </si>
  <si>
    <t>EC BARRANQUILLA JYP</t>
  </si>
  <si>
    <t>EC SABANALARGA -ERE-</t>
  </si>
  <si>
    <t>EPMSC CARTAGENA</t>
  </si>
  <si>
    <t>EPMSC  MAGANGUE</t>
  </si>
  <si>
    <t>EPMSC  VALLEDUPAR -ERE-</t>
  </si>
  <si>
    <t>EPMSC  MONTERIA</t>
  </si>
  <si>
    <t>EPMSC  RIOHACHA</t>
  </si>
  <si>
    <t>EPMSC  SANTA MARTA</t>
  </si>
  <si>
    <t>EPMSC  EL BANCO</t>
  </si>
  <si>
    <t>EPMSC  SAN ANDRÉS</t>
  </si>
  <si>
    <t>EPMSC  SINCELEJO</t>
  </si>
  <si>
    <t>ERE  COROZAL</t>
  </si>
  <si>
    <t>EPMSC  BARRANQUILLA</t>
  </si>
  <si>
    <t>EPAMSCAS  VALLEDUPAR</t>
  </si>
  <si>
    <t>EPMSC TIERRALTA -JYP-</t>
  </si>
  <si>
    <t>COMISIÓN DE PERSONAL REGIONAL CENTRAL</t>
  </si>
  <si>
    <t>NESTOR DANIEL BERNAL REYES</t>
  </si>
  <si>
    <t>LEONARDO ALFONSO BERMÚDEZ GUNZMÁN</t>
  </si>
  <si>
    <t>CHRISTIAN EDISSON LÓPEZ MORA</t>
  </si>
  <si>
    <t>ADRIAN MONCADA BALLESTEROS</t>
  </si>
  <si>
    <t>ALBA LUCÍA AVENDAÑO MORALES</t>
  </si>
  <si>
    <t>JUAN MANUEL BALLESTEROS VASQUEZ</t>
  </si>
  <si>
    <t>RICARDO BAYONA TALERO</t>
  </si>
  <si>
    <t>SAULO SALINAS BELTRÁN</t>
  </si>
  <si>
    <t>NUBIA ROCIO ÁLVAREZ FRANCO</t>
  </si>
  <si>
    <t>VOTO EN BLANCO</t>
  </si>
  <si>
    <t>VOTO NULO</t>
  </si>
  <si>
    <t>VOTO NO MARCADO</t>
  </si>
  <si>
    <t>COMISIÓN DE PERSONAL REGIONAL OCCIDENTE</t>
  </si>
  <si>
    <t>JORGE ELIECER PEÑA SUAREZ</t>
  </si>
  <si>
    <t>DALADIER NIEVA BALANTA</t>
  </si>
  <si>
    <t>ALFREDO BERMEO MOLANO</t>
  </si>
  <si>
    <t>ILDELFONSO OSORIO ARISTIZABAL</t>
  </si>
  <si>
    <t>RONAL DARIO CASTRO SAAVEDRA</t>
  </si>
  <si>
    <t>ANA RUBY TORO MONTOYA</t>
  </si>
  <si>
    <t>BLANCA MARGARITA LONDOÑO DE RAMOS</t>
  </si>
  <si>
    <t>COMISIÓN DE PERSONAL REGIONAL NORTE</t>
  </si>
  <si>
    <t>WILFRIDO RAFAEL FERNÁNDEZ BARRAZA</t>
  </si>
  <si>
    <t>FREDY ZUÑIGA HERRERA</t>
  </si>
  <si>
    <t>FRANCISCO JOSÉ MEJÍA CORTÉS</t>
  </si>
  <si>
    <t>MARIO QUINTERO MANOSALVA</t>
  </si>
  <si>
    <t>JOSÉ ANTONIO ESQUIVIA BELLO</t>
  </si>
  <si>
    <t>ANA ISABEL FERNÁNDEZ CANTILLO</t>
  </si>
  <si>
    <t>ISABEL PATRICIA BOLIVAR ARAQUE</t>
  </si>
  <si>
    <t>COMISIÓN DE PERSONAL REGIONAL ORIENTE</t>
  </si>
  <si>
    <t>ELEASID DURÁN SÁNCHEZ</t>
  </si>
  <si>
    <t>RAFAEL EDUARDO PÉREZ CARREÑO</t>
  </si>
  <si>
    <t>EDDY AMPARO ARIZA ULLOA</t>
  </si>
  <si>
    <t>OFELIA HERNÁNDEZ ÁVILA</t>
  </si>
  <si>
    <t>COMISIÓN DE PERSONAL REGIONAL NOROESTE</t>
  </si>
  <si>
    <t>WALTER ANDREW ROZO</t>
  </si>
  <si>
    <t>EDWIN CASTRILLÓN BARRAGÁN</t>
  </si>
  <si>
    <t>WILSON FLOREZ MEDINA</t>
  </si>
  <si>
    <t>CONSUELO JANNETH MONTAÑA TRUJILLO</t>
  </si>
  <si>
    <t>ALEJANDRO LONDOÑO RAMÍREZ</t>
  </si>
  <si>
    <t>LUZ ANDREA ALZATE PRISCO</t>
  </si>
  <si>
    <t>GLORIA PATRICIA LAVERDE CASTRO</t>
  </si>
  <si>
    <t>COMISIÓN DE PERSONAL REGIONAL VIEJO CALDAS</t>
  </si>
  <si>
    <t>CARLOS ANDRÉS BLANQUICETT SUAREZ</t>
  </si>
  <si>
    <t>JHON FABER SABOGAL LOZANO</t>
  </si>
  <si>
    <t>ZULAY CLEOTILDE RAMIREZ PALENCIA</t>
  </si>
  <si>
    <t>JORGE ALEXIS ARCILA MURILLO</t>
  </si>
  <si>
    <t>DIRECCIÓN GENERAL</t>
  </si>
  <si>
    <t>CERVI - OFICINA DE CONTROL INTERNO DISCIPLINARIO</t>
  </si>
  <si>
    <t>DIRECCIÓN ESCUELA PENITECNIARIA NACIONAL</t>
  </si>
  <si>
    <t>CRI</t>
  </si>
  <si>
    <t>CORES</t>
  </si>
  <si>
    <t>DEPENDENCIA</t>
  </si>
  <si>
    <t>COMISIÓN DE PERSONAL NIVEL CENTRAL</t>
  </si>
  <si>
    <t>JAIR JANS GONZÁLEZ RIVERA</t>
  </si>
  <si>
    <t>GUSTAVO ADOLFO TORRES PULIDO</t>
  </si>
  <si>
    <t>WILMAR REY GAVIRIA</t>
  </si>
  <si>
    <t>FEBE LUCÍA RUIZ TIRADO</t>
  </si>
  <si>
    <t>MARISOL CUELLAR CAMPOS</t>
  </si>
  <si>
    <t>ALEXANDER MONTOYA CABALLERO</t>
  </si>
  <si>
    <t>REGIONAL CENTRAL</t>
  </si>
  <si>
    <t>REGIONAL OCCIDENTE</t>
  </si>
  <si>
    <t>REGIONAL NORTE</t>
  </si>
  <si>
    <t>TOTAL</t>
  </si>
  <si>
    <t>JOSÉ RAÚL MONTERO ACERO</t>
  </si>
  <si>
    <t>CRI - NORTE</t>
  </si>
  <si>
    <t>LUZ STELLA BUITRAGO MOYA</t>
  </si>
  <si>
    <t>RM ARMENIA</t>
  </si>
  <si>
    <t>COMPLEJO CARCELARIO Y PENITENCIARIO DE MEDELLIN PEDREGAL COPED</t>
  </si>
  <si>
    <t>ITEM</t>
  </si>
  <si>
    <t>SANDRA LILIANA MONTEALEGRE ROJAS</t>
  </si>
  <si>
    <t>SAMAEL AUN AYERBE QUEZADA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</si>
</sst>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b/>
      <sz val="9"/>
      <color theme="1"/>
      <name val="Arial Narrow"/>
      <family val="2"/>
    </font>
    <font>
      <b/>
      <sz val="14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4" fillId="0" borderId="0" xfId="0" applyFont="1" applyAlignment="1"/>
    <xf numFmtId="0" fontId="4" fillId="0" borderId="0" xfId="0" applyFont="1"/>
    <xf numFmtId="0" fontId="5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Border="1"/>
    <xf numFmtId="0" fontId="4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justify" vertical="justify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justify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0" xfId="0" applyFill="1"/>
    <xf numFmtId="0" fontId="2" fillId="0" borderId="1" xfId="0" applyFont="1" applyFill="1" applyBorder="1"/>
    <xf numFmtId="0" fontId="0" fillId="0" borderId="1" xfId="0" applyFill="1" applyBorder="1"/>
    <xf numFmtId="0" fontId="6" fillId="0" borderId="1" xfId="0" applyFont="1" applyFill="1" applyBorder="1" applyAlignment="1"/>
    <xf numFmtId="0" fontId="5" fillId="0" borderId="0" xfId="0" applyFont="1" applyFill="1"/>
    <xf numFmtId="0" fontId="9" fillId="0" borderId="0" xfId="0" applyFont="1"/>
    <xf numFmtId="0" fontId="9" fillId="0" borderId="1" xfId="0" applyFont="1" applyBorder="1"/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165" fontId="4" fillId="0" borderId="0" xfId="1" applyNumberFormat="1" applyFont="1"/>
    <xf numFmtId="165" fontId="5" fillId="0" borderId="0" xfId="1" applyNumberFormat="1" applyFont="1"/>
    <xf numFmtId="0" fontId="8" fillId="0" borderId="1" xfId="0" applyFont="1" applyFill="1" applyBorder="1"/>
    <xf numFmtId="0" fontId="4" fillId="0" borderId="1" xfId="0" applyFont="1" applyFill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38100</xdr:rowOff>
    </xdr:to>
    <xdr:pic>
      <xdr:nvPicPr>
        <xdr:cNvPr id="2" name="1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44075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95250</xdr:rowOff>
    </xdr:to>
    <xdr:pic>
      <xdr:nvPicPr>
        <xdr:cNvPr id="3" name="2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441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38100</xdr:rowOff>
    </xdr:to>
    <xdr:pic>
      <xdr:nvPicPr>
        <xdr:cNvPr id="4" name="3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76938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9525</xdr:colOff>
      <xdr:row>30</xdr:row>
      <xdr:rowOff>95250</xdr:rowOff>
    </xdr:to>
    <xdr:pic>
      <xdr:nvPicPr>
        <xdr:cNvPr id="5" name="4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76938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38100</xdr:rowOff>
    </xdr:to>
    <xdr:pic>
      <xdr:nvPicPr>
        <xdr:cNvPr id="2" name="1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43550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95250</xdr:rowOff>
    </xdr:to>
    <xdr:pic>
      <xdr:nvPicPr>
        <xdr:cNvPr id="3" name="2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43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38100</xdr:rowOff>
    </xdr:to>
    <xdr:pic>
      <xdr:nvPicPr>
        <xdr:cNvPr id="4" name="3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43625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95250</xdr:rowOff>
    </xdr:to>
    <xdr:pic>
      <xdr:nvPicPr>
        <xdr:cNvPr id="5" name="4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38100</xdr:rowOff>
    </xdr:to>
    <xdr:pic>
      <xdr:nvPicPr>
        <xdr:cNvPr id="6" name="5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6700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95250</xdr:rowOff>
    </xdr:to>
    <xdr:pic>
      <xdr:nvPicPr>
        <xdr:cNvPr id="7" name="6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67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38100</xdr:rowOff>
    </xdr:to>
    <xdr:pic>
      <xdr:nvPicPr>
        <xdr:cNvPr id="8" name="7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6700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95250</xdr:rowOff>
    </xdr:to>
    <xdr:pic>
      <xdr:nvPicPr>
        <xdr:cNvPr id="9" name="8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67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38100</xdr:rowOff>
    </xdr:to>
    <xdr:pic>
      <xdr:nvPicPr>
        <xdr:cNvPr id="2" name="1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3350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95250</xdr:rowOff>
    </xdr:to>
    <xdr:pic>
      <xdr:nvPicPr>
        <xdr:cNvPr id="3" name="2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33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38100</xdr:rowOff>
    </xdr:to>
    <xdr:pic>
      <xdr:nvPicPr>
        <xdr:cNvPr id="4" name="3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3350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95250</xdr:rowOff>
    </xdr:to>
    <xdr:pic>
      <xdr:nvPicPr>
        <xdr:cNvPr id="5" name="4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33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38100</xdr:rowOff>
    </xdr:to>
    <xdr:pic>
      <xdr:nvPicPr>
        <xdr:cNvPr id="6" name="5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43425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95250</xdr:rowOff>
    </xdr:to>
    <xdr:pic>
      <xdr:nvPicPr>
        <xdr:cNvPr id="7" name="6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43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38100</xdr:rowOff>
    </xdr:to>
    <xdr:pic>
      <xdr:nvPicPr>
        <xdr:cNvPr id="2" name="1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3300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95250</xdr:rowOff>
    </xdr:to>
    <xdr:pic>
      <xdr:nvPicPr>
        <xdr:cNvPr id="3" name="2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3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38100</xdr:rowOff>
    </xdr:to>
    <xdr:pic>
      <xdr:nvPicPr>
        <xdr:cNvPr id="4" name="3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3300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95250</xdr:rowOff>
    </xdr:to>
    <xdr:pic>
      <xdr:nvPicPr>
        <xdr:cNvPr id="5" name="4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3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38100</xdr:rowOff>
    </xdr:to>
    <xdr:pic>
      <xdr:nvPicPr>
        <xdr:cNvPr id="6" name="5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3300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95250</xdr:rowOff>
    </xdr:to>
    <xdr:pic>
      <xdr:nvPicPr>
        <xdr:cNvPr id="7" name="6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3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38100</xdr:rowOff>
    </xdr:to>
    <xdr:pic>
      <xdr:nvPicPr>
        <xdr:cNvPr id="8" name="7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95250</xdr:rowOff>
    </xdr:to>
    <xdr:pic>
      <xdr:nvPicPr>
        <xdr:cNvPr id="9" name="8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34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38100</xdr:rowOff>
    </xdr:to>
    <xdr:pic>
      <xdr:nvPicPr>
        <xdr:cNvPr id="2" name="1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3300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95250</xdr:rowOff>
    </xdr:to>
    <xdr:pic>
      <xdr:nvPicPr>
        <xdr:cNvPr id="3" name="2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3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38100</xdr:rowOff>
    </xdr:to>
    <xdr:pic>
      <xdr:nvPicPr>
        <xdr:cNvPr id="4" name="3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3300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95250</xdr:rowOff>
    </xdr:to>
    <xdr:pic>
      <xdr:nvPicPr>
        <xdr:cNvPr id="5" name="4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3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38100</xdr:rowOff>
    </xdr:to>
    <xdr:pic>
      <xdr:nvPicPr>
        <xdr:cNvPr id="6" name="5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3300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95250</xdr:rowOff>
    </xdr:to>
    <xdr:pic>
      <xdr:nvPicPr>
        <xdr:cNvPr id="7" name="6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3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38100</xdr:rowOff>
    </xdr:to>
    <xdr:pic>
      <xdr:nvPicPr>
        <xdr:cNvPr id="8" name="7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3325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95250</xdr:rowOff>
    </xdr:to>
    <xdr:pic>
      <xdr:nvPicPr>
        <xdr:cNvPr id="9" name="8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33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9525</xdr:colOff>
      <xdr:row>24</xdr:row>
      <xdr:rowOff>38100</xdr:rowOff>
    </xdr:to>
    <xdr:pic>
      <xdr:nvPicPr>
        <xdr:cNvPr id="10" name="9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43575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9525</xdr:colOff>
      <xdr:row>24</xdr:row>
      <xdr:rowOff>95250</xdr:rowOff>
    </xdr:to>
    <xdr:pic>
      <xdr:nvPicPr>
        <xdr:cNvPr id="11" name="10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36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38100</xdr:rowOff>
    </xdr:to>
    <xdr:pic>
      <xdr:nvPicPr>
        <xdr:cNvPr id="12" name="11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4800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95250</xdr:rowOff>
    </xdr:to>
    <xdr:pic>
      <xdr:nvPicPr>
        <xdr:cNvPr id="13" name="12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4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38100</xdr:rowOff>
    </xdr:to>
    <xdr:pic>
      <xdr:nvPicPr>
        <xdr:cNvPr id="14" name="13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4800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95250</xdr:rowOff>
    </xdr:to>
    <xdr:pic>
      <xdr:nvPicPr>
        <xdr:cNvPr id="15" name="14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4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38100</xdr:rowOff>
    </xdr:to>
    <xdr:pic>
      <xdr:nvPicPr>
        <xdr:cNvPr id="16" name="15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4800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95250</xdr:rowOff>
    </xdr:to>
    <xdr:pic>
      <xdr:nvPicPr>
        <xdr:cNvPr id="17" name="16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4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38100</xdr:rowOff>
    </xdr:to>
    <xdr:pic>
      <xdr:nvPicPr>
        <xdr:cNvPr id="18" name="17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14825"/>
          <a:ext cx="9525" cy="38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9525</xdr:colOff>
      <xdr:row>19</xdr:row>
      <xdr:rowOff>95250</xdr:rowOff>
    </xdr:to>
    <xdr:pic>
      <xdr:nvPicPr>
        <xdr:cNvPr id="19" name="18 Imagen" descr="http://www.inpec.gov.co/images/pobtrans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148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O9"/>
  <sheetViews>
    <sheetView workbookViewId="0">
      <pane xSplit="2" ySplit="2" topLeftCell="Q3" activePane="bottomRight" state="frozen"/>
      <selection pane="topRight" activeCell="C1" sqref="C1"/>
      <selection pane="bottomLeft" activeCell="A3" sqref="A3"/>
      <selection pane="bottomRight" activeCell="R26" sqref="R26"/>
    </sheetView>
  </sheetViews>
  <sheetFormatPr baseColWidth="10" defaultRowHeight="16.5" x14ac:dyDescent="0.3"/>
  <cols>
    <col min="1" max="1" width="6.5703125" style="1" customWidth="1"/>
    <col min="2" max="2" width="46.28515625" style="1" customWidth="1"/>
    <col min="3" max="3" width="19.7109375" style="1" customWidth="1"/>
    <col min="4" max="4" width="11.28515625" style="1" bestFit="1" customWidth="1"/>
    <col min="5" max="5" width="12.28515625" style="1" bestFit="1" customWidth="1"/>
    <col min="6" max="6" width="16.28515625" style="1" customWidth="1"/>
    <col min="7" max="7" width="14.42578125" style="1" bestFit="1" customWidth="1"/>
    <col min="8" max="8" width="14.7109375" style="1" bestFit="1" customWidth="1"/>
    <col min="9" max="9" width="14.5703125" style="1" bestFit="1" customWidth="1"/>
    <col min="10" max="10" width="13.28515625" style="21" bestFit="1" customWidth="1"/>
    <col min="11" max="11" width="12.140625" style="21" bestFit="1" customWidth="1"/>
    <col min="12" max="12" width="11.7109375" style="21" bestFit="1" customWidth="1"/>
    <col min="13" max="13" width="18.140625" style="21" customWidth="1"/>
    <col min="14" max="14" width="15.5703125" style="21" bestFit="1" customWidth="1"/>
    <col min="15" max="15" width="13.85546875" style="21" bestFit="1" customWidth="1"/>
    <col min="16" max="16" width="14" style="21" bestFit="1" customWidth="1"/>
    <col min="17" max="17" width="9.7109375" style="21" bestFit="1" customWidth="1"/>
    <col min="18" max="18" width="15.5703125" style="21" bestFit="1" customWidth="1"/>
    <col min="19" max="19" width="14.5703125" style="21" bestFit="1" customWidth="1"/>
    <col min="20" max="20" width="14.85546875" style="21" customWidth="1"/>
    <col min="21" max="21" width="13" style="21" bestFit="1" customWidth="1"/>
    <col min="22" max="22" width="14.5703125" style="21" bestFit="1" customWidth="1"/>
    <col min="23" max="23" width="15.85546875" style="21" customWidth="1"/>
    <col min="24" max="24" width="14.28515625" style="21" customWidth="1"/>
    <col min="25" max="25" width="17.5703125" style="21" customWidth="1"/>
    <col min="26" max="26" width="9.7109375" style="21" bestFit="1" customWidth="1"/>
    <col min="27" max="27" width="15.5703125" style="21" bestFit="1" customWidth="1"/>
    <col min="28" max="41" width="11.42578125" style="21"/>
  </cols>
  <sheetData>
    <row r="1" spans="1:41" ht="38.25" customHeight="1" x14ac:dyDescent="0.3">
      <c r="A1" s="31" t="s">
        <v>224</v>
      </c>
      <c r="B1" s="31" t="s">
        <v>207</v>
      </c>
      <c r="C1" s="32" t="s">
        <v>43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4"/>
      <c r="S1" s="29" t="s">
        <v>208</v>
      </c>
      <c r="T1" s="30"/>
      <c r="U1" s="30"/>
      <c r="V1" s="30"/>
      <c r="W1" s="30"/>
      <c r="X1" s="30"/>
      <c r="Y1" s="30"/>
      <c r="Z1" s="30"/>
      <c r="AA1" s="30"/>
      <c r="AB1" s="30"/>
      <c r="AC1" s="2"/>
    </row>
    <row r="2" spans="1:41" ht="40.5" x14ac:dyDescent="0.3">
      <c r="A2" s="31"/>
      <c r="B2" s="31"/>
      <c r="C2" s="5" t="s">
        <v>44</v>
      </c>
      <c r="D2" s="5" t="s">
        <v>45</v>
      </c>
      <c r="E2" s="5" t="s">
        <v>46</v>
      </c>
      <c r="F2" s="5" t="s">
        <v>47</v>
      </c>
      <c r="G2" s="5" t="s">
        <v>48</v>
      </c>
      <c r="H2" s="5" t="s">
        <v>49</v>
      </c>
      <c r="I2" s="5" t="s">
        <v>50</v>
      </c>
      <c r="J2" s="14" t="s">
        <v>51</v>
      </c>
      <c r="K2" s="14" t="s">
        <v>52</v>
      </c>
      <c r="L2" s="14" t="s">
        <v>53</v>
      </c>
      <c r="M2" s="14" t="s">
        <v>54</v>
      </c>
      <c r="N2" s="14" t="s">
        <v>55</v>
      </c>
      <c r="O2" s="14" t="s">
        <v>56</v>
      </c>
      <c r="P2" s="14" t="s">
        <v>165</v>
      </c>
      <c r="Q2" s="14" t="s">
        <v>166</v>
      </c>
      <c r="R2" s="14" t="s">
        <v>167</v>
      </c>
      <c r="S2" s="5" t="s">
        <v>209</v>
      </c>
      <c r="T2" s="5" t="s">
        <v>210</v>
      </c>
      <c r="U2" s="5" t="s">
        <v>211</v>
      </c>
      <c r="V2" s="14" t="s">
        <v>212</v>
      </c>
      <c r="W2" s="14" t="s">
        <v>213</v>
      </c>
      <c r="X2" s="14" t="s">
        <v>219</v>
      </c>
      <c r="Y2" s="14" t="s">
        <v>214</v>
      </c>
      <c r="Z2" s="14" t="s">
        <v>165</v>
      </c>
      <c r="AA2" s="14" t="s">
        <v>166</v>
      </c>
      <c r="AB2" s="14" t="s">
        <v>167</v>
      </c>
    </row>
    <row r="3" spans="1:41" x14ac:dyDescent="0.3">
      <c r="A3" s="12">
        <v>1</v>
      </c>
      <c r="B3" s="10" t="s">
        <v>202</v>
      </c>
      <c r="C3" s="7">
        <v>7</v>
      </c>
      <c r="D3" s="7">
        <v>2</v>
      </c>
      <c r="E3" s="7">
        <v>3</v>
      </c>
      <c r="F3" s="7">
        <v>23</v>
      </c>
      <c r="G3" s="7">
        <v>0</v>
      </c>
      <c r="H3" s="7">
        <v>1</v>
      </c>
      <c r="I3" s="7">
        <v>2</v>
      </c>
      <c r="J3" s="7">
        <v>6</v>
      </c>
      <c r="K3" s="22">
        <v>7</v>
      </c>
      <c r="L3" s="22">
        <v>7</v>
      </c>
      <c r="M3" s="22">
        <v>23</v>
      </c>
      <c r="N3" s="22">
        <v>7</v>
      </c>
      <c r="O3" s="22">
        <v>25</v>
      </c>
      <c r="P3" s="22">
        <v>14</v>
      </c>
      <c r="Q3" s="22">
        <v>0</v>
      </c>
      <c r="R3" s="22">
        <v>1</v>
      </c>
      <c r="S3" s="22">
        <v>18</v>
      </c>
      <c r="T3" s="22">
        <v>11</v>
      </c>
      <c r="U3" s="22">
        <v>5</v>
      </c>
      <c r="V3" s="22">
        <v>11</v>
      </c>
      <c r="W3" s="22">
        <v>14</v>
      </c>
      <c r="X3" s="22">
        <v>18</v>
      </c>
      <c r="Y3" s="22">
        <v>26</v>
      </c>
      <c r="Z3" s="22">
        <v>17</v>
      </c>
      <c r="AA3" s="22">
        <v>1</v>
      </c>
      <c r="AB3" s="22">
        <v>1</v>
      </c>
    </row>
    <row r="4" spans="1:41" x14ac:dyDescent="0.3">
      <c r="A4" s="12">
        <f>A3+1</f>
        <v>2</v>
      </c>
      <c r="B4" s="11" t="s">
        <v>204</v>
      </c>
      <c r="C4" s="7">
        <v>8</v>
      </c>
      <c r="D4" s="7">
        <v>3</v>
      </c>
      <c r="E4" s="7">
        <v>2</v>
      </c>
      <c r="F4" s="7">
        <v>7</v>
      </c>
      <c r="G4" s="7">
        <v>0</v>
      </c>
      <c r="H4" s="7">
        <v>1</v>
      </c>
      <c r="I4" s="7">
        <v>0</v>
      </c>
      <c r="J4" s="7">
        <v>1</v>
      </c>
      <c r="K4" s="7">
        <v>1</v>
      </c>
      <c r="L4" s="7">
        <v>4</v>
      </c>
      <c r="M4" s="7">
        <v>0</v>
      </c>
      <c r="N4" s="7">
        <v>0</v>
      </c>
      <c r="O4" s="22">
        <v>2</v>
      </c>
      <c r="P4" s="7">
        <v>8</v>
      </c>
      <c r="Q4" s="7">
        <v>8</v>
      </c>
      <c r="R4" s="7">
        <v>1</v>
      </c>
      <c r="S4" s="7">
        <v>22</v>
      </c>
      <c r="T4" s="7">
        <v>1</v>
      </c>
      <c r="U4" s="7">
        <v>6</v>
      </c>
      <c r="V4" s="7">
        <v>1</v>
      </c>
      <c r="W4" s="7">
        <v>1</v>
      </c>
      <c r="X4" s="7">
        <v>1</v>
      </c>
      <c r="Y4" s="7">
        <v>2</v>
      </c>
      <c r="Z4" s="7">
        <v>4</v>
      </c>
      <c r="AA4" s="7">
        <v>5</v>
      </c>
      <c r="AB4" s="7">
        <v>0</v>
      </c>
    </row>
    <row r="5" spans="1:41" x14ac:dyDescent="0.3">
      <c r="A5" s="13">
        <f t="shared" ref="A5:A8" si="0">A4+1</f>
        <v>3</v>
      </c>
      <c r="B5" s="11" t="s">
        <v>203</v>
      </c>
      <c r="C5" s="7">
        <v>2</v>
      </c>
      <c r="D5" s="7">
        <v>1</v>
      </c>
      <c r="E5" s="7">
        <v>1</v>
      </c>
      <c r="F5" s="7">
        <v>8</v>
      </c>
      <c r="G5" s="7">
        <v>0</v>
      </c>
      <c r="H5" s="7">
        <v>0</v>
      </c>
      <c r="I5" s="7">
        <v>0</v>
      </c>
      <c r="J5" s="7">
        <v>0</v>
      </c>
      <c r="K5" s="7">
        <v>1</v>
      </c>
      <c r="L5" s="7">
        <v>1</v>
      </c>
      <c r="M5" s="7">
        <v>0</v>
      </c>
      <c r="N5" s="7">
        <v>0</v>
      </c>
      <c r="O5" s="22">
        <v>0</v>
      </c>
      <c r="P5" s="7">
        <v>3</v>
      </c>
      <c r="Q5" s="7">
        <v>0</v>
      </c>
      <c r="R5" s="7">
        <v>0</v>
      </c>
      <c r="S5" s="22">
        <v>9</v>
      </c>
      <c r="T5" s="22">
        <v>0</v>
      </c>
      <c r="U5" s="22">
        <v>2</v>
      </c>
      <c r="V5" s="22">
        <v>0</v>
      </c>
      <c r="W5" s="22">
        <v>0</v>
      </c>
      <c r="X5" s="22">
        <v>0</v>
      </c>
      <c r="Y5" s="22">
        <v>2</v>
      </c>
      <c r="Z5" s="22">
        <v>4</v>
      </c>
      <c r="AA5" s="22">
        <v>0</v>
      </c>
      <c r="AB5" s="22">
        <v>0</v>
      </c>
    </row>
    <row r="6" spans="1:41" x14ac:dyDescent="0.3">
      <c r="A6" s="12">
        <f t="shared" si="0"/>
        <v>4</v>
      </c>
      <c r="B6" s="10" t="s">
        <v>205</v>
      </c>
      <c r="C6" s="7">
        <v>2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3</v>
      </c>
      <c r="Q6" s="7">
        <v>0</v>
      </c>
      <c r="R6" s="7">
        <v>0</v>
      </c>
      <c r="S6" s="7">
        <v>0</v>
      </c>
      <c r="T6" s="7">
        <v>0</v>
      </c>
      <c r="U6" s="7">
        <v>5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</row>
    <row r="7" spans="1:41" x14ac:dyDescent="0.3">
      <c r="A7" s="12">
        <f t="shared" si="0"/>
        <v>5</v>
      </c>
      <c r="B7" s="10" t="s">
        <v>220</v>
      </c>
      <c r="C7" s="7">
        <v>8</v>
      </c>
      <c r="D7" s="7">
        <v>0</v>
      </c>
      <c r="E7" s="7">
        <v>0</v>
      </c>
      <c r="F7" s="7">
        <v>2</v>
      </c>
      <c r="G7" s="7">
        <v>0</v>
      </c>
      <c r="H7" s="7">
        <v>0</v>
      </c>
      <c r="I7" s="7">
        <v>1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2</v>
      </c>
      <c r="Q7" s="7">
        <v>0</v>
      </c>
      <c r="R7" s="7">
        <v>0</v>
      </c>
      <c r="S7" s="7">
        <v>2</v>
      </c>
      <c r="T7" s="7">
        <v>0</v>
      </c>
      <c r="U7" s="7">
        <v>10</v>
      </c>
      <c r="V7" s="7">
        <v>0</v>
      </c>
      <c r="W7" s="7">
        <v>0</v>
      </c>
      <c r="X7" s="7">
        <v>0</v>
      </c>
      <c r="Y7" s="7">
        <v>0</v>
      </c>
      <c r="Z7" s="7">
        <v>1</v>
      </c>
      <c r="AA7" s="7">
        <v>0</v>
      </c>
      <c r="AB7" s="7">
        <v>0</v>
      </c>
    </row>
    <row r="8" spans="1:41" x14ac:dyDescent="0.3">
      <c r="A8" s="12">
        <f t="shared" si="0"/>
        <v>6</v>
      </c>
      <c r="B8" s="10" t="s">
        <v>206</v>
      </c>
      <c r="C8" s="7">
        <v>13</v>
      </c>
      <c r="D8" s="7">
        <v>0</v>
      </c>
      <c r="E8" s="7">
        <v>0</v>
      </c>
      <c r="F8" s="7">
        <v>2</v>
      </c>
      <c r="G8" s="7">
        <v>3</v>
      </c>
      <c r="H8" s="7">
        <v>1</v>
      </c>
      <c r="I8" s="7">
        <v>11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16</v>
      </c>
      <c r="Q8" s="7">
        <v>0</v>
      </c>
      <c r="R8" s="7">
        <v>0</v>
      </c>
      <c r="S8" s="22">
        <v>1</v>
      </c>
      <c r="T8" s="22">
        <v>3</v>
      </c>
      <c r="U8" s="22">
        <v>36</v>
      </c>
      <c r="V8" s="22">
        <v>0</v>
      </c>
      <c r="W8" s="22">
        <v>0</v>
      </c>
      <c r="X8" s="22">
        <v>0</v>
      </c>
      <c r="Y8" s="22">
        <v>0</v>
      </c>
      <c r="Z8" s="22">
        <v>4</v>
      </c>
      <c r="AA8" s="22">
        <v>1</v>
      </c>
      <c r="AB8" s="22">
        <v>0</v>
      </c>
    </row>
    <row r="9" spans="1:41" s="4" customFormat="1" ht="18.75" x14ac:dyDescent="0.3">
      <c r="A9" s="15"/>
      <c r="B9" s="9" t="s">
        <v>218</v>
      </c>
      <c r="C9" s="9">
        <f>SUM(C3:C8)</f>
        <v>40</v>
      </c>
      <c r="D9" s="9">
        <f t="shared" ref="D9:O9" si="1">SUM(D3:D8)</f>
        <v>6</v>
      </c>
      <c r="E9" s="9">
        <f t="shared" si="1"/>
        <v>6</v>
      </c>
      <c r="F9" s="9">
        <f t="shared" si="1"/>
        <v>42</v>
      </c>
      <c r="G9" s="9">
        <f t="shared" si="1"/>
        <v>3</v>
      </c>
      <c r="H9" s="9">
        <f t="shared" si="1"/>
        <v>3</v>
      </c>
      <c r="I9" s="9">
        <f t="shared" si="1"/>
        <v>14</v>
      </c>
      <c r="J9" s="9">
        <f t="shared" si="1"/>
        <v>7</v>
      </c>
      <c r="K9" s="9">
        <f t="shared" si="1"/>
        <v>9</v>
      </c>
      <c r="L9" s="9">
        <f t="shared" si="1"/>
        <v>12</v>
      </c>
      <c r="M9" s="9">
        <f t="shared" si="1"/>
        <v>23</v>
      </c>
      <c r="N9" s="9">
        <f t="shared" si="1"/>
        <v>7</v>
      </c>
      <c r="O9" s="9">
        <f t="shared" si="1"/>
        <v>27</v>
      </c>
      <c r="P9" s="9">
        <f t="shared" ref="P9" si="2">SUM(P3:P8)</f>
        <v>46</v>
      </c>
      <c r="Q9" s="9">
        <f t="shared" ref="Q9" si="3">SUM(Q3:Q8)</f>
        <v>8</v>
      </c>
      <c r="R9" s="9">
        <f t="shared" ref="R9" si="4">SUM(R3:R8)</f>
        <v>2</v>
      </c>
      <c r="S9" s="9">
        <f t="shared" ref="S9" si="5">SUM(S3:S8)</f>
        <v>52</v>
      </c>
      <c r="T9" s="9">
        <f t="shared" ref="T9" si="6">SUM(T3:T8)</f>
        <v>15</v>
      </c>
      <c r="U9" s="9">
        <f t="shared" ref="U9" si="7">SUM(U3:U8)</f>
        <v>64</v>
      </c>
      <c r="V9" s="9">
        <f t="shared" ref="V9" si="8">SUM(V3:V8)</f>
        <v>12</v>
      </c>
      <c r="W9" s="9">
        <f t="shared" ref="W9" si="9">SUM(W3:W8)</f>
        <v>15</v>
      </c>
      <c r="X9" s="9">
        <f t="shared" ref="X9" si="10">SUM(X3:X8)</f>
        <v>19</v>
      </c>
      <c r="Y9" s="9">
        <f t="shared" ref="Y9" si="11">SUM(Y3:Y8)</f>
        <v>30</v>
      </c>
      <c r="Z9" s="9">
        <f t="shared" ref="Z9" si="12">SUM(Z3:Z8)</f>
        <v>30</v>
      </c>
      <c r="AA9" s="9">
        <f t="shared" ref="AA9" si="13">SUM(AA3:AA8)</f>
        <v>7</v>
      </c>
      <c r="AB9" s="9">
        <f t="shared" ref="AB9" si="14">SUM(AB3:AB8)</f>
        <v>1</v>
      </c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</sheetData>
  <sheetProtection password="E899" sheet="1" objects="1" scenarios="1"/>
  <mergeCells count="4">
    <mergeCell ref="S1:AB1"/>
    <mergeCell ref="B1:B2"/>
    <mergeCell ref="A1:A2"/>
    <mergeCell ref="C1:R1"/>
  </mergeCells>
  <pageMargins left="0.7" right="0.7" top="0.75" bottom="0.75" header="0.3" footer="0.3"/>
  <pageSetup paperSize="1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E45"/>
  <sheetViews>
    <sheetView zoomScale="80" zoomScaleNormal="80" workbookViewId="0">
      <pane xSplit="2" ySplit="2" topLeftCell="C15" activePane="bottomRight" state="frozen"/>
      <selection pane="topRight" activeCell="C1" sqref="C1"/>
      <selection pane="bottomLeft" activeCell="A3" sqref="A3"/>
      <selection pane="bottomRight" activeCell="Q23" sqref="Q23"/>
    </sheetView>
  </sheetViews>
  <sheetFormatPr baseColWidth="10" defaultRowHeight="15.75" x14ac:dyDescent="0.25"/>
  <cols>
    <col min="1" max="1" width="11.42578125" style="1"/>
    <col min="2" max="2" width="81.42578125" style="1" bestFit="1" customWidth="1"/>
    <col min="3" max="9" width="16.28515625" style="1" customWidth="1"/>
    <col min="10" max="27" width="16.28515625" customWidth="1"/>
  </cols>
  <sheetData>
    <row r="1" spans="1:31" ht="27" customHeight="1" x14ac:dyDescent="0.25">
      <c r="A1" s="31" t="s">
        <v>224</v>
      </c>
      <c r="B1" s="31" t="s">
        <v>42</v>
      </c>
      <c r="C1" s="32" t="s">
        <v>43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4"/>
      <c r="S1" s="32" t="s">
        <v>155</v>
      </c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</row>
    <row r="2" spans="1:31" ht="54" x14ac:dyDescent="0.25">
      <c r="A2" s="31"/>
      <c r="B2" s="31"/>
      <c r="C2" s="5" t="s">
        <v>44</v>
      </c>
      <c r="D2" s="5" t="s">
        <v>45</v>
      </c>
      <c r="E2" s="5" t="s">
        <v>46</v>
      </c>
      <c r="F2" s="5" t="s">
        <v>47</v>
      </c>
      <c r="G2" s="5" t="s">
        <v>48</v>
      </c>
      <c r="H2" s="5" t="s">
        <v>49</v>
      </c>
      <c r="I2" s="5" t="s">
        <v>50</v>
      </c>
      <c r="J2" s="6" t="s">
        <v>51</v>
      </c>
      <c r="K2" s="6" t="s">
        <v>52</v>
      </c>
      <c r="L2" s="6" t="s">
        <v>53</v>
      </c>
      <c r="M2" s="6" t="s">
        <v>54</v>
      </c>
      <c r="N2" s="6" t="s">
        <v>55</v>
      </c>
      <c r="O2" s="6" t="s">
        <v>56</v>
      </c>
      <c r="P2" s="6" t="s">
        <v>165</v>
      </c>
      <c r="Q2" s="6" t="s">
        <v>166</v>
      </c>
      <c r="R2" s="6" t="s">
        <v>167</v>
      </c>
      <c r="S2" s="5" t="s">
        <v>156</v>
      </c>
      <c r="T2" s="5" t="s">
        <v>157</v>
      </c>
      <c r="U2" s="5" t="s">
        <v>226</v>
      </c>
      <c r="V2" s="5" t="s">
        <v>158</v>
      </c>
      <c r="W2" s="5" t="s">
        <v>159</v>
      </c>
      <c r="X2" s="6" t="s">
        <v>160</v>
      </c>
      <c r="Y2" s="6" t="s">
        <v>161</v>
      </c>
      <c r="Z2" s="6" t="s">
        <v>162</v>
      </c>
      <c r="AA2" s="6" t="s">
        <v>163</v>
      </c>
      <c r="AB2" s="6" t="s">
        <v>164</v>
      </c>
      <c r="AC2" s="6" t="s">
        <v>165</v>
      </c>
      <c r="AD2" s="6" t="s">
        <v>166</v>
      </c>
      <c r="AE2" s="6" t="s">
        <v>167</v>
      </c>
    </row>
    <row r="3" spans="1:31" x14ac:dyDescent="0.25">
      <c r="A3" s="23">
        <v>1</v>
      </c>
      <c r="B3" s="17" t="s">
        <v>0</v>
      </c>
      <c r="C3" s="17">
        <v>5</v>
      </c>
      <c r="D3" s="17">
        <v>0</v>
      </c>
      <c r="E3" s="17">
        <v>0</v>
      </c>
      <c r="F3" s="17">
        <v>1</v>
      </c>
      <c r="G3" s="17">
        <v>0</v>
      </c>
      <c r="H3" s="17">
        <v>0</v>
      </c>
      <c r="I3" s="17">
        <v>0</v>
      </c>
      <c r="J3" s="17">
        <v>0</v>
      </c>
      <c r="K3" s="17">
        <v>0</v>
      </c>
      <c r="L3" s="17">
        <v>4</v>
      </c>
      <c r="M3" s="17">
        <v>0</v>
      </c>
      <c r="N3" s="17">
        <v>5</v>
      </c>
      <c r="O3" s="18">
        <v>5</v>
      </c>
      <c r="P3" s="17">
        <v>4</v>
      </c>
      <c r="Q3" s="18">
        <v>0</v>
      </c>
      <c r="R3" s="17">
        <v>0</v>
      </c>
      <c r="S3" s="18">
        <v>2</v>
      </c>
      <c r="T3" s="18">
        <v>0</v>
      </c>
      <c r="U3" s="18">
        <v>5</v>
      </c>
      <c r="V3" s="18">
        <v>0</v>
      </c>
      <c r="W3" s="18">
        <v>0</v>
      </c>
      <c r="X3" s="18">
        <v>3</v>
      </c>
      <c r="Y3" s="18">
        <v>2</v>
      </c>
      <c r="Z3" s="18">
        <v>0</v>
      </c>
      <c r="AA3" s="18">
        <v>6</v>
      </c>
      <c r="AB3" s="18">
        <v>2</v>
      </c>
      <c r="AC3" s="18">
        <v>4</v>
      </c>
      <c r="AD3" s="18">
        <v>0</v>
      </c>
      <c r="AE3" s="18">
        <v>0</v>
      </c>
    </row>
    <row r="4" spans="1:31" x14ac:dyDescent="0.25">
      <c r="A4" s="23">
        <f>A3+1</f>
        <v>2</v>
      </c>
      <c r="B4" s="17" t="s">
        <v>1</v>
      </c>
      <c r="C4" s="17">
        <v>0</v>
      </c>
      <c r="D4" s="17">
        <v>9</v>
      </c>
      <c r="E4" s="17">
        <v>0</v>
      </c>
      <c r="F4" s="17">
        <v>1</v>
      </c>
      <c r="G4" s="17">
        <v>1</v>
      </c>
      <c r="H4" s="17">
        <v>0</v>
      </c>
      <c r="I4" s="17">
        <v>1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8">
        <v>1</v>
      </c>
      <c r="P4" s="17">
        <v>9</v>
      </c>
      <c r="Q4" s="18">
        <v>0</v>
      </c>
      <c r="R4" s="17">
        <v>0</v>
      </c>
      <c r="S4" s="18">
        <v>4</v>
      </c>
      <c r="T4" s="18">
        <v>1</v>
      </c>
      <c r="U4" s="18">
        <v>2</v>
      </c>
      <c r="V4" s="18">
        <v>1</v>
      </c>
      <c r="W4" s="18">
        <v>0</v>
      </c>
      <c r="X4" s="18">
        <v>0</v>
      </c>
      <c r="Y4" s="18">
        <v>0</v>
      </c>
      <c r="Z4" s="18">
        <v>0</v>
      </c>
      <c r="AA4" s="18">
        <v>1</v>
      </c>
      <c r="AB4" s="18">
        <v>0</v>
      </c>
      <c r="AC4" s="18">
        <v>13</v>
      </c>
      <c r="AD4" s="18">
        <v>0</v>
      </c>
      <c r="AE4" s="18">
        <v>0</v>
      </c>
    </row>
    <row r="5" spans="1:31" x14ac:dyDescent="0.25">
      <c r="A5" s="23">
        <f t="shared" ref="A5:A44" si="0">A4+1</f>
        <v>3</v>
      </c>
      <c r="B5" s="17" t="s">
        <v>2</v>
      </c>
      <c r="C5" s="17">
        <v>1</v>
      </c>
      <c r="D5" s="17">
        <v>0</v>
      </c>
      <c r="E5" s="17">
        <v>0</v>
      </c>
      <c r="F5" s="17">
        <v>32</v>
      </c>
      <c r="G5" s="17">
        <v>0</v>
      </c>
      <c r="H5" s="17">
        <v>2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8">
        <v>0</v>
      </c>
      <c r="P5" s="17">
        <v>5</v>
      </c>
      <c r="Q5" s="18">
        <v>4</v>
      </c>
      <c r="R5" s="17">
        <v>0</v>
      </c>
      <c r="S5" s="18">
        <v>1</v>
      </c>
      <c r="T5" s="18">
        <v>1</v>
      </c>
      <c r="U5" s="18">
        <v>0</v>
      </c>
      <c r="V5" s="18">
        <v>28</v>
      </c>
      <c r="W5" s="18">
        <v>1</v>
      </c>
      <c r="X5" s="18">
        <v>0</v>
      </c>
      <c r="Y5" s="18">
        <v>0</v>
      </c>
      <c r="Z5" s="18">
        <v>0</v>
      </c>
      <c r="AA5" s="18">
        <v>0</v>
      </c>
      <c r="AB5" s="18">
        <v>0</v>
      </c>
      <c r="AC5" s="18">
        <v>9</v>
      </c>
      <c r="AD5" s="18">
        <v>4</v>
      </c>
      <c r="AE5" s="18">
        <v>0</v>
      </c>
    </row>
    <row r="6" spans="1:31" x14ac:dyDescent="0.25">
      <c r="A6" s="23">
        <f t="shared" si="0"/>
        <v>4</v>
      </c>
      <c r="B6" s="17" t="s">
        <v>3</v>
      </c>
      <c r="C6" s="17">
        <v>10</v>
      </c>
      <c r="D6" s="17">
        <v>0</v>
      </c>
      <c r="E6" s="17">
        <v>1</v>
      </c>
      <c r="F6" s="17">
        <v>0</v>
      </c>
      <c r="G6" s="17">
        <v>1</v>
      </c>
      <c r="H6" s="17">
        <v>0</v>
      </c>
      <c r="I6" s="17">
        <v>0</v>
      </c>
      <c r="J6" s="17">
        <v>0</v>
      </c>
      <c r="K6" s="17">
        <v>1</v>
      </c>
      <c r="L6" s="17">
        <v>0</v>
      </c>
      <c r="M6" s="17">
        <v>1</v>
      </c>
      <c r="N6" s="17">
        <v>0</v>
      </c>
      <c r="O6" s="18">
        <v>0</v>
      </c>
      <c r="P6" s="17">
        <v>9</v>
      </c>
      <c r="Q6" s="18">
        <v>2</v>
      </c>
      <c r="R6" s="17">
        <v>0</v>
      </c>
      <c r="S6" s="18">
        <v>11</v>
      </c>
      <c r="T6" s="18">
        <v>0</v>
      </c>
      <c r="U6" s="18">
        <v>0</v>
      </c>
      <c r="V6" s="18">
        <v>2</v>
      </c>
      <c r="W6" s="18">
        <v>1</v>
      </c>
      <c r="X6" s="18">
        <v>0</v>
      </c>
      <c r="Y6" s="18">
        <v>0</v>
      </c>
      <c r="Z6" s="18">
        <v>0</v>
      </c>
      <c r="AA6" s="18">
        <v>0</v>
      </c>
      <c r="AB6" s="18">
        <v>2</v>
      </c>
      <c r="AC6" s="18">
        <v>7</v>
      </c>
      <c r="AD6" s="18">
        <v>2</v>
      </c>
      <c r="AE6" s="18">
        <v>0</v>
      </c>
    </row>
    <row r="7" spans="1:31" x14ac:dyDescent="0.25">
      <c r="A7" s="23">
        <f t="shared" si="0"/>
        <v>5</v>
      </c>
      <c r="B7" s="17" t="s">
        <v>4</v>
      </c>
      <c r="C7" s="17">
        <v>2</v>
      </c>
      <c r="D7" s="17">
        <v>1</v>
      </c>
      <c r="E7" s="17">
        <v>1</v>
      </c>
      <c r="F7" s="17">
        <v>14</v>
      </c>
      <c r="G7" s="17">
        <v>1</v>
      </c>
      <c r="H7" s="17">
        <v>0</v>
      </c>
      <c r="I7" s="17">
        <v>1</v>
      </c>
      <c r="J7" s="17">
        <v>0</v>
      </c>
      <c r="K7" s="17">
        <v>1</v>
      </c>
      <c r="L7" s="17">
        <v>0</v>
      </c>
      <c r="M7" s="17">
        <v>0</v>
      </c>
      <c r="N7" s="17">
        <v>1</v>
      </c>
      <c r="O7" s="18">
        <v>0</v>
      </c>
      <c r="P7" s="17">
        <v>9</v>
      </c>
      <c r="Q7" s="18">
        <v>0</v>
      </c>
      <c r="R7" s="17">
        <v>0</v>
      </c>
      <c r="S7" s="18">
        <v>8</v>
      </c>
      <c r="T7" s="18">
        <v>3</v>
      </c>
      <c r="U7" s="18">
        <v>0</v>
      </c>
      <c r="V7" s="18">
        <v>7</v>
      </c>
      <c r="W7" s="18">
        <v>1</v>
      </c>
      <c r="X7" s="18">
        <v>0</v>
      </c>
      <c r="Y7" s="18">
        <v>1</v>
      </c>
      <c r="Z7" s="18">
        <v>1</v>
      </c>
      <c r="AA7" s="18">
        <v>0</v>
      </c>
      <c r="AB7" s="18">
        <v>0</v>
      </c>
      <c r="AC7" s="18">
        <v>10</v>
      </c>
      <c r="AD7" s="18">
        <v>0</v>
      </c>
      <c r="AE7" s="18">
        <v>0</v>
      </c>
    </row>
    <row r="8" spans="1:31" x14ac:dyDescent="0.25">
      <c r="A8" s="23">
        <f t="shared" si="0"/>
        <v>6</v>
      </c>
      <c r="B8" s="17" t="s">
        <v>5</v>
      </c>
      <c r="C8" s="17">
        <v>1</v>
      </c>
      <c r="D8" s="17">
        <v>0</v>
      </c>
      <c r="E8" s="17">
        <v>0</v>
      </c>
      <c r="F8" s="17">
        <v>7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8">
        <v>0</v>
      </c>
      <c r="P8" s="17">
        <v>1</v>
      </c>
      <c r="Q8" s="18">
        <v>0</v>
      </c>
      <c r="R8" s="17">
        <v>0</v>
      </c>
      <c r="S8" s="18">
        <v>1</v>
      </c>
      <c r="T8" s="18">
        <v>1</v>
      </c>
      <c r="U8" s="18">
        <v>0</v>
      </c>
      <c r="V8" s="18">
        <v>5</v>
      </c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>
        <v>0</v>
      </c>
      <c r="AC8" s="18">
        <v>2</v>
      </c>
      <c r="AD8" s="18">
        <v>0</v>
      </c>
      <c r="AE8" s="18">
        <v>0</v>
      </c>
    </row>
    <row r="9" spans="1:31" x14ac:dyDescent="0.25">
      <c r="A9" s="23">
        <f t="shared" si="0"/>
        <v>7</v>
      </c>
      <c r="B9" s="17" t="s">
        <v>6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8">
        <v>0</v>
      </c>
      <c r="P9" s="17">
        <v>8</v>
      </c>
      <c r="Q9" s="18">
        <v>3</v>
      </c>
      <c r="R9" s="17">
        <v>1</v>
      </c>
      <c r="S9" s="18">
        <v>0</v>
      </c>
      <c r="T9" s="18">
        <v>0</v>
      </c>
      <c r="U9" s="18">
        <v>2</v>
      </c>
      <c r="V9" s="18">
        <v>1</v>
      </c>
      <c r="W9" s="18">
        <v>0</v>
      </c>
      <c r="X9" s="18">
        <v>0</v>
      </c>
      <c r="Y9" s="18">
        <v>0</v>
      </c>
      <c r="Z9" s="18">
        <v>0</v>
      </c>
      <c r="AA9" s="18">
        <v>0</v>
      </c>
      <c r="AB9" s="18">
        <v>0</v>
      </c>
      <c r="AC9" s="18">
        <v>6</v>
      </c>
      <c r="AD9" s="18">
        <v>3</v>
      </c>
      <c r="AE9" s="18">
        <v>0</v>
      </c>
    </row>
    <row r="10" spans="1:31" x14ac:dyDescent="0.25">
      <c r="A10" s="23">
        <f t="shared" si="0"/>
        <v>8</v>
      </c>
      <c r="B10" s="17" t="s">
        <v>7</v>
      </c>
      <c r="C10" s="17">
        <v>9</v>
      </c>
      <c r="D10" s="17">
        <v>0</v>
      </c>
      <c r="E10" s="17">
        <v>0</v>
      </c>
      <c r="F10" s="17">
        <v>1</v>
      </c>
      <c r="G10" s="17">
        <v>0</v>
      </c>
      <c r="H10" s="17">
        <v>1</v>
      </c>
      <c r="I10" s="17">
        <v>0</v>
      </c>
      <c r="J10" s="17">
        <v>1</v>
      </c>
      <c r="K10" s="17">
        <v>0</v>
      </c>
      <c r="L10" s="17">
        <v>0</v>
      </c>
      <c r="M10" s="17">
        <v>1</v>
      </c>
      <c r="N10" s="17">
        <v>0</v>
      </c>
      <c r="O10" s="18">
        <v>0</v>
      </c>
      <c r="P10" s="17">
        <v>7</v>
      </c>
      <c r="Q10" s="18">
        <v>0</v>
      </c>
      <c r="R10" s="17">
        <v>0</v>
      </c>
      <c r="S10" s="18">
        <v>11</v>
      </c>
      <c r="T10" s="18">
        <v>0</v>
      </c>
      <c r="U10" s="18">
        <v>0</v>
      </c>
      <c r="V10" s="18">
        <v>1</v>
      </c>
      <c r="W10" s="18">
        <v>0</v>
      </c>
      <c r="X10" s="18">
        <v>1</v>
      </c>
      <c r="Y10" s="18">
        <v>0</v>
      </c>
      <c r="Z10" s="18">
        <v>0</v>
      </c>
      <c r="AA10" s="18">
        <v>0</v>
      </c>
      <c r="AB10" s="18">
        <v>0</v>
      </c>
      <c r="AC10" s="18">
        <v>7</v>
      </c>
      <c r="AD10" s="18">
        <v>0</v>
      </c>
      <c r="AE10" s="18">
        <v>0</v>
      </c>
    </row>
    <row r="11" spans="1:31" x14ac:dyDescent="0.25">
      <c r="A11" s="23">
        <f t="shared" si="0"/>
        <v>9</v>
      </c>
      <c r="B11" s="17" t="s">
        <v>8</v>
      </c>
      <c r="C11" s="17">
        <v>0</v>
      </c>
      <c r="D11" s="17">
        <v>0</v>
      </c>
      <c r="E11" s="17">
        <v>0</v>
      </c>
      <c r="F11" s="17">
        <v>12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1</v>
      </c>
      <c r="M11" s="17">
        <v>0</v>
      </c>
      <c r="N11" s="17">
        <v>0</v>
      </c>
      <c r="O11" s="18">
        <v>0</v>
      </c>
      <c r="P11" s="17">
        <v>2</v>
      </c>
      <c r="Q11" s="18">
        <v>0</v>
      </c>
      <c r="R11" s="17">
        <v>0</v>
      </c>
      <c r="S11" s="18">
        <v>0</v>
      </c>
      <c r="T11" s="18">
        <v>0</v>
      </c>
      <c r="U11" s="18">
        <v>0</v>
      </c>
      <c r="V11" s="18">
        <v>12</v>
      </c>
      <c r="W11" s="18">
        <v>0</v>
      </c>
      <c r="X11" s="18">
        <v>0</v>
      </c>
      <c r="Y11" s="18">
        <v>0</v>
      </c>
      <c r="Z11" s="18">
        <v>1</v>
      </c>
      <c r="AA11" s="18">
        <v>0</v>
      </c>
      <c r="AB11" s="18">
        <v>0</v>
      </c>
      <c r="AC11" s="18">
        <v>2</v>
      </c>
      <c r="AD11" s="18">
        <v>0</v>
      </c>
      <c r="AE11" s="18">
        <v>0</v>
      </c>
    </row>
    <row r="12" spans="1:31" x14ac:dyDescent="0.25">
      <c r="A12" s="23">
        <f t="shared" si="0"/>
        <v>10</v>
      </c>
      <c r="B12" s="17" t="s">
        <v>9</v>
      </c>
      <c r="C12" s="17">
        <v>6</v>
      </c>
      <c r="D12" s="17">
        <v>0</v>
      </c>
      <c r="E12" s="17">
        <v>1</v>
      </c>
      <c r="F12" s="17">
        <v>36</v>
      </c>
      <c r="G12" s="17">
        <v>0</v>
      </c>
      <c r="H12" s="17">
        <v>0</v>
      </c>
      <c r="I12" s="17">
        <v>2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8">
        <v>0</v>
      </c>
      <c r="P12" s="17">
        <v>4</v>
      </c>
      <c r="Q12" s="18">
        <v>1</v>
      </c>
      <c r="R12" s="17">
        <v>0</v>
      </c>
      <c r="S12" s="18">
        <v>7</v>
      </c>
      <c r="T12" s="18">
        <v>1</v>
      </c>
      <c r="U12" s="18">
        <v>1</v>
      </c>
      <c r="V12" s="18">
        <v>27</v>
      </c>
      <c r="W12" s="18">
        <v>4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8</v>
      </c>
      <c r="AD12" s="18">
        <v>2</v>
      </c>
      <c r="AE12" s="18">
        <v>0</v>
      </c>
    </row>
    <row r="13" spans="1:31" x14ac:dyDescent="0.25">
      <c r="A13" s="23">
        <f t="shared" si="0"/>
        <v>11</v>
      </c>
      <c r="B13" s="17" t="s">
        <v>10</v>
      </c>
      <c r="C13" s="17">
        <v>116</v>
      </c>
      <c r="D13" s="17">
        <v>30</v>
      </c>
      <c r="E13" s="17">
        <v>9</v>
      </c>
      <c r="F13" s="17">
        <v>31</v>
      </c>
      <c r="G13" s="17">
        <v>2</v>
      </c>
      <c r="H13" s="17">
        <v>1</v>
      </c>
      <c r="I13" s="17">
        <v>2</v>
      </c>
      <c r="J13" s="17">
        <v>2</v>
      </c>
      <c r="K13" s="17">
        <v>5</v>
      </c>
      <c r="L13" s="17">
        <v>1</v>
      </c>
      <c r="M13" s="17">
        <v>5</v>
      </c>
      <c r="N13" s="17">
        <v>1</v>
      </c>
      <c r="O13" s="18">
        <v>1</v>
      </c>
      <c r="P13" s="17">
        <v>17</v>
      </c>
      <c r="Q13" s="18">
        <v>0</v>
      </c>
      <c r="R13" s="17">
        <v>0</v>
      </c>
      <c r="S13" s="18">
        <v>65</v>
      </c>
      <c r="T13" s="18">
        <v>8</v>
      </c>
      <c r="U13" s="18">
        <v>14</v>
      </c>
      <c r="V13" s="18">
        <v>47</v>
      </c>
      <c r="W13" s="18">
        <v>27</v>
      </c>
      <c r="X13" s="18">
        <v>1</v>
      </c>
      <c r="Y13" s="18">
        <v>12</v>
      </c>
      <c r="Z13" s="18">
        <v>0</v>
      </c>
      <c r="AA13" s="18">
        <v>1</v>
      </c>
      <c r="AB13" s="18">
        <v>0</v>
      </c>
      <c r="AC13" s="18">
        <v>43</v>
      </c>
      <c r="AD13" s="18">
        <v>2</v>
      </c>
      <c r="AE13" s="18">
        <v>1</v>
      </c>
    </row>
    <row r="14" spans="1:31" x14ac:dyDescent="0.25">
      <c r="A14" s="23">
        <f t="shared" si="0"/>
        <v>12</v>
      </c>
      <c r="B14" s="17" t="s">
        <v>11</v>
      </c>
      <c r="C14" s="17">
        <v>40</v>
      </c>
      <c r="D14" s="17">
        <v>0</v>
      </c>
      <c r="E14" s="17">
        <v>0</v>
      </c>
      <c r="F14" s="17">
        <v>61</v>
      </c>
      <c r="G14" s="17">
        <v>2</v>
      </c>
      <c r="H14" s="17">
        <v>9</v>
      </c>
      <c r="I14" s="17">
        <v>87</v>
      </c>
      <c r="J14" s="17">
        <v>0</v>
      </c>
      <c r="K14" s="17">
        <v>1</v>
      </c>
      <c r="L14" s="17">
        <v>1</v>
      </c>
      <c r="M14" s="17">
        <v>2</v>
      </c>
      <c r="N14" s="17">
        <v>0</v>
      </c>
      <c r="O14" s="18">
        <v>5</v>
      </c>
      <c r="P14" s="17">
        <v>18</v>
      </c>
      <c r="Q14" s="18">
        <v>9</v>
      </c>
      <c r="R14" s="17">
        <v>0</v>
      </c>
      <c r="S14" s="18">
        <v>28</v>
      </c>
      <c r="T14" s="18">
        <v>2</v>
      </c>
      <c r="U14" s="18">
        <v>73</v>
      </c>
      <c r="V14" s="18">
        <v>68</v>
      </c>
      <c r="W14" s="18">
        <v>0</v>
      </c>
      <c r="X14" s="18">
        <v>3</v>
      </c>
      <c r="Y14" s="18">
        <v>4</v>
      </c>
      <c r="Z14" s="18">
        <v>0</v>
      </c>
      <c r="AA14" s="18">
        <v>0</v>
      </c>
      <c r="AB14" s="18">
        <v>3</v>
      </c>
      <c r="AC14" s="18">
        <v>34</v>
      </c>
      <c r="AD14" s="18">
        <v>24</v>
      </c>
      <c r="AE14" s="18">
        <v>0</v>
      </c>
    </row>
    <row r="15" spans="1:31" x14ac:dyDescent="0.25">
      <c r="A15" s="23">
        <f t="shared" si="0"/>
        <v>13</v>
      </c>
      <c r="B15" s="17" t="s">
        <v>12</v>
      </c>
      <c r="C15" s="17">
        <v>0</v>
      </c>
      <c r="D15" s="17">
        <v>0</v>
      </c>
      <c r="E15" s="17">
        <v>0</v>
      </c>
      <c r="F15" s="17">
        <v>9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8">
        <v>0</v>
      </c>
      <c r="P15" s="17">
        <v>1</v>
      </c>
      <c r="Q15" s="18">
        <v>0</v>
      </c>
      <c r="R15" s="17">
        <v>0</v>
      </c>
      <c r="S15" s="18">
        <v>1</v>
      </c>
      <c r="T15" s="18">
        <v>0</v>
      </c>
      <c r="U15" s="18">
        <v>0</v>
      </c>
      <c r="V15" s="18">
        <v>8</v>
      </c>
      <c r="W15" s="18">
        <v>0</v>
      </c>
      <c r="X15" s="18">
        <v>0</v>
      </c>
      <c r="Y15" s="18">
        <v>0</v>
      </c>
      <c r="Z15" s="18">
        <v>0</v>
      </c>
      <c r="AA15" s="18">
        <v>0</v>
      </c>
      <c r="AB15" s="18">
        <v>0</v>
      </c>
      <c r="AC15" s="18">
        <v>1</v>
      </c>
      <c r="AD15" s="18">
        <v>0</v>
      </c>
      <c r="AE15" s="18">
        <v>0</v>
      </c>
    </row>
    <row r="16" spans="1:31" x14ac:dyDescent="0.25">
      <c r="A16" s="23">
        <f t="shared" si="0"/>
        <v>14</v>
      </c>
      <c r="B16" s="17" t="s">
        <v>13</v>
      </c>
      <c r="C16" s="17">
        <v>6</v>
      </c>
      <c r="D16" s="17">
        <v>2</v>
      </c>
      <c r="E16" s="17">
        <v>1</v>
      </c>
      <c r="F16" s="17">
        <v>2</v>
      </c>
      <c r="G16" s="17">
        <v>1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8">
        <v>1</v>
      </c>
      <c r="P16" s="17">
        <v>1</v>
      </c>
      <c r="Q16" s="18">
        <v>0</v>
      </c>
      <c r="R16" s="17">
        <v>0</v>
      </c>
      <c r="S16" s="18">
        <v>8</v>
      </c>
      <c r="T16" s="18">
        <v>0</v>
      </c>
      <c r="U16" s="18">
        <v>0</v>
      </c>
      <c r="V16" s="18">
        <v>3</v>
      </c>
      <c r="W16" s="18">
        <v>0</v>
      </c>
      <c r="X16" s="18">
        <v>0</v>
      </c>
      <c r="Y16" s="18">
        <v>1</v>
      </c>
      <c r="Z16" s="18">
        <v>0</v>
      </c>
      <c r="AA16" s="18">
        <v>0</v>
      </c>
      <c r="AB16" s="18">
        <v>0</v>
      </c>
      <c r="AC16" s="18">
        <v>2</v>
      </c>
      <c r="AD16" s="18">
        <v>0</v>
      </c>
      <c r="AE16" s="18">
        <v>0</v>
      </c>
    </row>
    <row r="17" spans="1:31" x14ac:dyDescent="0.25">
      <c r="A17" s="23">
        <f t="shared" si="0"/>
        <v>15</v>
      </c>
      <c r="B17" s="17" t="s">
        <v>14</v>
      </c>
      <c r="C17" s="17">
        <v>2</v>
      </c>
      <c r="D17" s="17">
        <v>0</v>
      </c>
      <c r="E17" s="17">
        <v>0</v>
      </c>
      <c r="F17" s="17">
        <v>17</v>
      </c>
      <c r="G17" s="17">
        <v>0</v>
      </c>
      <c r="H17" s="17">
        <v>0</v>
      </c>
      <c r="I17" s="17">
        <v>0</v>
      </c>
      <c r="J17" s="17">
        <v>0</v>
      </c>
      <c r="K17" s="17">
        <v>1</v>
      </c>
      <c r="L17" s="17">
        <v>1</v>
      </c>
      <c r="M17" s="17">
        <v>0</v>
      </c>
      <c r="N17" s="17">
        <v>1</v>
      </c>
      <c r="O17" s="18">
        <v>0</v>
      </c>
      <c r="P17" s="17">
        <v>7</v>
      </c>
      <c r="Q17" s="18">
        <v>0</v>
      </c>
      <c r="R17" s="17">
        <v>0</v>
      </c>
      <c r="S17" s="18">
        <v>1</v>
      </c>
      <c r="T17" s="18">
        <v>2</v>
      </c>
      <c r="U17" s="18">
        <v>0</v>
      </c>
      <c r="V17" s="18">
        <v>17</v>
      </c>
      <c r="W17" s="18">
        <v>0</v>
      </c>
      <c r="X17" s="18">
        <v>0</v>
      </c>
      <c r="Y17" s="18">
        <v>2</v>
      </c>
      <c r="Z17" s="18">
        <v>0</v>
      </c>
      <c r="AA17" s="18">
        <v>0</v>
      </c>
      <c r="AB17" s="18">
        <v>0</v>
      </c>
      <c r="AC17" s="18">
        <v>7</v>
      </c>
      <c r="AD17" s="18">
        <v>0</v>
      </c>
      <c r="AE17" s="18">
        <v>0</v>
      </c>
    </row>
    <row r="18" spans="1:31" x14ac:dyDescent="0.25">
      <c r="A18" s="23">
        <f t="shared" si="0"/>
        <v>16</v>
      </c>
      <c r="B18" s="17" t="s">
        <v>15</v>
      </c>
      <c r="C18" s="17">
        <v>2</v>
      </c>
      <c r="D18" s="17">
        <v>1</v>
      </c>
      <c r="E18" s="17">
        <v>0</v>
      </c>
      <c r="F18" s="17">
        <v>0</v>
      </c>
      <c r="G18" s="17">
        <v>3</v>
      </c>
      <c r="H18" s="17">
        <v>1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8">
        <v>0</v>
      </c>
      <c r="P18" s="17">
        <v>0</v>
      </c>
      <c r="Q18" s="18">
        <v>0</v>
      </c>
      <c r="R18" s="17">
        <v>0</v>
      </c>
      <c r="S18" s="18">
        <v>4</v>
      </c>
      <c r="T18" s="18">
        <v>1</v>
      </c>
      <c r="U18" s="18">
        <v>0</v>
      </c>
      <c r="V18" s="18">
        <v>2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4</v>
      </c>
      <c r="AD18" s="18">
        <v>0</v>
      </c>
      <c r="AE18" s="18">
        <v>0</v>
      </c>
    </row>
    <row r="19" spans="1:31" x14ac:dyDescent="0.25">
      <c r="A19" s="23">
        <f t="shared" si="0"/>
        <v>17</v>
      </c>
      <c r="B19" s="17" t="s">
        <v>16</v>
      </c>
      <c r="C19" s="17">
        <v>1</v>
      </c>
      <c r="D19" s="17">
        <v>0</v>
      </c>
      <c r="E19" s="17">
        <v>0</v>
      </c>
      <c r="F19" s="17">
        <v>7</v>
      </c>
      <c r="G19" s="17">
        <v>0</v>
      </c>
      <c r="H19" s="17">
        <v>0</v>
      </c>
      <c r="I19" s="17">
        <v>2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8">
        <v>0</v>
      </c>
      <c r="P19" s="17">
        <v>3</v>
      </c>
      <c r="Q19" s="18">
        <v>1</v>
      </c>
      <c r="R19" s="17">
        <v>0</v>
      </c>
      <c r="S19" s="18">
        <v>5</v>
      </c>
      <c r="T19" s="18">
        <v>4</v>
      </c>
      <c r="U19" s="18">
        <v>0</v>
      </c>
      <c r="V19" s="18">
        <v>0</v>
      </c>
      <c r="W19" s="18">
        <v>1</v>
      </c>
      <c r="X19" s="18">
        <v>0</v>
      </c>
      <c r="Y19" s="18">
        <v>1</v>
      </c>
      <c r="Z19" s="18">
        <v>0</v>
      </c>
      <c r="AA19" s="18">
        <v>0</v>
      </c>
      <c r="AB19" s="18">
        <v>0</v>
      </c>
      <c r="AC19" s="18">
        <v>2</v>
      </c>
      <c r="AD19" s="18">
        <v>1</v>
      </c>
      <c r="AE19" s="18">
        <v>0</v>
      </c>
    </row>
    <row r="20" spans="1:31" x14ac:dyDescent="0.25">
      <c r="A20" s="23">
        <f t="shared" si="0"/>
        <v>18</v>
      </c>
      <c r="B20" s="17" t="s">
        <v>17</v>
      </c>
      <c r="C20" s="17">
        <v>2</v>
      </c>
      <c r="D20" s="17">
        <v>0</v>
      </c>
      <c r="E20" s="17">
        <v>0</v>
      </c>
      <c r="F20" s="17">
        <v>3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8">
        <v>0</v>
      </c>
      <c r="P20" s="17">
        <v>8</v>
      </c>
      <c r="Q20" s="18">
        <v>0</v>
      </c>
      <c r="R20" s="17">
        <v>0</v>
      </c>
      <c r="S20" s="18">
        <v>2</v>
      </c>
      <c r="T20" s="18">
        <v>0</v>
      </c>
      <c r="U20" s="18">
        <v>1</v>
      </c>
      <c r="V20" s="18">
        <v>4</v>
      </c>
      <c r="W20" s="18">
        <v>0</v>
      </c>
      <c r="X20" s="18">
        <v>0</v>
      </c>
      <c r="Y20" s="18">
        <v>0</v>
      </c>
      <c r="Z20" s="18">
        <v>0</v>
      </c>
      <c r="AA20" s="18">
        <v>0</v>
      </c>
      <c r="AB20" s="18">
        <v>0</v>
      </c>
      <c r="AC20" s="18">
        <v>6</v>
      </c>
      <c r="AD20" s="18">
        <v>0</v>
      </c>
      <c r="AE20" s="18">
        <v>0</v>
      </c>
    </row>
    <row r="21" spans="1:31" x14ac:dyDescent="0.25">
      <c r="A21" s="23">
        <f t="shared" si="0"/>
        <v>19</v>
      </c>
      <c r="B21" s="17" t="s">
        <v>18</v>
      </c>
      <c r="C21" s="17">
        <v>7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1</v>
      </c>
      <c r="J21" s="17">
        <v>0</v>
      </c>
      <c r="K21" s="17">
        <v>0</v>
      </c>
      <c r="L21" s="17">
        <v>0</v>
      </c>
      <c r="M21" s="17">
        <v>1</v>
      </c>
      <c r="N21" s="17">
        <v>0</v>
      </c>
      <c r="O21" s="18">
        <v>0</v>
      </c>
      <c r="P21" s="17">
        <v>3</v>
      </c>
      <c r="Q21" s="17">
        <v>1</v>
      </c>
      <c r="R21" s="17">
        <v>0</v>
      </c>
      <c r="S21" s="18">
        <v>2</v>
      </c>
      <c r="T21" s="18">
        <v>0</v>
      </c>
      <c r="U21" s="18">
        <v>3</v>
      </c>
      <c r="V21" s="18">
        <v>1</v>
      </c>
      <c r="W21" s="18">
        <v>2</v>
      </c>
      <c r="X21" s="18">
        <v>1</v>
      </c>
      <c r="Y21" s="18">
        <v>1</v>
      </c>
      <c r="Z21" s="18">
        <v>0</v>
      </c>
      <c r="AA21" s="18">
        <v>0</v>
      </c>
      <c r="AB21" s="18">
        <v>0</v>
      </c>
      <c r="AC21" s="18">
        <v>3</v>
      </c>
      <c r="AD21" s="18">
        <v>0</v>
      </c>
      <c r="AE21" s="18">
        <v>0</v>
      </c>
    </row>
    <row r="22" spans="1:31" x14ac:dyDescent="0.25">
      <c r="A22" s="23">
        <f t="shared" si="0"/>
        <v>20</v>
      </c>
      <c r="B22" s="17" t="s">
        <v>19</v>
      </c>
      <c r="C22" s="17">
        <v>3</v>
      </c>
      <c r="D22" s="17">
        <v>0</v>
      </c>
      <c r="E22" s="17">
        <v>0</v>
      </c>
      <c r="F22" s="17">
        <v>8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8">
        <v>1</v>
      </c>
      <c r="P22" s="17">
        <v>2</v>
      </c>
      <c r="Q22" s="17">
        <v>0</v>
      </c>
      <c r="R22" s="17">
        <v>0</v>
      </c>
      <c r="S22" s="18">
        <v>1</v>
      </c>
      <c r="T22" s="18">
        <v>1</v>
      </c>
      <c r="U22" s="18">
        <v>0</v>
      </c>
      <c r="V22" s="18">
        <v>8</v>
      </c>
      <c r="W22" s="18">
        <v>0</v>
      </c>
      <c r="X22" s="18">
        <v>1</v>
      </c>
      <c r="Y22" s="18">
        <v>0</v>
      </c>
      <c r="Z22" s="18">
        <v>0</v>
      </c>
      <c r="AA22" s="18">
        <v>0</v>
      </c>
      <c r="AB22" s="18">
        <v>0</v>
      </c>
      <c r="AC22" s="18">
        <v>3</v>
      </c>
      <c r="AD22" s="18">
        <v>0</v>
      </c>
      <c r="AE22" s="18">
        <v>0</v>
      </c>
    </row>
    <row r="23" spans="1:31" x14ac:dyDescent="0.25">
      <c r="A23" s="23">
        <f t="shared" si="0"/>
        <v>21</v>
      </c>
      <c r="B23" s="17" t="s">
        <v>20</v>
      </c>
      <c r="C23" s="17">
        <v>52</v>
      </c>
      <c r="D23" s="17">
        <v>0</v>
      </c>
      <c r="E23" s="17">
        <v>0</v>
      </c>
      <c r="F23" s="17">
        <v>10</v>
      </c>
      <c r="G23" s="17">
        <v>6</v>
      </c>
      <c r="H23" s="17">
        <v>4</v>
      </c>
      <c r="I23" s="17">
        <v>6</v>
      </c>
      <c r="J23" s="17">
        <v>0</v>
      </c>
      <c r="K23" s="17">
        <v>1</v>
      </c>
      <c r="L23" s="17">
        <v>2</v>
      </c>
      <c r="M23" s="17">
        <v>6</v>
      </c>
      <c r="N23" s="17">
        <v>0</v>
      </c>
      <c r="O23" s="18">
        <v>3</v>
      </c>
      <c r="P23" s="17">
        <v>17</v>
      </c>
      <c r="Q23" s="17">
        <v>14</v>
      </c>
      <c r="R23" s="17">
        <v>1</v>
      </c>
      <c r="S23" s="18">
        <v>49</v>
      </c>
      <c r="T23" s="18">
        <v>2</v>
      </c>
      <c r="U23" s="18">
        <v>2</v>
      </c>
      <c r="V23" s="18">
        <v>11</v>
      </c>
      <c r="W23" s="18">
        <v>3</v>
      </c>
      <c r="X23" s="18">
        <v>10</v>
      </c>
      <c r="Y23" s="18">
        <v>2</v>
      </c>
      <c r="Z23" s="18">
        <v>0</v>
      </c>
      <c r="AA23" s="18">
        <v>0</v>
      </c>
      <c r="AB23" s="18">
        <v>0</v>
      </c>
      <c r="AC23" s="18">
        <v>27</v>
      </c>
      <c r="AD23" s="18">
        <v>16</v>
      </c>
      <c r="AE23" s="18">
        <v>0</v>
      </c>
    </row>
    <row r="24" spans="1:31" x14ac:dyDescent="0.25">
      <c r="A24" s="23">
        <f t="shared" si="0"/>
        <v>22</v>
      </c>
      <c r="B24" s="17" t="s">
        <v>21</v>
      </c>
      <c r="C24" s="17">
        <v>64</v>
      </c>
      <c r="D24" s="17">
        <v>1</v>
      </c>
      <c r="E24" s="17">
        <v>0</v>
      </c>
      <c r="F24" s="17">
        <v>25</v>
      </c>
      <c r="G24" s="17">
        <v>1</v>
      </c>
      <c r="H24" s="17">
        <v>4</v>
      </c>
      <c r="I24" s="17">
        <v>0</v>
      </c>
      <c r="J24" s="17">
        <v>5</v>
      </c>
      <c r="K24" s="17">
        <v>0</v>
      </c>
      <c r="L24" s="17">
        <v>4</v>
      </c>
      <c r="M24" s="17">
        <v>1</v>
      </c>
      <c r="N24" s="17">
        <v>1</v>
      </c>
      <c r="O24" s="18">
        <v>0</v>
      </c>
      <c r="P24" s="17">
        <v>21</v>
      </c>
      <c r="Q24" s="17">
        <v>0</v>
      </c>
      <c r="R24" s="17">
        <v>0</v>
      </c>
      <c r="S24" s="18">
        <v>54</v>
      </c>
      <c r="T24" s="18">
        <v>2</v>
      </c>
      <c r="U24" s="18">
        <v>4</v>
      </c>
      <c r="V24" s="18">
        <v>19</v>
      </c>
      <c r="W24" s="18">
        <v>9</v>
      </c>
      <c r="X24" s="18">
        <v>0</v>
      </c>
      <c r="Y24" s="18">
        <v>1</v>
      </c>
      <c r="Z24" s="18">
        <v>1</v>
      </c>
      <c r="AA24" s="18">
        <v>4</v>
      </c>
      <c r="AB24" s="18">
        <v>1</v>
      </c>
      <c r="AC24" s="18">
        <v>32</v>
      </c>
      <c r="AD24" s="18">
        <v>0</v>
      </c>
      <c r="AE24" s="18">
        <v>0</v>
      </c>
    </row>
    <row r="25" spans="1:31" x14ac:dyDescent="0.25">
      <c r="A25" s="23">
        <f t="shared" si="0"/>
        <v>23</v>
      </c>
      <c r="B25" s="17" t="s">
        <v>22</v>
      </c>
      <c r="C25" s="17">
        <v>5</v>
      </c>
      <c r="D25" s="17">
        <v>0</v>
      </c>
      <c r="E25" s="17">
        <v>0</v>
      </c>
      <c r="F25" s="17">
        <v>107</v>
      </c>
      <c r="G25" s="17">
        <v>0</v>
      </c>
      <c r="H25" s="17">
        <v>6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8">
        <v>3</v>
      </c>
      <c r="P25" s="17">
        <v>4</v>
      </c>
      <c r="Q25" s="17">
        <v>1</v>
      </c>
      <c r="R25" s="17">
        <v>0</v>
      </c>
      <c r="S25" s="18">
        <v>7</v>
      </c>
      <c r="T25" s="18">
        <v>4</v>
      </c>
      <c r="U25" s="18">
        <v>0</v>
      </c>
      <c r="V25" s="18">
        <v>101</v>
      </c>
      <c r="W25" s="18">
        <v>4</v>
      </c>
      <c r="X25" s="18">
        <v>1</v>
      </c>
      <c r="Y25" s="18">
        <v>0</v>
      </c>
      <c r="Z25" s="18">
        <v>0</v>
      </c>
      <c r="AA25" s="18">
        <v>0</v>
      </c>
      <c r="AB25" s="18">
        <v>0</v>
      </c>
      <c r="AC25" s="18">
        <v>8</v>
      </c>
      <c r="AD25" s="18">
        <v>1</v>
      </c>
      <c r="AE25" s="18">
        <v>0</v>
      </c>
    </row>
    <row r="26" spans="1:31" x14ac:dyDescent="0.25">
      <c r="A26" s="23">
        <f t="shared" si="0"/>
        <v>24</v>
      </c>
      <c r="B26" s="17" t="s">
        <v>23</v>
      </c>
      <c r="C26" s="17">
        <v>4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1</v>
      </c>
      <c r="K26" s="17">
        <v>0</v>
      </c>
      <c r="L26" s="17">
        <v>0</v>
      </c>
      <c r="M26" s="17">
        <v>0</v>
      </c>
      <c r="N26" s="17">
        <v>0</v>
      </c>
      <c r="O26" s="18">
        <v>0</v>
      </c>
      <c r="P26" s="17">
        <v>1</v>
      </c>
      <c r="Q26" s="17">
        <v>0</v>
      </c>
      <c r="R26" s="17">
        <v>0</v>
      </c>
      <c r="S26" s="18">
        <v>1</v>
      </c>
      <c r="T26" s="18">
        <v>0</v>
      </c>
      <c r="U26" s="18">
        <v>0</v>
      </c>
      <c r="V26" s="18">
        <v>1</v>
      </c>
      <c r="W26" s="18">
        <v>0</v>
      </c>
      <c r="X26" s="18">
        <v>0</v>
      </c>
      <c r="Y26" s="18">
        <v>0</v>
      </c>
      <c r="Z26" s="18">
        <v>0</v>
      </c>
      <c r="AA26" s="18">
        <v>0</v>
      </c>
      <c r="AB26" s="18">
        <v>0</v>
      </c>
      <c r="AC26" s="18">
        <v>4</v>
      </c>
      <c r="AD26" s="18">
        <v>0</v>
      </c>
      <c r="AE26" s="18">
        <v>0</v>
      </c>
    </row>
    <row r="27" spans="1:31" x14ac:dyDescent="0.25">
      <c r="A27" s="23">
        <f t="shared" si="0"/>
        <v>25</v>
      </c>
      <c r="B27" s="17" t="s">
        <v>24</v>
      </c>
      <c r="C27" s="17">
        <v>1</v>
      </c>
      <c r="D27" s="17">
        <v>0</v>
      </c>
      <c r="E27" s="17">
        <v>0</v>
      </c>
      <c r="F27" s="17">
        <v>6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8">
        <v>0</v>
      </c>
      <c r="P27" s="17">
        <v>0</v>
      </c>
      <c r="Q27" s="17">
        <v>0</v>
      </c>
      <c r="R27" s="17">
        <v>0</v>
      </c>
      <c r="S27" s="18">
        <v>1</v>
      </c>
      <c r="T27" s="18">
        <v>0</v>
      </c>
      <c r="U27" s="18">
        <v>0</v>
      </c>
      <c r="V27" s="18">
        <v>5</v>
      </c>
      <c r="W27" s="18">
        <v>1</v>
      </c>
      <c r="X27" s="18">
        <v>0</v>
      </c>
      <c r="Y27" s="18">
        <v>0</v>
      </c>
      <c r="Z27" s="18">
        <v>0</v>
      </c>
      <c r="AA27" s="18">
        <v>0</v>
      </c>
      <c r="AB27" s="18">
        <v>0</v>
      </c>
      <c r="AC27" s="18">
        <v>12</v>
      </c>
      <c r="AD27" s="18">
        <v>0</v>
      </c>
      <c r="AE27" s="18">
        <v>0</v>
      </c>
    </row>
    <row r="28" spans="1:31" x14ac:dyDescent="0.25">
      <c r="A28" s="23">
        <f t="shared" si="0"/>
        <v>26</v>
      </c>
      <c r="B28" s="17" t="s">
        <v>25</v>
      </c>
      <c r="C28" s="17">
        <v>10</v>
      </c>
      <c r="D28" s="17">
        <v>0</v>
      </c>
      <c r="E28" s="17">
        <v>0</v>
      </c>
      <c r="F28" s="17">
        <v>35</v>
      </c>
      <c r="G28" s="17">
        <v>1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8">
        <v>2</v>
      </c>
      <c r="P28" s="17">
        <v>2</v>
      </c>
      <c r="Q28" s="17">
        <v>0</v>
      </c>
      <c r="R28" s="17">
        <v>0</v>
      </c>
      <c r="S28" s="18">
        <v>9</v>
      </c>
      <c r="T28" s="18">
        <v>0</v>
      </c>
      <c r="U28" s="18">
        <v>0</v>
      </c>
      <c r="V28" s="18">
        <v>33</v>
      </c>
      <c r="W28" s="18">
        <v>1</v>
      </c>
      <c r="X28" s="18">
        <v>1</v>
      </c>
      <c r="Y28" s="18">
        <v>0</v>
      </c>
      <c r="Z28" s="18">
        <v>0</v>
      </c>
      <c r="AA28" s="18">
        <v>1</v>
      </c>
      <c r="AB28" s="18">
        <v>0</v>
      </c>
      <c r="AC28" s="18">
        <v>5</v>
      </c>
      <c r="AD28" s="18">
        <v>0</v>
      </c>
      <c r="AE28" s="18">
        <v>0</v>
      </c>
    </row>
    <row r="29" spans="1:31" x14ac:dyDescent="0.25">
      <c r="A29" s="23">
        <f t="shared" si="0"/>
        <v>27</v>
      </c>
      <c r="B29" s="17" t="s">
        <v>26</v>
      </c>
      <c r="C29" s="17">
        <v>25</v>
      </c>
      <c r="D29" s="17">
        <v>0</v>
      </c>
      <c r="E29" s="17">
        <v>1</v>
      </c>
      <c r="F29" s="17">
        <v>27</v>
      </c>
      <c r="G29" s="17">
        <v>1</v>
      </c>
      <c r="H29" s="17">
        <v>1</v>
      </c>
      <c r="I29" s="17">
        <v>0</v>
      </c>
      <c r="J29" s="17">
        <v>0</v>
      </c>
      <c r="K29" s="17">
        <v>1</v>
      </c>
      <c r="L29" s="17">
        <v>0</v>
      </c>
      <c r="M29" s="17">
        <v>1</v>
      </c>
      <c r="N29" s="17">
        <v>0</v>
      </c>
      <c r="O29" s="18">
        <v>2</v>
      </c>
      <c r="P29" s="17">
        <v>10</v>
      </c>
      <c r="Q29" s="17">
        <v>3</v>
      </c>
      <c r="R29" s="17">
        <v>0</v>
      </c>
      <c r="S29" s="18">
        <v>24</v>
      </c>
      <c r="T29" s="18">
        <v>1</v>
      </c>
      <c r="U29" s="18">
        <v>0</v>
      </c>
      <c r="V29" s="18">
        <v>21</v>
      </c>
      <c r="W29" s="18">
        <v>1</v>
      </c>
      <c r="X29" s="18">
        <v>0</v>
      </c>
      <c r="Y29" s="18">
        <v>2</v>
      </c>
      <c r="Z29" s="18">
        <v>0</v>
      </c>
      <c r="AA29" s="18">
        <v>0</v>
      </c>
      <c r="AB29" s="18">
        <v>0</v>
      </c>
      <c r="AC29" s="18">
        <v>18</v>
      </c>
      <c r="AD29" s="18">
        <v>4</v>
      </c>
      <c r="AE29" s="18">
        <v>0</v>
      </c>
    </row>
    <row r="30" spans="1:31" x14ac:dyDescent="0.25">
      <c r="A30" s="23">
        <f t="shared" si="0"/>
        <v>28</v>
      </c>
      <c r="B30" s="17" t="s">
        <v>27</v>
      </c>
      <c r="C30" s="17">
        <v>0</v>
      </c>
      <c r="D30" s="17">
        <v>1</v>
      </c>
      <c r="E30" s="17">
        <v>0</v>
      </c>
      <c r="F30" s="17">
        <v>38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1</v>
      </c>
      <c r="O30" s="18">
        <v>2</v>
      </c>
      <c r="P30" s="17">
        <v>1</v>
      </c>
      <c r="Q30" s="17">
        <v>0</v>
      </c>
      <c r="R30" s="17">
        <v>0</v>
      </c>
      <c r="S30" s="18">
        <v>0</v>
      </c>
      <c r="T30" s="18">
        <v>0</v>
      </c>
      <c r="U30" s="18">
        <v>1</v>
      </c>
      <c r="V30" s="18">
        <v>35</v>
      </c>
      <c r="W30" s="18">
        <v>0</v>
      </c>
      <c r="X30" s="18">
        <v>0</v>
      </c>
      <c r="Y30" s="18">
        <v>1</v>
      </c>
      <c r="Z30" s="18">
        <v>0</v>
      </c>
      <c r="AA30" s="18">
        <v>1</v>
      </c>
      <c r="AB30" s="18">
        <v>1</v>
      </c>
      <c r="AC30" s="18">
        <v>2</v>
      </c>
      <c r="AD30" s="18">
        <v>0</v>
      </c>
      <c r="AE30" s="18">
        <v>0</v>
      </c>
    </row>
    <row r="31" spans="1:31" x14ac:dyDescent="0.25">
      <c r="A31" s="23">
        <f t="shared" si="0"/>
        <v>29</v>
      </c>
      <c r="B31" s="17" t="s">
        <v>28</v>
      </c>
      <c r="C31" s="17">
        <v>0</v>
      </c>
      <c r="D31" s="17">
        <v>1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8">
        <v>0</v>
      </c>
      <c r="P31" s="17">
        <v>0</v>
      </c>
      <c r="Q31" s="17">
        <v>0</v>
      </c>
      <c r="R31" s="17">
        <v>0</v>
      </c>
      <c r="S31" s="18">
        <v>0</v>
      </c>
      <c r="T31" s="18">
        <v>0</v>
      </c>
      <c r="U31" s="18">
        <v>1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8">
        <v>0</v>
      </c>
      <c r="AB31" s="18">
        <v>0</v>
      </c>
      <c r="AC31" s="18">
        <v>0</v>
      </c>
      <c r="AD31" s="18">
        <v>0</v>
      </c>
      <c r="AE31" s="18">
        <v>0</v>
      </c>
    </row>
    <row r="32" spans="1:31" x14ac:dyDescent="0.25">
      <c r="A32" s="23">
        <f t="shared" si="0"/>
        <v>30</v>
      </c>
      <c r="B32" s="17" t="s">
        <v>29</v>
      </c>
      <c r="C32" s="17">
        <v>1</v>
      </c>
      <c r="D32" s="17">
        <v>1</v>
      </c>
      <c r="E32" s="17">
        <v>0</v>
      </c>
      <c r="F32" s="17">
        <v>43</v>
      </c>
      <c r="G32" s="17">
        <v>0</v>
      </c>
      <c r="H32" s="17">
        <v>1</v>
      </c>
      <c r="I32" s="17">
        <v>2</v>
      </c>
      <c r="J32" s="17">
        <v>0</v>
      </c>
      <c r="K32" s="17">
        <v>0</v>
      </c>
      <c r="L32" s="17">
        <v>0</v>
      </c>
      <c r="M32" s="17">
        <v>0</v>
      </c>
      <c r="N32" s="17">
        <v>1</v>
      </c>
      <c r="O32" s="18">
        <v>1</v>
      </c>
      <c r="P32" s="17">
        <v>15</v>
      </c>
      <c r="Q32" s="17">
        <v>0</v>
      </c>
      <c r="R32" s="17">
        <v>0</v>
      </c>
      <c r="S32" s="18">
        <v>2</v>
      </c>
      <c r="T32" s="18">
        <v>0</v>
      </c>
      <c r="U32" s="18">
        <v>0</v>
      </c>
      <c r="V32" s="18">
        <v>46</v>
      </c>
      <c r="W32" s="18">
        <v>2</v>
      </c>
      <c r="X32" s="18">
        <v>0</v>
      </c>
      <c r="Y32" s="18">
        <v>0</v>
      </c>
      <c r="Z32" s="18">
        <v>0</v>
      </c>
      <c r="AA32" s="18">
        <v>0</v>
      </c>
      <c r="AB32" s="18">
        <v>2</v>
      </c>
      <c r="AC32" s="18">
        <v>12</v>
      </c>
      <c r="AD32" s="18">
        <v>1</v>
      </c>
      <c r="AE32" s="18">
        <v>0</v>
      </c>
    </row>
    <row r="33" spans="1:31" x14ac:dyDescent="0.25">
      <c r="A33" s="23">
        <f t="shared" si="0"/>
        <v>31</v>
      </c>
      <c r="B33" s="17" t="s">
        <v>30</v>
      </c>
      <c r="C33" s="17">
        <v>9</v>
      </c>
      <c r="D33" s="17">
        <v>0</v>
      </c>
      <c r="E33" s="17">
        <v>1</v>
      </c>
      <c r="F33" s="17">
        <v>64</v>
      </c>
      <c r="G33" s="17">
        <v>1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8">
        <v>1</v>
      </c>
      <c r="P33" s="17">
        <v>5</v>
      </c>
      <c r="Q33" s="17">
        <v>2</v>
      </c>
      <c r="R33" s="17">
        <v>0</v>
      </c>
      <c r="S33" s="18">
        <v>1</v>
      </c>
      <c r="T33" s="18">
        <v>0</v>
      </c>
      <c r="U33" s="18">
        <v>0</v>
      </c>
      <c r="V33" s="18">
        <v>71</v>
      </c>
      <c r="W33" s="18">
        <v>0</v>
      </c>
      <c r="X33" s="18">
        <v>0</v>
      </c>
      <c r="Y33" s="18">
        <v>1</v>
      </c>
      <c r="Z33" s="18">
        <v>0</v>
      </c>
      <c r="AA33" s="18">
        <v>0</v>
      </c>
      <c r="AB33" s="18">
        <v>0</v>
      </c>
      <c r="AC33" s="18">
        <v>6</v>
      </c>
      <c r="AD33" s="18">
        <v>4</v>
      </c>
      <c r="AE33" s="18">
        <v>0</v>
      </c>
    </row>
    <row r="34" spans="1:31" x14ac:dyDescent="0.25">
      <c r="A34" s="23">
        <f t="shared" si="0"/>
        <v>32</v>
      </c>
      <c r="B34" s="17" t="s">
        <v>31</v>
      </c>
      <c r="C34" s="17">
        <v>35</v>
      </c>
      <c r="D34" s="17">
        <v>1</v>
      </c>
      <c r="E34" s="17">
        <v>0</v>
      </c>
      <c r="F34" s="17">
        <v>35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8">
        <v>0</v>
      </c>
      <c r="P34" s="17">
        <v>3</v>
      </c>
      <c r="Q34" s="17">
        <v>6</v>
      </c>
      <c r="R34" s="17">
        <v>2</v>
      </c>
      <c r="S34" s="18">
        <v>27</v>
      </c>
      <c r="T34" s="18">
        <v>2</v>
      </c>
      <c r="U34" s="18">
        <v>0</v>
      </c>
      <c r="V34" s="18">
        <v>37</v>
      </c>
      <c r="W34" s="18">
        <v>1</v>
      </c>
      <c r="X34" s="18">
        <v>0</v>
      </c>
      <c r="Y34" s="18">
        <v>0</v>
      </c>
      <c r="Z34" s="18">
        <v>0</v>
      </c>
      <c r="AA34" s="18">
        <v>0</v>
      </c>
      <c r="AB34" s="18">
        <v>0</v>
      </c>
      <c r="AC34" s="18">
        <v>13</v>
      </c>
      <c r="AD34" s="18">
        <v>2</v>
      </c>
      <c r="AE34" s="18">
        <v>0</v>
      </c>
    </row>
    <row r="35" spans="1:31" x14ac:dyDescent="0.25">
      <c r="A35" s="23">
        <f t="shared" si="0"/>
        <v>33</v>
      </c>
      <c r="B35" s="17" t="s">
        <v>32</v>
      </c>
      <c r="C35" s="17">
        <v>7</v>
      </c>
      <c r="D35" s="17">
        <v>1</v>
      </c>
      <c r="E35" s="17">
        <v>0</v>
      </c>
      <c r="F35" s="17">
        <v>0</v>
      </c>
      <c r="G35" s="17">
        <v>0</v>
      </c>
      <c r="H35" s="17">
        <v>1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8">
        <v>0</v>
      </c>
      <c r="P35" s="17">
        <v>5</v>
      </c>
      <c r="Q35" s="17">
        <v>3</v>
      </c>
      <c r="R35" s="17">
        <v>0</v>
      </c>
      <c r="S35" s="18">
        <v>8</v>
      </c>
      <c r="T35" s="18">
        <v>0</v>
      </c>
      <c r="U35" s="18">
        <v>1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8">
        <v>0</v>
      </c>
      <c r="AB35" s="18">
        <v>0</v>
      </c>
      <c r="AC35" s="18">
        <v>5</v>
      </c>
      <c r="AD35" s="18">
        <v>3</v>
      </c>
      <c r="AE35" s="18">
        <v>0</v>
      </c>
    </row>
    <row r="36" spans="1:31" x14ac:dyDescent="0.25">
      <c r="A36" s="23">
        <f t="shared" si="0"/>
        <v>34</v>
      </c>
      <c r="B36" s="17" t="s">
        <v>33</v>
      </c>
      <c r="C36" s="17">
        <v>3</v>
      </c>
      <c r="D36" s="17">
        <v>0</v>
      </c>
      <c r="E36" s="17">
        <v>0</v>
      </c>
      <c r="F36" s="17">
        <v>3</v>
      </c>
      <c r="G36" s="17">
        <v>1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8">
        <v>0</v>
      </c>
      <c r="P36" s="17">
        <v>2</v>
      </c>
      <c r="Q36" s="17">
        <v>0</v>
      </c>
      <c r="R36" s="17">
        <v>0</v>
      </c>
      <c r="S36" s="18">
        <v>4</v>
      </c>
      <c r="T36" s="18">
        <v>0</v>
      </c>
      <c r="U36" s="18">
        <v>0</v>
      </c>
      <c r="V36" s="18">
        <v>0</v>
      </c>
      <c r="W36" s="18">
        <v>1</v>
      </c>
      <c r="X36" s="18">
        <v>0</v>
      </c>
      <c r="Y36" s="18">
        <v>0</v>
      </c>
      <c r="Z36" s="18">
        <v>0</v>
      </c>
      <c r="AA36" s="18">
        <v>0</v>
      </c>
      <c r="AB36" s="18">
        <v>0</v>
      </c>
      <c r="AC36" s="18">
        <v>4</v>
      </c>
      <c r="AD36" s="18">
        <v>0</v>
      </c>
      <c r="AE36" s="18">
        <v>0</v>
      </c>
    </row>
    <row r="37" spans="1:31" x14ac:dyDescent="0.25">
      <c r="A37" s="23">
        <f t="shared" si="0"/>
        <v>35</v>
      </c>
      <c r="B37" s="17" t="s">
        <v>34</v>
      </c>
      <c r="C37" s="17">
        <v>0</v>
      </c>
      <c r="D37" s="17">
        <v>0</v>
      </c>
      <c r="E37" s="17">
        <v>0</v>
      </c>
      <c r="F37" s="17">
        <v>8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8">
        <v>0</v>
      </c>
      <c r="P37" s="17">
        <v>3</v>
      </c>
      <c r="Q37" s="17">
        <v>0</v>
      </c>
      <c r="R37" s="17">
        <v>0</v>
      </c>
      <c r="S37" s="18">
        <v>6</v>
      </c>
      <c r="T37" s="18">
        <v>0</v>
      </c>
      <c r="U37" s="18">
        <v>0</v>
      </c>
      <c r="V37" s="18">
        <v>2</v>
      </c>
      <c r="W37" s="18">
        <v>0</v>
      </c>
      <c r="X37" s="18">
        <v>0</v>
      </c>
      <c r="Y37" s="18">
        <v>0</v>
      </c>
      <c r="Z37" s="18">
        <v>0</v>
      </c>
      <c r="AA37" s="18">
        <v>0</v>
      </c>
      <c r="AB37" s="18">
        <v>0</v>
      </c>
      <c r="AC37" s="18">
        <v>3</v>
      </c>
      <c r="AD37" s="18">
        <v>0</v>
      </c>
      <c r="AE37" s="18">
        <v>0</v>
      </c>
    </row>
    <row r="38" spans="1:31" x14ac:dyDescent="0.25">
      <c r="A38" s="23">
        <f t="shared" si="0"/>
        <v>36</v>
      </c>
      <c r="B38" s="17" t="s">
        <v>35</v>
      </c>
      <c r="C38" s="17">
        <v>0</v>
      </c>
      <c r="D38" s="17">
        <v>0</v>
      </c>
      <c r="E38" s="17">
        <v>0</v>
      </c>
      <c r="F38" s="17">
        <v>15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8">
        <v>0</v>
      </c>
      <c r="P38" s="17">
        <v>2</v>
      </c>
      <c r="Q38" s="17">
        <v>0</v>
      </c>
      <c r="R38" s="17">
        <v>0</v>
      </c>
      <c r="S38" s="18">
        <v>0</v>
      </c>
      <c r="T38" s="18">
        <v>0</v>
      </c>
      <c r="U38" s="18">
        <v>0</v>
      </c>
      <c r="V38" s="18">
        <v>13</v>
      </c>
      <c r="W38" s="18">
        <v>0</v>
      </c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18">
        <v>4</v>
      </c>
      <c r="AD38" s="18">
        <v>0</v>
      </c>
      <c r="AE38" s="18">
        <v>0</v>
      </c>
    </row>
    <row r="39" spans="1:31" x14ac:dyDescent="0.25">
      <c r="A39" s="23">
        <f t="shared" si="0"/>
        <v>37</v>
      </c>
      <c r="B39" s="17" t="s">
        <v>36</v>
      </c>
      <c r="C39" s="17">
        <v>12</v>
      </c>
      <c r="D39" s="17">
        <v>6</v>
      </c>
      <c r="E39" s="17">
        <v>0</v>
      </c>
      <c r="F39" s="17">
        <v>47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8">
        <v>2</v>
      </c>
      <c r="P39" s="18">
        <v>8</v>
      </c>
      <c r="Q39" s="18">
        <v>1</v>
      </c>
      <c r="R39" s="18">
        <v>0</v>
      </c>
      <c r="S39" s="18">
        <v>8</v>
      </c>
      <c r="T39" s="18">
        <v>3</v>
      </c>
      <c r="U39" s="18">
        <v>0</v>
      </c>
      <c r="V39" s="18">
        <v>44</v>
      </c>
      <c r="W39" s="18">
        <v>0</v>
      </c>
      <c r="X39" s="18">
        <v>0</v>
      </c>
      <c r="Y39" s="18">
        <v>1</v>
      </c>
      <c r="Z39" s="18">
        <v>0</v>
      </c>
      <c r="AA39" s="18">
        <v>1</v>
      </c>
      <c r="AB39" s="18">
        <v>0</v>
      </c>
      <c r="AC39" s="18">
        <v>7</v>
      </c>
      <c r="AD39" s="18">
        <v>12</v>
      </c>
      <c r="AE39" s="18">
        <v>0</v>
      </c>
    </row>
    <row r="40" spans="1:31" x14ac:dyDescent="0.25">
      <c r="A40" s="23">
        <f t="shared" si="0"/>
        <v>38</v>
      </c>
      <c r="B40" s="17" t="s">
        <v>37</v>
      </c>
      <c r="C40" s="17">
        <v>70</v>
      </c>
      <c r="D40" s="17">
        <v>0</v>
      </c>
      <c r="E40" s="17">
        <v>0</v>
      </c>
      <c r="F40" s="17">
        <v>15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8">
        <v>0</v>
      </c>
      <c r="P40" s="18">
        <v>7</v>
      </c>
      <c r="Q40" s="18">
        <v>0</v>
      </c>
      <c r="R40" s="18">
        <v>1</v>
      </c>
      <c r="S40" s="18">
        <v>23</v>
      </c>
      <c r="T40" s="18">
        <v>0</v>
      </c>
      <c r="U40" s="18">
        <v>1</v>
      </c>
      <c r="V40" s="18">
        <v>29</v>
      </c>
      <c r="W40" s="18">
        <v>0</v>
      </c>
      <c r="X40" s="18">
        <v>0</v>
      </c>
      <c r="Y40" s="18">
        <v>0</v>
      </c>
      <c r="Z40" s="18">
        <v>0</v>
      </c>
      <c r="AA40" s="18">
        <v>0</v>
      </c>
      <c r="AB40" s="18">
        <v>0</v>
      </c>
      <c r="AC40" s="18">
        <v>39</v>
      </c>
      <c r="AD40" s="18">
        <v>1</v>
      </c>
      <c r="AE40" s="18">
        <v>0</v>
      </c>
    </row>
    <row r="41" spans="1:31" x14ac:dyDescent="0.25">
      <c r="A41" s="23">
        <f t="shared" si="0"/>
        <v>39</v>
      </c>
      <c r="B41" s="17" t="s">
        <v>38</v>
      </c>
      <c r="C41" s="17">
        <v>13</v>
      </c>
      <c r="D41" s="17">
        <v>1</v>
      </c>
      <c r="E41" s="17">
        <v>1</v>
      </c>
      <c r="F41" s="17">
        <v>41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8">
        <v>2</v>
      </c>
      <c r="P41" s="18">
        <v>3</v>
      </c>
      <c r="Q41" s="18">
        <v>1</v>
      </c>
      <c r="R41" s="18">
        <v>0</v>
      </c>
      <c r="S41" s="18">
        <v>12</v>
      </c>
      <c r="T41" s="18">
        <v>2</v>
      </c>
      <c r="U41" s="18">
        <v>0</v>
      </c>
      <c r="V41" s="18">
        <v>39</v>
      </c>
      <c r="W41" s="18">
        <v>2</v>
      </c>
      <c r="X41" s="18">
        <v>0</v>
      </c>
      <c r="Y41" s="18">
        <v>2</v>
      </c>
      <c r="Z41" s="18">
        <v>0</v>
      </c>
      <c r="AA41" s="18">
        <v>0</v>
      </c>
      <c r="AB41" s="18">
        <v>0</v>
      </c>
      <c r="AC41" s="18">
        <v>4</v>
      </c>
      <c r="AD41" s="18">
        <v>1</v>
      </c>
      <c r="AE41" s="18">
        <v>0</v>
      </c>
    </row>
    <row r="42" spans="1:31" x14ac:dyDescent="0.25">
      <c r="A42" s="23">
        <f t="shared" si="0"/>
        <v>40</v>
      </c>
      <c r="B42" s="17" t="s">
        <v>39</v>
      </c>
      <c r="C42" s="17">
        <v>9</v>
      </c>
      <c r="D42" s="17">
        <v>2</v>
      </c>
      <c r="E42" s="17">
        <v>1</v>
      </c>
      <c r="F42" s="17">
        <v>68</v>
      </c>
      <c r="G42" s="17">
        <v>1</v>
      </c>
      <c r="H42" s="17">
        <v>5</v>
      </c>
      <c r="I42" s="17">
        <v>2</v>
      </c>
      <c r="J42" s="17">
        <v>0</v>
      </c>
      <c r="K42" s="17">
        <v>0</v>
      </c>
      <c r="L42" s="17">
        <v>3</v>
      </c>
      <c r="M42" s="17">
        <v>1</v>
      </c>
      <c r="N42" s="17">
        <v>0</v>
      </c>
      <c r="O42" s="18">
        <v>0</v>
      </c>
      <c r="P42" s="17">
        <v>58</v>
      </c>
      <c r="Q42" s="17">
        <v>2</v>
      </c>
      <c r="R42" s="17">
        <v>1</v>
      </c>
      <c r="S42" s="18">
        <v>32</v>
      </c>
      <c r="T42" s="18">
        <v>1</v>
      </c>
      <c r="U42" s="18">
        <v>1</v>
      </c>
      <c r="V42" s="18">
        <v>63</v>
      </c>
      <c r="W42" s="18">
        <v>2</v>
      </c>
      <c r="X42" s="18">
        <v>0</v>
      </c>
      <c r="Y42" s="18">
        <v>0</v>
      </c>
      <c r="Z42" s="18">
        <v>5</v>
      </c>
      <c r="AA42" s="18">
        <v>0</v>
      </c>
      <c r="AB42" s="18">
        <v>0</v>
      </c>
      <c r="AC42" s="18">
        <v>45</v>
      </c>
      <c r="AD42" s="18">
        <v>3</v>
      </c>
      <c r="AE42" s="18">
        <v>1</v>
      </c>
    </row>
    <row r="43" spans="1:31" x14ac:dyDescent="0.25">
      <c r="A43" s="23">
        <f t="shared" si="0"/>
        <v>41</v>
      </c>
      <c r="B43" s="17" t="s">
        <v>40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8">
        <v>0</v>
      </c>
      <c r="W43" s="18">
        <v>0</v>
      </c>
      <c r="X43" s="18">
        <v>0</v>
      </c>
      <c r="Y43" s="18">
        <v>0</v>
      </c>
      <c r="Z43" s="18">
        <v>0</v>
      </c>
      <c r="AA43" s="18">
        <v>0</v>
      </c>
      <c r="AB43" s="18">
        <v>0</v>
      </c>
      <c r="AC43" s="18">
        <v>0</v>
      </c>
      <c r="AD43" s="18">
        <v>0</v>
      </c>
      <c r="AE43" s="18">
        <v>0</v>
      </c>
    </row>
    <row r="44" spans="1:31" x14ac:dyDescent="0.25">
      <c r="A44" s="23">
        <f t="shared" si="0"/>
        <v>42</v>
      </c>
      <c r="B44" s="17" t="s">
        <v>41</v>
      </c>
      <c r="C44" s="17">
        <v>32</v>
      </c>
      <c r="D44" s="17">
        <v>0</v>
      </c>
      <c r="E44" s="17">
        <v>1</v>
      </c>
      <c r="F44" s="17">
        <v>22</v>
      </c>
      <c r="G44" s="17">
        <v>0</v>
      </c>
      <c r="H44" s="17">
        <v>4</v>
      </c>
      <c r="I44" s="17">
        <v>1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8">
        <v>0</v>
      </c>
      <c r="P44" s="18">
        <v>11</v>
      </c>
      <c r="Q44" s="18">
        <v>2</v>
      </c>
      <c r="R44" s="18">
        <v>0</v>
      </c>
      <c r="S44" s="18">
        <v>27</v>
      </c>
      <c r="T44" s="18">
        <v>0</v>
      </c>
      <c r="U44" s="18">
        <v>1</v>
      </c>
      <c r="V44" s="18">
        <v>20</v>
      </c>
      <c r="W44" s="18">
        <v>4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20</v>
      </c>
      <c r="AD44" s="18">
        <v>1</v>
      </c>
      <c r="AE44" s="18">
        <v>0</v>
      </c>
    </row>
    <row r="45" spans="1:31" s="4" customFormat="1" ht="18.75" x14ac:dyDescent="0.3">
      <c r="A45" s="9"/>
      <c r="B45" s="9" t="s">
        <v>218</v>
      </c>
      <c r="C45" s="9">
        <f t="shared" ref="C45:L45" si="1">SUM(C3:C44)</f>
        <v>565</v>
      </c>
      <c r="D45" s="9">
        <f t="shared" si="1"/>
        <v>58</v>
      </c>
      <c r="E45" s="9">
        <f t="shared" si="1"/>
        <v>18</v>
      </c>
      <c r="F45" s="9">
        <f t="shared" si="1"/>
        <v>851</v>
      </c>
      <c r="G45" s="9">
        <f t="shared" si="1"/>
        <v>23</v>
      </c>
      <c r="H45" s="9">
        <f t="shared" si="1"/>
        <v>40</v>
      </c>
      <c r="I45" s="9">
        <f t="shared" si="1"/>
        <v>107</v>
      </c>
      <c r="J45" s="9">
        <f t="shared" si="1"/>
        <v>9</v>
      </c>
      <c r="K45" s="9">
        <f t="shared" si="1"/>
        <v>11</v>
      </c>
      <c r="L45" s="9">
        <f t="shared" si="1"/>
        <v>17</v>
      </c>
      <c r="M45" s="9">
        <f>SUM(M3:M44)</f>
        <v>19</v>
      </c>
      <c r="N45" s="9">
        <f t="shared" ref="N45:AE45" si="2">SUM(N3:N44)</f>
        <v>11</v>
      </c>
      <c r="O45" s="9">
        <f t="shared" si="2"/>
        <v>32</v>
      </c>
      <c r="P45" s="9">
        <f t="shared" si="2"/>
        <v>296</v>
      </c>
      <c r="Q45" s="9">
        <f t="shared" si="2"/>
        <v>56</v>
      </c>
      <c r="R45" s="9">
        <f t="shared" si="2"/>
        <v>6</v>
      </c>
      <c r="S45" s="9">
        <f t="shared" si="2"/>
        <v>457</v>
      </c>
      <c r="T45" s="9">
        <f t="shared" si="2"/>
        <v>42</v>
      </c>
      <c r="U45" s="9">
        <f t="shared" si="2"/>
        <v>113</v>
      </c>
      <c r="V45" s="9">
        <f t="shared" si="2"/>
        <v>832</v>
      </c>
      <c r="W45" s="9">
        <f t="shared" si="2"/>
        <v>68</v>
      </c>
      <c r="X45" s="9">
        <f t="shared" si="2"/>
        <v>22</v>
      </c>
      <c r="Y45" s="9">
        <f t="shared" si="2"/>
        <v>34</v>
      </c>
      <c r="Z45" s="9">
        <f t="shared" si="2"/>
        <v>8</v>
      </c>
      <c r="AA45" s="9">
        <f t="shared" si="2"/>
        <v>15</v>
      </c>
      <c r="AB45" s="9">
        <f t="shared" si="2"/>
        <v>11</v>
      </c>
      <c r="AC45" s="9">
        <f t="shared" si="2"/>
        <v>443</v>
      </c>
      <c r="AD45" s="9">
        <f t="shared" si="2"/>
        <v>87</v>
      </c>
      <c r="AE45" s="9">
        <f t="shared" si="2"/>
        <v>2</v>
      </c>
    </row>
  </sheetData>
  <sheetProtection password="E899" sheet="1" objects="1" scenarios="1"/>
  <mergeCells count="4">
    <mergeCell ref="S1:AE1"/>
    <mergeCell ref="A1:A2"/>
    <mergeCell ref="B1:B2"/>
    <mergeCell ref="C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28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B2"/>
    </sheetView>
  </sheetViews>
  <sheetFormatPr baseColWidth="10" defaultRowHeight="15.75" x14ac:dyDescent="0.25"/>
  <cols>
    <col min="1" max="1" width="11.42578125" style="1"/>
    <col min="2" max="2" width="32.7109375" style="1" customWidth="1"/>
    <col min="3" max="9" width="16.28515625" style="1" customWidth="1"/>
    <col min="10" max="23" width="16.28515625" customWidth="1"/>
    <col min="24" max="24" width="17.5703125" customWidth="1"/>
    <col min="25" max="28" width="16.28515625" customWidth="1"/>
  </cols>
  <sheetData>
    <row r="1" spans="1:29" ht="36.75" customHeight="1" x14ac:dyDescent="0.25">
      <c r="A1" s="31" t="s">
        <v>224</v>
      </c>
      <c r="B1" s="31" t="s">
        <v>42</v>
      </c>
      <c r="C1" s="32" t="s">
        <v>43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4"/>
      <c r="S1" s="32" t="s">
        <v>168</v>
      </c>
      <c r="T1" s="33"/>
      <c r="U1" s="33"/>
      <c r="V1" s="33"/>
      <c r="W1" s="33"/>
      <c r="X1" s="33"/>
      <c r="Y1" s="33"/>
      <c r="Z1" s="33"/>
      <c r="AA1" s="33"/>
      <c r="AB1" s="33"/>
      <c r="AC1" s="34"/>
    </row>
    <row r="2" spans="1:29" ht="54" x14ac:dyDescent="0.25">
      <c r="A2" s="31"/>
      <c r="B2" s="31"/>
      <c r="C2" s="5" t="s">
        <v>44</v>
      </c>
      <c r="D2" s="5" t="s">
        <v>45</v>
      </c>
      <c r="E2" s="5" t="s">
        <v>46</v>
      </c>
      <c r="F2" s="5" t="s">
        <v>47</v>
      </c>
      <c r="G2" s="5" t="s">
        <v>48</v>
      </c>
      <c r="H2" s="5" t="s">
        <v>49</v>
      </c>
      <c r="I2" s="5" t="s">
        <v>50</v>
      </c>
      <c r="J2" s="6" t="s">
        <v>51</v>
      </c>
      <c r="K2" s="6" t="s">
        <v>52</v>
      </c>
      <c r="L2" s="6" t="s">
        <v>53</v>
      </c>
      <c r="M2" s="6" t="s">
        <v>54</v>
      </c>
      <c r="N2" s="6" t="s">
        <v>55</v>
      </c>
      <c r="O2" s="6" t="s">
        <v>56</v>
      </c>
      <c r="P2" s="6" t="s">
        <v>165</v>
      </c>
      <c r="Q2" s="6" t="s">
        <v>166</v>
      </c>
      <c r="R2" s="6" t="s">
        <v>167</v>
      </c>
      <c r="S2" s="5" t="s">
        <v>169</v>
      </c>
      <c r="T2" s="5" t="s">
        <v>170</v>
      </c>
      <c r="U2" s="5" t="s">
        <v>171</v>
      </c>
      <c r="V2" s="5" t="s">
        <v>172</v>
      </c>
      <c r="W2" s="5" t="s">
        <v>173</v>
      </c>
      <c r="X2" s="5" t="s">
        <v>225</v>
      </c>
      <c r="Y2" s="6" t="s">
        <v>174</v>
      </c>
      <c r="Z2" s="6" t="s">
        <v>175</v>
      </c>
      <c r="AA2" s="6" t="s">
        <v>165</v>
      </c>
      <c r="AB2" s="6" t="s">
        <v>166</v>
      </c>
      <c r="AC2" s="6" t="s">
        <v>167</v>
      </c>
    </row>
    <row r="3" spans="1:29" x14ac:dyDescent="0.25">
      <c r="A3" s="17">
        <v>1</v>
      </c>
      <c r="B3" s="17" t="s">
        <v>57</v>
      </c>
      <c r="C3" s="17">
        <v>0</v>
      </c>
      <c r="D3" s="17">
        <v>0</v>
      </c>
      <c r="E3" s="17">
        <v>0</v>
      </c>
      <c r="F3" s="17">
        <v>4</v>
      </c>
      <c r="G3" s="17">
        <v>3</v>
      </c>
      <c r="H3" s="17">
        <v>0</v>
      </c>
      <c r="I3" s="17">
        <v>0</v>
      </c>
      <c r="J3" s="17">
        <v>6</v>
      </c>
      <c r="K3" s="17">
        <v>0</v>
      </c>
      <c r="L3" s="17">
        <v>0</v>
      </c>
      <c r="M3" s="17">
        <v>0</v>
      </c>
      <c r="N3" s="17">
        <v>0</v>
      </c>
      <c r="O3" s="17">
        <v>0</v>
      </c>
      <c r="P3" s="17">
        <v>5</v>
      </c>
      <c r="Q3" s="17">
        <v>0</v>
      </c>
      <c r="R3" s="17">
        <v>1</v>
      </c>
      <c r="S3" s="17">
        <v>9</v>
      </c>
      <c r="T3" s="17">
        <v>2</v>
      </c>
      <c r="U3" s="17">
        <v>0</v>
      </c>
      <c r="V3" s="17">
        <v>0</v>
      </c>
      <c r="W3" s="17">
        <v>0</v>
      </c>
      <c r="X3" s="17">
        <v>0</v>
      </c>
      <c r="Y3" s="17">
        <v>1</v>
      </c>
      <c r="Z3" s="17">
        <v>2</v>
      </c>
      <c r="AA3" s="17">
        <v>6</v>
      </c>
      <c r="AB3" s="17">
        <v>0</v>
      </c>
      <c r="AC3" s="17">
        <v>0</v>
      </c>
    </row>
    <row r="4" spans="1:29" x14ac:dyDescent="0.25">
      <c r="A4" s="17">
        <f>A3+1</f>
        <v>2</v>
      </c>
      <c r="B4" s="17" t="s">
        <v>58</v>
      </c>
      <c r="C4" s="17">
        <v>0</v>
      </c>
      <c r="D4" s="17">
        <v>0</v>
      </c>
      <c r="E4" s="17">
        <v>0</v>
      </c>
      <c r="F4" s="17">
        <v>19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7">
        <v>0</v>
      </c>
      <c r="P4" s="17">
        <v>0</v>
      </c>
      <c r="Q4" s="17">
        <v>0</v>
      </c>
      <c r="R4" s="17">
        <v>0</v>
      </c>
      <c r="S4" s="17">
        <v>0</v>
      </c>
      <c r="T4" s="17">
        <v>2</v>
      </c>
      <c r="U4" s="17">
        <v>1</v>
      </c>
      <c r="V4" s="17">
        <v>16</v>
      </c>
      <c r="W4" s="17">
        <v>0</v>
      </c>
      <c r="X4" s="17">
        <v>0</v>
      </c>
      <c r="Y4" s="17">
        <v>0</v>
      </c>
      <c r="Z4" s="17">
        <v>0</v>
      </c>
      <c r="AA4" s="17">
        <v>0</v>
      </c>
      <c r="AB4" s="17">
        <v>0</v>
      </c>
      <c r="AC4" s="17">
        <v>0</v>
      </c>
    </row>
    <row r="5" spans="1:29" x14ac:dyDescent="0.25">
      <c r="A5" s="17">
        <f t="shared" ref="A5:A27" si="0">A4+1</f>
        <v>3</v>
      </c>
      <c r="B5" s="17" t="s">
        <v>59</v>
      </c>
      <c r="C5" s="17">
        <v>0</v>
      </c>
      <c r="D5" s="17">
        <v>6</v>
      </c>
      <c r="E5" s="17">
        <v>0</v>
      </c>
      <c r="F5" s="17">
        <v>7</v>
      </c>
      <c r="G5" s="17">
        <v>0</v>
      </c>
      <c r="H5" s="17">
        <v>0</v>
      </c>
      <c r="I5" s="17">
        <v>0</v>
      </c>
      <c r="J5" s="18">
        <v>1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8">
        <v>3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8">
        <v>14</v>
      </c>
      <c r="W5" s="17">
        <v>0</v>
      </c>
      <c r="X5" s="17">
        <v>0</v>
      </c>
      <c r="Y5" s="17">
        <v>0</v>
      </c>
      <c r="Z5" s="18">
        <v>2</v>
      </c>
      <c r="AA5" s="17">
        <v>1</v>
      </c>
      <c r="AB5" s="17">
        <v>0</v>
      </c>
      <c r="AC5" s="17">
        <v>0</v>
      </c>
    </row>
    <row r="6" spans="1:29" x14ac:dyDescent="0.25">
      <c r="A6" s="17">
        <f t="shared" si="0"/>
        <v>4</v>
      </c>
      <c r="B6" s="17" t="s">
        <v>60</v>
      </c>
      <c r="C6" s="17">
        <v>0</v>
      </c>
      <c r="D6" s="17">
        <v>0</v>
      </c>
      <c r="E6" s="17">
        <v>0</v>
      </c>
      <c r="F6" s="17">
        <v>16</v>
      </c>
      <c r="G6" s="17">
        <v>1</v>
      </c>
      <c r="H6" s="17">
        <v>0</v>
      </c>
      <c r="I6" s="17">
        <v>0</v>
      </c>
      <c r="J6" s="18">
        <v>1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8">
        <v>1</v>
      </c>
      <c r="R6" s="17">
        <v>0</v>
      </c>
      <c r="S6" s="17">
        <v>0</v>
      </c>
      <c r="T6" s="17">
        <v>0</v>
      </c>
      <c r="U6" s="17">
        <v>1</v>
      </c>
      <c r="V6" s="17">
        <v>17</v>
      </c>
      <c r="W6" s="17">
        <v>0</v>
      </c>
      <c r="X6" s="17">
        <v>0</v>
      </c>
      <c r="Y6" s="17">
        <v>1</v>
      </c>
      <c r="Z6" s="17">
        <v>0</v>
      </c>
      <c r="AA6" s="17">
        <v>0</v>
      </c>
      <c r="AB6" s="17">
        <v>0</v>
      </c>
      <c r="AC6" s="17">
        <v>0</v>
      </c>
    </row>
    <row r="7" spans="1:29" x14ac:dyDescent="0.25">
      <c r="A7" s="17">
        <f t="shared" si="0"/>
        <v>5</v>
      </c>
      <c r="B7" s="17" t="s">
        <v>61</v>
      </c>
      <c r="C7" s="17">
        <v>0</v>
      </c>
      <c r="D7" s="17">
        <v>0</v>
      </c>
      <c r="E7" s="17">
        <v>0</v>
      </c>
      <c r="F7" s="17">
        <v>12</v>
      </c>
      <c r="G7" s="17">
        <v>0</v>
      </c>
      <c r="H7" s="17">
        <v>0</v>
      </c>
      <c r="I7" s="17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0</v>
      </c>
      <c r="R7" s="18">
        <v>0</v>
      </c>
      <c r="S7" s="18">
        <v>0</v>
      </c>
      <c r="T7" s="18">
        <v>0</v>
      </c>
      <c r="U7" s="18">
        <v>0</v>
      </c>
      <c r="V7" s="18">
        <v>11</v>
      </c>
      <c r="W7" s="18">
        <v>1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</row>
    <row r="8" spans="1:29" x14ac:dyDescent="0.25">
      <c r="A8" s="17">
        <f t="shared" si="0"/>
        <v>6</v>
      </c>
      <c r="B8" s="17" t="s">
        <v>62</v>
      </c>
      <c r="C8" s="17">
        <v>1</v>
      </c>
      <c r="D8" s="17">
        <v>0</v>
      </c>
      <c r="E8" s="17">
        <v>0</v>
      </c>
      <c r="F8" s="17">
        <v>21</v>
      </c>
      <c r="G8" s="17">
        <v>0</v>
      </c>
      <c r="H8" s="17">
        <v>3</v>
      </c>
      <c r="I8" s="17">
        <v>0</v>
      </c>
      <c r="J8" s="18">
        <v>0</v>
      </c>
      <c r="K8" s="17">
        <v>0</v>
      </c>
      <c r="L8" s="17">
        <v>0</v>
      </c>
      <c r="M8" s="17">
        <v>0</v>
      </c>
      <c r="N8" s="17">
        <v>0</v>
      </c>
      <c r="O8" s="17">
        <v>4</v>
      </c>
      <c r="P8" s="17">
        <v>1</v>
      </c>
      <c r="Q8" s="17">
        <v>0</v>
      </c>
      <c r="R8" s="17">
        <v>0</v>
      </c>
      <c r="S8" s="17">
        <v>0</v>
      </c>
      <c r="T8" s="17">
        <v>1</v>
      </c>
      <c r="U8" s="17">
        <v>0</v>
      </c>
      <c r="V8" s="17">
        <v>23</v>
      </c>
      <c r="W8" s="17">
        <v>0</v>
      </c>
      <c r="X8" s="17">
        <v>1</v>
      </c>
      <c r="Y8" s="17">
        <v>1</v>
      </c>
      <c r="Z8" s="17">
        <v>3</v>
      </c>
      <c r="AA8" s="17">
        <v>1</v>
      </c>
      <c r="AB8" s="17">
        <v>0</v>
      </c>
      <c r="AC8" s="17">
        <v>0</v>
      </c>
    </row>
    <row r="9" spans="1:29" x14ac:dyDescent="0.25">
      <c r="A9" s="17">
        <f t="shared" si="0"/>
        <v>7</v>
      </c>
      <c r="B9" s="17" t="s">
        <v>63</v>
      </c>
      <c r="C9" s="17">
        <v>0</v>
      </c>
      <c r="D9" s="17">
        <v>0</v>
      </c>
      <c r="E9" s="17">
        <v>0</v>
      </c>
      <c r="F9" s="17">
        <v>1</v>
      </c>
      <c r="G9" s="17">
        <v>4</v>
      </c>
      <c r="H9" s="17">
        <v>0</v>
      </c>
      <c r="I9" s="17">
        <v>0</v>
      </c>
      <c r="J9" s="18">
        <v>1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8">
        <v>8</v>
      </c>
      <c r="Q9" s="17">
        <v>4</v>
      </c>
      <c r="R9" s="17">
        <v>0</v>
      </c>
      <c r="S9" s="17">
        <v>0</v>
      </c>
      <c r="T9" s="17">
        <v>1</v>
      </c>
      <c r="U9" s="17">
        <v>1</v>
      </c>
      <c r="V9" s="17">
        <v>11</v>
      </c>
      <c r="W9" s="17">
        <v>0</v>
      </c>
      <c r="X9" s="17">
        <v>1</v>
      </c>
      <c r="Y9" s="17">
        <v>0</v>
      </c>
      <c r="Z9" s="17">
        <v>0</v>
      </c>
      <c r="AA9" s="17">
        <v>4</v>
      </c>
      <c r="AB9" s="17">
        <v>0</v>
      </c>
      <c r="AC9" s="17">
        <v>0</v>
      </c>
    </row>
    <row r="10" spans="1:29" x14ac:dyDescent="0.25">
      <c r="A10" s="17">
        <f t="shared" si="0"/>
        <v>8</v>
      </c>
      <c r="B10" s="17" t="s">
        <v>64</v>
      </c>
      <c r="C10" s="17">
        <v>4</v>
      </c>
      <c r="D10" s="17">
        <v>0</v>
      </c>
      <c r="E10" s="17">
        <v>0</v>
      </c>
      <c r="F10" s="17">
        <v>8</v>
      </c>
      <c r="G10" s="17">
        <v>15</v>
      </c>
      <c r="H10" s="17">
        <v>0</v>
      </c>
      <c r="I10" s="17">
        <v>0</v>
      </c>
      <c r="J10" s="18">
        <v>1</v>
      </c>
      <c r="K10" s="17">
        <v>0</v>
      </c>
      <c r="L10" s="17">
        <v>0</v>
      </c>
      <c r="M10" s="17">
        <v>0</v>
      </c>
      <c r="N10" s="17">
        <v>0</v>
      </c>
      <c r="O10" s="18">
        <v>1</v>
      </c>
      <c r="P10" s="18">
        <v>4</v>
      </c>
      <c r="Q10" s="17">
        <v>0</v>
      </c>
      <c r="R10" s="17">
        <v>0</v>
      </c>
      <c r="S10" s="17">
        <v>0</v>
      </c>
      <c r="T10" s="17">
        <v>0</v>
      </c>
      <c r="U10" s="18">
        <v>6</v>
      </c>
      <c r="V10" s="18">
        <v>17</v>
      </c>
      <c r="W10" s="17">
        <v>0</v>
      </c>
      <c r="X10" s="17">
        <v>0</v>
      </c>
      <c r="Y10" s="17">
        <v>2</v>
      </c>
      <c r="Z10" s="17">
        <v>0</v>
      </c>
      <c r="AA10" s="18">
        <v>8</v>
      </c>
      <c r="AB10" s="17">
        <v>0</v>
      </c>
      <c r="AC10" s="17">
        <v>0</v>
      </c>
    </row>
    <row r="11" spans="1:29" x14ac:dyDescent="0.25">
      <c r="A11" s="17">
        <f t="shared" si="0"/>
        <v>9</v>
      </c>
      <c r="B11" s="17" t="s">
        <v>65</v>
      </c>
      <c r="C11" s="17">
        <v>4</v>
      </c>
      <c r="D11" s="17">
        <v>0</v>
      </c>
      <c r="E11" s="17">
        <v>0</v>
      </c>
      <c r="F11" s="17">
        <v>52</v>
      </c>
      <c r="G11" s="17">
        <v>3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7</v>
      </c>
      <c r="P11" s="18">
        <v>15</v>
      </c>
      <c r="Q11" s="17">
        <v>2</v>
      </c>
      <c r="R11" s="17">
        <v>0</v>
      </c>
      <c r="S11" s="18">
        <v>1</v>
      </c>
      <c r="T11" s="18">
        <v>2</v>
      </c>
      <c r="U11" s="18">
        <v>16</v>
      </c>
      <c r="V11" s="18">
        <v>47</v>
      </c>
      <c r="W11" s="18">
        <v>1</v>
      </c>
      <c r="X11" s="18">
        <v>1</v>
      </c>
      <c r="Y11" s="18">
        <v>7</v>
      </c>
      <c r="Z11" s="18">
        <v>0</v>
      </c>
      <c r="AA11" s="18">
        <v>8</v>
      </c>
      <c r="AB11" s="18">
        <v>0</v>
      </c>
      <c r="AC11" s="18">
        <v>0</v>
      </c>
    </row>
    <row r="12" spans="1:29" x14ac:dyDescent="0.25">
      <c r="A12" s="17">
        <f t="shared" si="0"/>
        <v>10</v>
      </c>
      <c r="B12" s="17" t="s">
        <v>66</v>
      </c>
      <c r="C12" s="17">
        <v>2</v>
      </c>
      <c r="D12" s="17">
        <v>0</v>
      </c>
      <c r="E12" s="17">
        <v>1</v>
      </c>
      <c r="F12" s="17">
        <v>16</v>
      </c>
      <c r="G12" s="17">
        <v>0</v>
      </c>
      <c r="H12" s="17">
        <v>3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8">
        <v>1</v>
      </c>
      <c r="P12" s="18">
        <v>2</v>
      </c>
      <c r="Q12" s="18">
        <v>1</v>
      </c>
      <c r="R12" s="18">
        <v>0</v>
      </c>
      <c r="S12" s="18">
        <v>0</v>
      </c>
      <c r="T12" s="18">
        <v>1</v>
      </c>
      <c r="U12" s="18">
        <v>1</v>
      </c>
      <c r="V12" s="18">
        <v>11</v>
      </c>
      <c r="W12" s="18">
        <v>3</v>
      </c>
      <c r="X12" s="18">
        <v>3</v>
      </c>
      <c r="Y12" s="18">
        <v>1</v>
      </c>
      <c r="Z12" s="18">
        <v>0</v>
      </c>
      <c r="AA12" s="18">
        <v>4</v>
      </c>
      <c r="AB12" s="18">
        <v>1</v>
      </c>
      <c r="AC12" s="18">
        <v>0</v>
      </c>
    </row>
    <row r="13" spans="1:29" x14ac:dyDescent="0.25">
      <c r="A13" s="17">
        <f t="shared" si="0"/>
        <v>11</v>
      </c>
      <c r="B13" s="17" t="s">
        <v>67</v>
      </c>
      <c r="C13" s="17">
        <v>0</v>
      </c>
      <c r="D13" s="17">
        <v>0</v>
      </c>
      <c r="E13" s="17">
        <v>0</v>
      </c>
      <c r="F13" s="17">
        <v>15</v>
      </c>
      <c r="G13" s="17">
        <v>0</v>
      </c>
      <c r="H13" s="17">
        <v>0</v>
      </c>
      <c r="I13" s="17">
        <v>0</v>
      </c>
      <c r="J13" s="18">
        <v>1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8">
        <v>4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8">
        <v>16</v>
      </c>
      <c r="W13" s="17">
        <v>0</v>
      </c>
      <c r="X13" s="17">
        <v>0</v>
      </c>
      <c r="Y13" s="17">
        <v>0</v>
      </c>
      <c r="Z13" s="17">
        <v>1</v>
      </c>
      <c r="AA13" s="18">
        <v>3</v>
      </c>
      <c r="AB13" s="17">
        <v>0</v>
      </c>
      <c r="AC13" s="17">
        <v>0</v>
      </c>
    </row>
    <row r="14" spans="1:29" x14ac:dyDescent="0.25">
      <c r="A14" s="17">
        <f t="shared" si="0"/>
        <v>12</v>
      </c>
      <c r="B14" s="17" t="s">
        <v>68</v>
      </c>
      <c r="C14" s="17">
        <v>0</v>
      </c>
      <c r="D14" s="17">
        <v>0</v>
      </c>
      <c r="E14" s="17">
        <v>0</v>
      </c>
      <c r="F14" s="17">
        <v>10</v>
      </c>
      <c r="G14" s="17">
        <v>1</v>
      </c>
      <c r="H14" s="17">
        <v>1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8">
        <v>1</v>
      </c>
      <c r="Q14" s="17">
        <v>0</v>
      </c>
      <c r="R14" s="17">
        <v>0</v>
      </c>
      <c r="S14" s="17">
        <v>0</v>
      </c>
      <c r="T14" s="17">
        <v>1</v>
      </c>
      <c r="U14" s="17">
        <v>0</v>
      </c>
      <c r="V14" s="17">
        <v>10</v>
      </c>
      <c r="W14" s="17">
        <v>0</v>
      </c>
      <c r="X14" s="17">
        <v>1</v>
      </c>
      <c r="Y14" s="17">
        <v>0</v>
      </c>
      <c r="Z14" s="17">
        <v>0</v>
      </c>
      <c r="AA14" s="18">
        <v>1</v>
      </c>
      <c r="AB14" s="17">
        <v>0</v>
      </c>
      <c r="AC14" s="17">
        <v>0</v>
      </c>
    </row>
    <row r="15" spans="1:29" x14ac:dyDescent="0.25">
      <c r="A15" s="17">
        <f t="shared" si="0"/>
        <v>13</v>
      </c>
      <c r="B15" s="17" t="s">
        <v>69</v>
      </c>
      <c r="C15" s="17">
        <v>0</v>
      </c>
      <c r="D15" s="17">
        <v>0</v>
      </c>
      <c r="E15" s="17">
        <v>0</v>
      </c>
      <c r="F15" s="17">
        <v>15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8">
        <v>10</v>
      </c>
      <c r="Q15" s="17">
        <v>0</v>
      </c>
      <c r="R15" s="17">
        <v>0</v>
      </c>
      <c r="S15" s="17">
        <v>2</v>
      </c>
      <c r="T15" s="17">
        <v>2</v>
      </c>
      <c r="U15" s="17">
        <v>0</v>
      </c>
      <c r="V15" s="17">
        <v>10</v>
      </c>
      <c r="W15" s="17">
        <v>0</v>
      </c>
      <c r="X15" s="17">
        <v>3</v>
      </c>
      <c r="Y15" s="17">
        <v>0</v>
      </c>
      <c r="Z15" s="17">
        <v>0</v>
      </c>
      <c r="AA15" s="17">
        <v>8</v>
      </c>
      <c r="AB15" s="17">
        <v>0</v>
      </c>
      <c r="AC15" s="17">
        <v>0</v>
      </c>
    </row>
    <row r="16" spans="1:29" x14ac:dyDescent="0.25">
      <c r="A16" s="17">
        <f t="shared" si="0"/>
        <v>14</v>
      </c>
      <c r="B16" s="17" t="s">
        <v>70</v>
      </c>
      <c r="C16" s="17">
        <v>2</v>
      </c>
      <c r="D16" s="17">
        <v>1</v>
      </c>
      <c r="E16" s="17">
        <v>0</v>
      </c>
      <c r="F16" s="17">
        <v>2</v>
      </c>
      <c r="G16" s="17">
        <v>1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8">
        <v>17</v>
      </c>
      <c r="Q16" s="17">
        <v>5</v>
      </c>
      <c r="R16" s="17">
        <v>0</v>
      </c>
      <c r="S16" s="17">
        <v>0</v>
      </c>
      <c r="T16" s="17">
        <v>3</v>
      </c>
      <c r="U16" s="17">
        <v>0</v>
      </c>
      <c r="V16" s="17">
        <v>2</v>
      </c>
      <c r="W16" s="17">
        <v>1</v>
      </c>
      <c r="X16" s="17">
        <v>2</v>
      </c>
      <c r="Y16" s="17">
        <v>0</v>
      </c>
      <c r="Z16" s="17">
        <v>0</v>
      </c>
      <c r="AA16" s="17">
        <v>16</v>
      </c>
      <c r="AB16" s="17">
        <v>4</v>
      </c>
      <c r="AC16" s="17">
        <v>0</v>
      </c>
    </row>
    <row r="17" spans="1:29" x14ac:dyDescent="0.25">
      <c r="A17" s="17">
        <f t="shared" si="0"/>
        <v>15</v>
      </c>
      <c r="B17" s="17" t="s">
        <v>71</v>
      </c>
      <c r="C17" s="17">
        <v>1</v>
      </c>
      <c r="D17" s="17">
        <v>0</v>
      </c>
      <c r="E17" s="17">
        <v>2</v>
      </c>
      <c r="F17" s="17">
        <v>27</v>
      </c>
      <c r="G17" s="17">
        <v>1</v>
      </c>
      <c r="H17" s="17">
        <v>2</v>
      </c>
      <c r="I17" s="17">
        <v>1</v>
      </c>
      <c r="J17" s="17">
        <v>1</v>
      </c>
      <c r="K17" s="17">
        <v>0</v>
      </c>
      <c r="L17" s="17">
        <v>0</v>
      </c>
      <c r="M17" s="17">
        <v>0</v>
      </c>
      <c r="N17" s="17">
        <v>0</v>
      </c>
      <c r="O17" s="18">
        <v>1</v>
      </c>
      <c r="P17" s="18">
        <v>11</v>
      </c>
      <c r="Q17" s="18">
        <v>2</v>
      </c>
      <c r="R17" s="18">
        <v>0</v>
      </c>
      <c r="S17" s="18">
        <v>1</v>
      </c>
      <c r="T17" s="18">
        <v>22</v>
      </c>
      <c r="U17" s="18">
        <v>0</v>
      </c>
      <c r="V17" s="18">
        <v>11</v>
      </c>
      <c r="W17" s="18">
        <v>0</v>
      </c>
      <c r="X17" s="18">
        <v>4</v>
      </c>
      <c r="Y17" s="18">
        <v>0</v>
      </c>
      <c r="Z17" s="18">
        <v>0</v>
      </c>
      <c r="AA17" s="18">
        <v>8</v>
      </c>
      <c r="AB17" s="18">
        <v>3</v>
      </c>
      <c r="AC17" s="18">
        <v>0</v>
      </c>
    </row>
    <row r="18" spans="1:29" x14ac:dyDescent="0.25">
      <c r="A18" s="17">
        <f t="shared" si="0"/>
        <v>16</v>
      </c>
      <c r="B18" s="17" t="s">
        <v>72</v>
      </c>
      <c r="C18" s="17">
        <v>8</v>
      </c>
      <c r="D18" s="17">
        <v>1</v>
      </c>
      <c r="E18" s="17">
        <v>0</v>
      </c>
      <c r="F18" s="17">
        <v>53</v>
      </c>
      <c r="G18" s="17">
        <v>5</v>
      </c>
      <c r="H18" s="17">
        <v>33</v>
      </c>
      <c r="I18" s="17">
        <v>1</v>
      </c>
      <c r="J18" s="17">
        <v>8</v>
      </c>
      <c r="K18" s="17">
        <v>0</v>
      </c>
      <c r="L18" s="17">
        <v>0</v>
      </c>
      <c r="M18" s="18">
        <v>1</v>
      </c>
      <c r="N18" s="17">
        <v>0</v>
      </c>
      <c r="O18" s="17">
        <v>0</v>
      </c>
      <c r="P18" s="18">
        <v>27</v>
      </c>
      <c r="Q18" s="17">
        <v>0</v>
      </c>
      <c r="R18" s="17">
        <v>0</v>
      </c>
      <c r="S18" s="17">
        <v>1</v>
      </c>
      <c r="T18" s="17">
        <v>68</v>
      </c>
      <c r="U18" s="17">
        <v>3</v>
      </c>
      <c r="V18" s="17">
        <v>38</v>
      </c>
      <c r="W18" s="17">
        <v>1</v>
      </c>
      <c r="X18" s="17">
        <v>9</v>
      </c>
      <c r="Y18" s="17">
        <v>0</v>
      </c>
      <c r="Z18" s="18">
        <v>9</v>
      </c>
      <c r="AA18" s="17">
        <v>7</v>
      </c>
      <c r="AB18" s="17">
        <v>1</v>
      </c>
      <c r="AC18" s="17">
        <v>0</v>
      </c>
    </row>
    <row r="19" spans="1:29" x14ac:dyDescent="0.25">
      <c r="A19" s="17">
        <f t="shared" si="0"/>
        <v>17</v>
      </c>
      <c r="B19" s="17" t="s">
        <v>73</v>
      </c>
      <c r="C19" s="17">
        <v>0</v>
      </c>
      <c r="D19" s="17">
        <v>0</v>
      </c>
      <c r="E19" s="17">
        <v>0</v>
      </c>
      <c r="F19" s="17">
        <v>60</v>
      </c>
      <c r="G19" s="17">
        <v>3</v>
      </c>
      <c r="H19" s="17">
        <v>0</v>
      </c>
      <c r="I19" s="17">
        <v>2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8">
        <v>3</v>
      </c>
      <c r="Q19" s="17">
        <v>0</v>
      </c>
      <c r="R19" s="17">
        <v>0</v>
      </c>
      <c r="S19" s="17">
        <v>1</v>
      </c>
      <c r="T19" s="17">
        <v>3</v>
      </c>
      <c r="U19" s="17">
        <v>0</v>
      </c>
      <c r="V19" s="17">
        <v>54</v>
      </c>
      <c r="W19" s="17">
        <v>2</v>
      </c>
      <c r="X19" s="17">
        <v>5</v>
      </c>
      <c r="Y19" s="17">
        <v>0</v>
      </c>
      <c r="Z19" s="17">
        <v>0</v>
      </c>
      <c r="AA19" s="17">
        <v>3</v>
      </c>
      <c r="AB19" s="17">
        <v>0</v>
      </c>
      <c r="AC19" s="17">
        <v>0</v>
      </c>
    </row>
    <row r="20" spans="1:29" x14ac:dyDescent="0.25">
      <c r="A20" s="17">
        <f t="shared" si="0"/>
        <v>18</v>
      </c>
      <c r="B20" s="17" t="s">
        <v>74</v>
      </c>
      <c r="C20" s="17">
        <v>2</v>
      </c>
      <c r="D20" s="17">
        <v>0</v>
      </c>
      <c r="E20" s="17">
        <v>0</v>
      </c>
      <c r="F20" s="17">
        <v>12</v>
      </c>
      <c r="G20" s="17">
        <v>0</v>
      </c>
      <c r="H20" s="17">
        <v>8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8">
        <v>2</v>
      </c>
      <c r="Q20" s="17">
        <v>2</v>
      </c>
      <c r="R20" s="17">
        <v>1</v>
      </c>
      <c r="S20" s="17">
        <v>1</v>
      </c>
      <c r="T20" s="17">
        <v>11</v>
      </c>
      <c r="U20" s="17">
        <v>1</v>
      </c>
      <c r="V20" s="17">
        <v>0</v>
      </c>
      <c r="W20" s="17">
        <v>1</v>
      </c>
      <c r="X20" s="17">
        <v>1</v>
      </c>
      <c r="Y20" s="17">
        <v>0</v>
      </c>
      <c r="Z20" s="17">
        <v>0</v>
      </c>
      <c r="AA20" s="17">
        <v>9</v>
      </c>
      <c r="AB20" s="17">
        <v>4</v>
      </c>
      <c r="AC20" s="17">
        <v>0</v>
      </c>
    </row>
    <row r="21" spans="1:29" x14ac:dyDescent="0.25">
      <c r="A21" s="17">
        <f t="shared" si="0"/>
        <v>19</v>
      </c>
      <c r="B21" s="17" t="s">
        <v>75</v>
      </c>
      <c r="C21" s="17">
        <v>1</v>
      </c>
      <c r="D21" s="17">
        <v>0</v>
      </c>
      <c r="E21" s="17">
        <v>1</v>
      </c>
      <c r="F21" s="17">
        <v>31</v>
      </c>
      <c r="G21" s="17">
        <v>1</v>
      </c>
      <c r="H21" s="17">
        <v>8</v>
      </c>
      <c r="I21" s="17">
        <v>1</v>
      </c>
      <c r="J21" s="17">
        <v>1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7</v>
      </c>
      <c r="Q21" s="17">
        <v>0</v>
      </c>
      <c r="R21" s="17">
        <v>0</v>
      </c>
      <c r="S21" s="17">
        <v>0</v>
      </c>
      <c r="T21" s="17">
        <v>5</v>
      </c>
      <c r="U21" s="17">
        <v>0</v>
      </c>
      <c r="V21" s="17">
        <v>36</v>
      </c>
      <c r="W21" s="17">
        <v>1</v>
      </c>
      <c r="X21" s="17">
        <v>3</v>
      </c>
      <c r="Y21" s="17">
        <v>0</v>
      </c>
      <c r="Z21" s="17">
        <v>1</v>
      </c>
      <c r="AA21" s="17">
        <v>5</v>
      </c>
      <c r="AB21" s="17">
        <v>0</v>
      </c>
      <c r="AC21" s="17">
        <v>0</v>
      </c>
    </row>
    <row r="22" spans="1:29" x14ac:dyDescent="0.25">
      <c r="A22" s="17">
        <f t="shared" si="0"/>
        <v>20</v>
      </c>
      <c r="B22" s="17" t="s">
        <v>76</v>
      </c>
      <c r="C22" s="17">
        <v>22</v>
      </c>
      <c r="D22" s="17">
        <v>4</v>
      </c>
      <c r="E22" s="17">
        <v>3</v>
      </c>
      <c r="F22" s="17">
        <v>32</v>
      </c>
      <c r="G22" s="17">
        <v>9</v>
      </c>
      <c r="H22" s="17">
        <v>6</v>
      </c>
      <c r="I22" s="17">
        <v>2</v>
      </c>
      <c r="J22" s="17">
        <v>1</v>
      </c>
      <c r="K22" s="17">
        <v>1</v>
      </c>
      <c r="L22" s="17">
        <v>0</v>
      </c>
      <c r="M22" s="17">
        <v>4</v>
      </c>
      <c r="N22" s="17">
        <v>0</v>
      </c>
      <c r="O22" s="18">
        <v>2</v>
      </c>
      <c r="P22" s="17">
        <v>46</v>
      </c>
      <c r="Q22" s="17">
        <v>0</v>
      </c>
      <c r="R22" s="17">
        <v>0</v>
      </c>
      <c r="S22" s="17">
        <v>0</v>
      </c>
      <c r="T22" s="17">
        <v>4</v>
      </c>
      <c r="U22" s="17">
        <v>18</v>
      </c>
      <c r="V22" s="17">
        <v>96</v>
      </c>
      <c r="W22" s="17">
        <v>1</v>
      </c>
      <c r="X22" s="17">
        <v>1</v>
      </c>
      <c r="Y22" s="17">
        <v>5</v>
      </c>
      <c r="Z22" s="17">
        <v>2</v>
      </c>
      <c r="AA22" s="17">
        <v>3</v>
      </c>
      <c r="AB22" s="17">
        <v>2</v>
      </c>
      <c r="AC22" s="17">
        <v>0</v>
      </c>
    </row>
    <row r="23" spans="1:29" x14ac:dyDescent="0.25">
      <c r="A23" s="17">
        <f t="shared" si="0"/>
        <v>21</v>
      </c>
      <c r="B23" s="17" t="s">
        <v>77</v>
      </c>
      <c r="C23" s="17">
        <v>14</v>
      </c>
      <c r="D23" s="17">
        <v>1</v>
      </c>
      <c r="E23" s="17">
        <v>3</v>
      </c>
      <c r="F23" s="17">
        <v>10</v>
      </c>
      <c r="G23" s="17">
        <v>6</v>
      </c>
      <c r="H23" s="17">
        <v>22</v>
      </c>
      <c r="I23" s="17">
        <v>2</v>
      </c>
      <c r="J23" s="17">
        <v>8</v>
      </c>
      <c r="K23" s="17">
        <v>0</v>
      </c>
      <c r="L23" s="17">
        <v>0</v>
      </c>
      <c r="M23" s="18">
        <v>1</v>
      </c>
      <c r="N23" s="17">
        <v>0</v>
      </c>
      <c r="O23" s="18">
        <v>2</v>
      </c>
      <c r="P23" s="17">
        <v>52</v>
      </c>
      <c r="Q23" s="18">
        <v>3</v>
      </c>
      <c r="R23" s="17">
        <v>0</v>
      </c>
      <c r="S23" s="18">
        <v>75</v>
      </c>
      <c r="T23" s="17">
        <v>17</v>
      </c>
      <c r="U23" s="18">
        <v>1</v>
      </c>
      <c r="V23" s="17">
        <v>2</v>
      </c>
      <c r="W23" s="18">
        <v>19</v>
      </c>
      <c r="X23" s="17">
        <v>2</v>
      </c>
      <c r="Y23" s="18">
        <v>2</v>
      </c>
      <c r="Z23" s="17">
        <v>0</v>
      </c>
      <c r="AA23" s="18">
        <v>9</v>
      </c>
      <c r="AB23" s="17">
        <v>2</v>
      </c>
      <c r="AC23" s="18">
        <v>0</v>
      </c>
    </row>
    <row r="24" spans="1:29" x14ac:dyDescent="0.25">
      <c r="A24" s="17">
        <f t="shared" si="0"/>
        <v>22</v>
      </c>
      <c r="B24" s="17" t="s">
        <v>78</v>
      </c>
      <c r="C24" s="17">
        <v>0</v>
      </c>
      <c r="D24" s="17">
        <v>0</v>
      </c>
      <c r="E24" s="17">
        <v>0</v>
      </c>
      <c r="F24" s="17">
        <v>18</v>
      </c>
      <c r="G24" s="17">
        <v>22</v>
      </c>
      <c r="H24" s="17">
        <v>0</v>
      </c>
      <c r="I24" s="17">
        <v>1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1</v>
      </c>
      <c r="P24" s="17">
        <v>1</v>
      </c>
      <c r="Q24" s="17">
        <v>1</v>
      </c>
      <c r="R24" s="17">
        <v>0</v>
      </c>
      <c r="S24" s="17">
        <v>1</v>
      </c>
      <c r="T24" s="17">
        <v>3</v>
      </c>
      <c r="U24" s="17">
        <v>0</v>
      </c>
      <c r="V24" s="17">
        <v>18</v>
      </c>
      <c r="W24" s="17">
        <v>0</v>
      </c>
      <c r="X24" s="17">
        <v>6</v>
      </c>
      <c r="Y24" s="17">
        <v>1</v>
      </c>
      <c r="Z24" s="17">
        <v>0</v>
      </c>
      <c r="AA24" s="17">
        <v>12</v>
      </c>
      <c r="AB24" s="17">
        <v>1</v>
      </c>
      <c r="AC24" s="17">
        <v>0</v>
      </c>
    </row>
    <row r="25" spans="1:29" x14ac:dyDescent="0.25">
      <c r="A25" s="17">
        <f t="shared" si="0"/>
        <v>23</v>
      </c>
      <c r="B25" s="17" t="s">
        <v>79</v>
      </c>
      <c r="C25" s="17">
        <v>0</v>
      </c>
      <c r="D25" s="17">
        <v>1</v>
      </c>
      <c r="E25" s="17">
        <v>0</v>
      </c>
      <c r="F25" s="17">
        <v>5</v>
      </c>
      <c r="G25" s="17">
        <v>0</v>
      </c>
      <c r="H25" s="17">
        <v>4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6</v>
      </c>
      <c r="Q25" s="17">
        <v>0</v>
      </c>
      <c r="R25" s="17">
        <v>0</v>
      </c>
      <c r="S25" s="17">
        <v>9</v>
      </c>
      <c r="T25" s="17">
        <v>2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5</v>
      </c>
      <c r="AB25" s="17">
        <v>0</v>
      </c>
      <c r="AC25" s="17">
        <v>16</v>
      </c>
    </row>
    <row r="26" spans="1:29" x14ac:dyDescent="0.25">
      <c r="A26" s="17">
        <f t="shared" si="0"/>
        <v>24</v>
      </c>
      <c r="B26" s="17" t="s">
        <v>80</v>
      </c>
      <c r="C26" s="17">
        <v>1</v>
      </c>
      <c r="D26" s="17">
        <v>0</v>
      </c>
      <c r="E26" s="17">
        <v>0</v>
      </c>
      <c r="F26" s="17">
        <v>15</v>
      </c>
      <c r="G26" s="17">
        <v>0</v>
      </c>
      <c r="H26" s="17">
        <v>1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2</v>
      </c>
      <c r="P26" s="17">
        <v>0</v>
      </c>
      <c r="Q26" s="17">
        <v>0</v>
      </c>
      <c r="R26" s="17">
        <v>0</v>
      </c>
      <c r="S26" s="17">
        <v>0</v>
      </c>
      <c r="T26" s="17">
        <v>1</v>
      </c>
      <c r="U26" s="17">
        <v>2</v>
      </c>
      <c r="V26" s="17">
        <v>14</v>
      </c>
      <c r="W26" s="17">
        <v>0</v>
      </c>
      <c r="X26" s="17">
        <v>0</v>
      </c>
      <c r="Y26" s="17">
        <v>2</v>
      </c>
      <c r="Z26" s="17">
        <v>0</v>
      </c>
      <c r="AA26" s="17">
        <v>0</v>
      </c>
      <c r="AB26" s="17">
        <v>0</v>
      </c>
      <c r="AC26" s="17">
        <v>0</v>
      </c>
    </row>
    <row r="27" spans="1:29" x14ac:dyDescent="0.25">
      <c r="A27" s="17">
        <f t="shared" si="0"/>
        <v>25</v>
      </c>
      <c r="B27" s="17" t="s">
        <v>81</v>
      </c>
      <c r="C27" s="17">
        <v>0</v>
      </c>
      <c r="D27" s="17">
        <v>0</v>
      </c>
      <c r="E27" s="17">
        <v>1</v>
      </c>
      <c r="F27" s="17">
        <v>9</v>
      </c>
      <c r="G27" s="17">
        <v>0</v>
      </c>
      <c r="H27" s="17">
        <v>2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2</v>
      </c>
      <c r="P27" s="17">
        <v>4</v>
      </c>
      <c r="Q27" s="17">
        <v>0</v>
      </c>
      <c r="R27" s="17">
        <v>0</v>
      </c>
      <c r="S27" s="17">
        <v>2</v>
      </c>
      <c r="T27" s="17">
        <v>1</v>
      </c>
      <c r="U27" s="17">
        <v>2</v>
      </c>
      <c r="V27" s="17">
        <v>4</v>
      </c>
      <c r="W27" s="17">
        <v>0</v>
      </c>
      <c r="X27" s="17">
        <v>4</v>
      </c>
      <c r="Y27" s="17">
        <v>2</v>
      </c>
      <c r="Z27" s="17">
        <v>0</v>
      </c>
      <c r="AA27" s="17">
        <v>3</v>
      </c>
      <c r="AB27" s="17">
        <v>0</v>
      </c>
      <c r="AC27" s="17">
        <v>0</v>
      </c>
    </row>
    <row r="28" spans="1:29" s="4" customFormat="1" ht="18.75" x14ac:dyDescent="0.3">
      <c r="A28" s="9"/>
      <c r="B28" s="9" t="s">
        <v>218</v>
      </c>
      <c r="C28" s="9">
        <f>SUM(C3:C27)</f>
        <v>62</v>
      </c>
      <c r="D28" s="9">
        <f t="shared" ref="D28:R28" si="1">SUM(D3:D27)</f>
        <v>14</v>
      </c>
      <c r="E28" s="9">
        <f t="shared" si="1"/>
        <v>11</v>
      </c>
      <c r="F28" s="9">
        <f t="shared" si="1"/>
        <v>470</v>
      </c>
      <c r="G28" s="9">
        <f t="shared" si="1"/>
        <v>75</v>
      </c>
      <c r="H28" s="9">
        <f t="shared" si="1"/>
        <v>93</v>
      </c>
      <c r="I28" s="9">
        <f t="shared" si="1"/>
        <v>10</v>
      </c>
      <c r="J28" s="9">
        <f t="shared" si="1"/>
        <v>30</v>
      </c>
      <c r="K28" s="9">
        <f t="shared" si="1"/>
        <v>1</v>
      </c>
      <c r="L28" s="9">
        <f t="shared" si="1"/>
        <v>0</v>
      </c>
      <c r="M28" s="9">
        <f t="shared" si="1"/>
        <v>6</v>
      </c>
      <c r="N28" s="9">
        <f t="shared" si="1"/>
        <v>0</v>
      </c>
      <c r="O28" s="9">
        <f t="shared" si="1"/>
        <v>23</v>
      </c>
      <c r="P28" s="9">
        <f t="shared" si="1"/>
        <v>229</v>
      </c>
      <c r="Q28" s="9">
        <f t="shared" si="1"/>
        <v>21</v>
      </c>
      <c r="R28" s="9">
        <f t="shared" si="1"/>
        <v>2</v>
      </c>
      <c r="S28" s="9">
        <f t="shared" ref="S28:AC28" si="2">SUM(S3:S27)</f>
        <v>103</v>
      </c>
      <c r="T28" s="9">
        <f t="shared" si="2"/>
        <v>152</v>
      </c>
      <c r="U28" s="9">
        <f t="shared" si="2"/>
        <v>53</v>
      </c>
      <c r="V28" s="9">
        <f t="shared" si="2"/>
        <v>478</v>
      </c>
      <c r="W28" s="9">
        <f t="shared" si="2"/>
        <v>31</v>
      </c>
      <c r="X28" s="9">
        <f t="shared" si="2"/>
        <v>47</v>
      </c>
      <c r="Y28" s="9">
        <f t="shared" si="2"/>
        <v>25</v>
      </c>
      <c r="Z28" s="9">
        <f t="shared" si="2"/>
        <v>20</v>
      </c>
      <c r="AA28" s="9">
        <f t="shared" si="2"/>
        <v>124</v>
      </c>
      <c r="AB28" s="9">
        <f t="shared" si="2"/>
        <v>18</v>
      </c>
      <c r="AC28" s="9">
        <f t="shared" si="2"/>
        <v>16</v>
      </c>
    </row>
  </sheetData>
  <sheetProtection password="E899" sheet="1" objects="1" scenarios="1"/>
  <mergeCells count="4">
    <mergeCell ref="S1:AC1"/>
    <mergeCell ref="A1:A2"/>
    <mergeCell ref="B1:B2"/>
    <mergeCell ref="C1:R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19"/>
  <sheetViews>
    <sheetView zoomScale="110" zoomScaleNormal="11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B2"/>
    </sheetView>
  </sheetViews>
  <sheetFormatPr baseColWidth="10" defaultRowHeight="15.75" x14ac:dyDescent="0.25"/>
  <cols>
    <col min="1" max="1" width="11.42578125" style="1"/>
    <col min="2" max="2" width="31.5703125" style="1" customWidth="1"/>
    <col min="3" max="9" width="16.28515625" style="1" customWidth="1"/>
    <col min="10" max="28" width="16.28515625" customWidth="1"/>
  </cols>
  <sheetData>
    <row r="1" spans="1:28" ht="31.5" customHeight="1" x14ac:dyDescent="0.25">
      <c r="A1" s="31" t="s">
        <v>224</v>
      </c>
      <c r="B1" s="31" t="s">
        <v>42</v>
      </c>
      <c r="C1" s="35" t="s">
        <v>43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 t="s">
        <v>176</v>
      </c>
      <c r="T1" s="35"/>
      <c r="U1" s="35"/>
      <c r="V1" s="35"/>
      <c r="W1" s="35"/>
      <c r="X1" s="35"/>
      <c r="Y1" s="35"/>
      <c r="Z1" s="35"/>
      <c r="AA1" s="35"/>
      <c r="AB1" s="35"/>
    </row>
    <row r="2" spans="1:28" ht="54" x14ac:dyDescent="0.25">
      <c r="A2" s="31"/>
      <c r="B2" s="31"/>
      <c r="C2" s="5" t="s">
        <v>44</v>
      </c>
      <c r="D2" s="5" t="s">
        <v>45</v>
      </c>
      <c r="E2" s="5" t="s">
        <v>46</v>
      </c>
      <c r="F2" s="5" t="s">
        <v>47</v>
      </c>
      <c r="G2" s="5" t="s">
        <v>48</v>
      </c>
      <c r="H2" s="5" t="s">
        <v>49</v>
      </c>
      <c r="I2" s="5" t="s">
        <v>50</v>
      </c>
      <c r="J2" s="14" t="s">
        <v>51</v>
      </c>
      <c r="K2" s="14" t="s">
        <v>52</v>
      </c>
      <c r="L2" s="14" t="s">
        <v>53</v>
      </c>
      <c r="M2" s="14" t="s">
        <v>54</v>
      </c>
      <c r="N2" s="14" t="s">
        <v>55</v>
      </c>
      <c r="O2" s="14" t="s">
        <v>56</v>
      </c>
      <c r="P2" s="14" t="s">
        <v>165</v>
      </c>
      <c r="Q2" s="14" t="s">
        <v>166</v>
      </c>
      <c r="R2" s="14" t="s">
        <v>167</v>
      </c>
      <c r="S2" s="5" t="s">
        <v>177</v>
      </c>
      <c r="T2" s="5" t="s">
        <v>178</v>
      </c>
      <c r="U2" s="5" t="s">
        <v>179</v>
      </c>
      <c r="V2" s="5" t="s">
        <v>180</v>
      </c>
      <c r="W2" s="5" t="s">
        <v>181</v>
      </c>
      <c r="X2" s="14" t="s">
        <v>182</v>
      </c>
      <c r="Y2" s="14" t="s">
        <v>183</v>
      </c>
      <c r="Z2" s="14" t="s">
        <v>165</v>
      </c>
      <c r="AA2" s="14" t="s">
        <v>166</v>
      </c>
      <c r="AB2" s="14" t="s">
        <v>167</v>
      </c>
    </row>
    <row r="3" spans="1:28" x14ac:dyDescent="0.25">
      <c r="A3" s="7">
        <v>1</v>
      </c>
      <c r="B3" s="24" t="s">
        <v>139</v>
      </c>
      <c r="C3" s="7">
        <v>1</v>
      </c>
      <c r="D3" s="7">
        <v>0</v>
      </c>
      <c r="E3" s="7">
        <v>0</v>
      </c>
      <c r="F3" s="7">
        <v>2</v>
      </c>
      <c r="G3" s="7">
        <v>1</v>
      </c>
      <c r="H3" s="7">
        <v>1</v>
      </c>
      <c r="I3" s="7">
        <v>0</v>
      </c>
      <c r="J3" s="7">
        <v>1</v>
      </c>
      <c r="K3" s="7">
        <v>0</v>
      </c>
      <c r="L3" s="7">
        <v>0</v>
      </c>
      <c r="M3" s="7">
        <v>0</v>
      </c>
      <c r="N3" s="7">
        <v>1</v>
      </c>
      <c r="O3" s="8">
        <v>0</v>
      </c>
      <c r="P3" s="7">
        <v>7</v>
      </c>
      <c r="Q3" s="7">
        <v>0</v>
      </c>
      <c r="R3" s="7">
        <v>0</v>
      </c>
      <c r="S3" s="7">
        <v>7</v>
      </c>
      <c r="T3" s="7">
        <v>2</v>
      </c>
      <c r="U3" s="7">
        <v>3</v>
      </c>
      <c r="V3" s="7">
        <v>0</v>
      </c>
      <c r="W3" s="7">
        <v>0</v>
      </c>
      <c r="X3" s="7">
        <v>1</v>
      </c>
      <c r="Y3" s="7">
        <v>1</v>
      </c>
      <c r="Z3" s="7">
        <v>0</v>
      </c>
      <c r="AA3" s="7">
        <v>0</v>
      </c>
      <c r="AB3" s="7">
        <v>0</v>
      </c>
    </row>
    <row r="4" spans="1:28" x14ac:dyDescent="0.25">
      <c r="A4" s="7">
        <f>A3+1</f>
        <v>2</v>
      </c>
      <c r="B4" s="24" t="s">
        <v>140</v>
      </c>
      <c r="C4" s="7">
        <v>13</v>
      </c>
      <c r="D4" s="7">
        <v>1</v>
      </c>
      <c r="E4" s="7">
        <v>0</v>
      </c>
      <c r="F4" s="7">
        <v>28</v>
      </c>
      <c r="G4" s="7">
        <v>0</v>
      </c>
      <c r="H4" s="7">
        <v>1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8">
        <v>1</v>
      </c>
      <c r="P4" s="7">
        <v>21</v>
      </c>
      <c r="Q4" s="7">
        <v>0</v>
      </c>
      <c r="R4" s="7">
        <v>0</v>
      </c>
      <c r="S4" s="7">
        <v>3</v>
      </c>
      <c r="T4" s="7">
        <v>8</v>
      </c>
      <c r="U4" s="7">
        <v>42</v>
      </c>
      <c r="V4" s="7">
        <v>5</v>
      </c>
      <c r="W4" s="7">
        <v>1</v>
      </c>
      <c r="X4" s="7">
        <v>1</v>
      </c>
      <c r="Y4" s="7">
        <v>0</v>
      </c>
      <c r="Z4" s="7">
        <v>4</v>
      </c>
      <c r="AA4" s="7">
        <v>1</v>
      </c>
      <c r="AB4" s="7">
        <v>0</v>
      </c>
    </row>
    <row r="5" spans="1:28" x14ac:dyDescent="0.25">
      <c r="A5" s="7">
        <f t="shared" ref="A5:A18" si="0">A4+1</f>
        <v>3</v>
      </c>
      <c r="B5" s="24" t="s">
        <v>141</v>
      </c>
      <c r="C5" s="7">
        <v>1</v>
      </c>
      <c r="D5" s="7">
        <v>0</v>
      </c>
      <c r="E5" s="7">
        <v>0</v>
      </c>
      <c r="F5" s="7">
        <v>1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8">
        <v>0</v>
      </c>
      <c r="P5" s="7">
        <v>0</v>
      </c>
      <c r="Q5" s="24">
        <v>9</v>
      </c>
      <c r="R5" s="7">
        <v>0</v>
      </c>
      <c r="S5" s="7">
        <v>0</v>
      </c>
      <c r="T5" s="7">
        <v>0</v>
      </c>
      <c r="U5" s="7">
        <v>2</v>
      </c>
      <c r="V5" s="7">
        <v>0</v>
      </c>
      <c r="W5" s="7">
        <v>0</v>
      </c>
      <c r="X5" s="7">
        <v>0</v>
      </c>
      <c r="Y5" s="7">
        <v>1</v>
      </c>
      <c r="Z5" s="7">
        <v>0</v>
      </c>
      <c r="AA5" s="7">
        <v>8</v>
      </c>
      <c r="AB5" s="7">
        <v>0</v>
      </c>
    </row>
    <row r="6" spans="1:28" x14ac:dyDescent="0.25">
      <c r="A6" s="7">
        <f t="shared" si="0"/>
        <v>4</v>
      </c>
      <c r="B6" s="24" t="s">
        <v>142</v>
      </c>
      <c r="C6" s="7">
        <v>37</v>
      </c>
      <c r="D6" s="7">
        <v>0</v>
      </c>
      <c r="E6" s="7">
        <v>0</v>
      </c>
      <c r="F6" s="7">
        <v>17</v>
      </c>
      <c r="G6" s="7">
        <v>1</v>
      </c>
      <c r="H6" s="7">
        <v>1</v>
      </c>
      <c r="I6" s="7">
        <v>1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8">
        <v>2</v>
      </c>
      <c r="P6" s="7">
        <v>4</v>
      </c>
      <c r="Q6" s="7">
        <v>0</v>
      </c>
      <c r="R6" s="7">
        <v>0</v>
      </c>
      <c r="S6" s="7">
        <v>1</v>
      </c>
      <c r="T6" s="7">
        <v>54</v>
      </c>
      <c r="U6" s="7">
        <v>2</v>
      </c>
      <c r="V6" s="7">
        <v>3</v>
      </c>
      <c r="W6" s="7">
        <v>0</v>
      </c>
      <c r="X6" s="7">
        <v>1</v>
      </c>
      <c r="Y6" s="7">
        <v>1</v>
      </c>
      <c r="Z6" s="7">
        <v>1</v>
      </c>
      <c r="AA6" s="7">
        <v>0</v>
      </c>
      <c r="AB6" s="7">
        <v>0</v>
      </c>
    </row>
    <row r="7" spans="1:28" x14ac:dyDescent="0.25">
      <c r="A7" s="7">
        <f t="shared" si="0"/>
        <v>5</v>
      </c>
      <c r="B7" s="24" t="s">
        <v>143</v>
      </c>
      <c r="C7" s="7">
        <v>7</v>
      </c>
      <c r="D7" s="7">
        <v>0</v>
      </c>
      <c r="E7" s="7">
        <v>0</v>
      </c>
      <c r="F7" s="7">
        <v>5</v>
      </c>
      <c r="G7" s="7">
        <v>1</v>
      </c>
      <c r="H7" s="7">
        <v>2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8">
        <v>0</v>
      </c>
      <c r="P7" s="7">
        <v>1</v>
      </c>
      <c r="Q7" s="7">
        <v>3</v>
      </c>
      <c r="R7" s="7">
        <v>0</v>
      </c>
      <c r="S7" s="7">
        <v>4</v>
      </c>
      <c r="T7" s="7">
        <v>11</v>
      </c>
      <c r="U7" s="7">
        <v>1</v>
      </c>
      <c r="V7" s="7">
        <v>0</v>
      </c>
      <c r="W7" s="7">
        <v>0</v>
      </c>
      <c r="X7" s="7">
        <v>0</v>
      </c>
      <c r="Y7" s="7">
        <v>0</v>
      </c>
      <c r="Z7" s="7">
        <v>2</v>
      </c>
      <c r="AA7" s="7">
        <v>1</v>
      </c>
      <c r="AB7" s="7">
        <v>0</v>
      </c>
    </row>
    <row r="8" spans="1:28" x14ac:dyDescent="0.25">
      <c r="A8" s="7">
        <f t="shared" si="0"/>
        <v>6</v>
      </c>
      <c r="B8" s="24" t="s">
        <v>144</v>
      </c>
      <c r="C8" s="7">
        <v>0</v>
      </c>
      <c r="D8" s="7">
        <v>0</v>
      </c>
      <c r="E8" s="7">
        <v>0</v>
      </c>
      <c r="F8" s="7">
        <v>37</v>
      </c>
      <c r="G8" s="7">
        <v>1</v>
      </c>
      <c r="H8" s="7">
        <v>4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8">
        <v>2</v>
      </c>
      <c r="P8" s="7">
        <v>4</v>
      </c>
      <c r="Q8" s="7">
        <v>0</v>
      </c>
      <c r="R8" s="7">
        <v>0</v>
      </c>
      <c r="S8" s="7">
        <v>0</v>
      </c>
      <c r="T8" s="7">
        <v>0</v>
      </c>
      <c r="U8" s="7">
        <v>15</v>
      </c>
      <c r="V8" s="7">
        <v>29</v>
      </c>
      <c r="W8" s="7">
        <v>2</v>
      </c>
      <c r="X8" s="7">
        <v>0</v>
      </c>
      <c r="Y8" s="7">
        <v>2</v>
      </c>
      <c r="Z8" s="7">
        <v>1</v>
      </c>
      <c r="AA8" s="7">
        <v>0</v>
      </c>
      <c r="AB8" s="7">
        <v>0</v>
      </c>
    </row>
    <row r="9" spans="1:28" x14ac:dyDescent="0.25">
      <c r="A9" s="7">
        <f t="shared" si="0"/>
        <v>7</v>
      </c>
      <c r="B9" s="24" t="s">
        <v>145</v>
      </c>
      <c r="C9" s="7">
        <v>10</v>
      </c>
      <c r="D9" s="7">
        <v>0</v>
      </c>
      <c r="E9" s="7">
        <v>0</v>
      </c>
      <c r="F9" s="7">
        <v>23</v>
      </c>
      <c r="G9" s="17">
        <v>0</v>
      </c>
      <c r="H9" s="7">
        <v>3</v>
      </c>
      <c r="I9" s="7">
        <v>1</v>
      </c>
      <c r="J9" s="7">
        <v>0</v>
      </c>
      <c r="K9" s="7">
        <v>0</v>
      </c>
      <c r="L9" s="17">
        <v>0</v>
      </c>
      <c r="M9" s="7">
        <v>0</v>
      </c>
      <c r="N9" s="7">
        <v>0</v>
      </c>
      <c r="O9" s="7">
        <v>8</v>
      </c>
      <c r="P9" s="7">
        <v>15</v>
      </c>
      <c r="Q9" s="17">
        <v>0</v>
      </c>
      <c r="R9" s="7">
        <v>3</v>
      </c>
      <c r="S9" s="17">
        <v>0</v>
      </c>
      <c r="T9" s="17">
        <v>11</v>
      </c>
      <c r="U9" s="7">
        <v>1</v>
      </c>
      <c r="V9" s="7">
        <v>0</v>
      </c>
      <c r="W9" s="7">
        <v>36</v>
      </c>
      <c r="X9" s="7">
        <v>7</v>
      </c>
      <c r="Y9" s="7">
        <v>0</v>
      </c>
      <c r="Z9" s="7">
        <v>9</v>
      </c>
      <c r="AA9" s="7">
        <v>1</v>
      </c>
      <c r="AB9" s="7">
        <v>2</v>
      </c>
    </row>
    <row r="10" spans="1:28" x14ac:dyDescent="0.25">
      <c r="A10" s="7">
        <f t="shared" si="0"/>
        <v>8</v>
      </c>
      <c r="B10" s="24" t="s">
        <v>146</v>
      </c>
      <c r="C10" s="7">
        <v>1</v>
      </c>
      <c r="D10" s="7">
        <v>0</v>
      </c>
      <c r="E10" s="7">
        <v>0</v>
      </c>
      <c r="F10" s="7">
        <v>23</v>
      </c>
      <c r="G10" s="1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8">
        <v>1</v>
      </c>
      <c r="P10" s="7">
        <v>4</v>
      </c>
      <c r="Q10" s="7">
        <v>1</v>
      </c>
      <c r="R10" s="7">
        <v>0</v>
      </c>
      <c r="S10" s="7">
        <v>0</v>
      </c>
      <c r="T10" s="7">
        <v>3</v>
      </c>
      <c r="U10" s="7">
        <v>21</v>
      </c>
      <c r="V10" s="7">
        <v>4</v>
      </c>
      <c r="W10" s="7">
        <v>0</v>
      </c>
      <c r="X10" s="7">
        <v>1</v>
      </c>
      <c r="Y10" s="7">
        <v>0</v>
      </c>
      <c r="Z10" s="7">
        <v>1</v>
      </c>
      <c r="AA10" s="7">
        <v>0</v>
      </c>
      <c r="AB10" s="7">
        <v>0</v>
      </c>
    </row>
    <row r="11" spans="1:28" x14ac:dyDescent="0.25">
      <c r="A11" s="7">
        <f t="shared" si="0"/>
        <v>9</v>
      </c>
      <c r="B11" s="24" t="s">
        <v>147</v>
      </c>
      <c r="C11" s="7">
        <v>2</v>
      </c>
      <c r="D11" s="7">
        <v>0</v>
      </c>
      <c r="E11" s="7">
        <v>2</v>
      </c>
      <c r="F11" s="7">
        <v>31</v>
      </c>
      <c r="G11" s="7">
        <v>2</v>
      </c>
      <c r="H11" s="7">
        <v>12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8">
        <v>3</v>
      </c>
      <c r="P11" s="7">
        <v>11</v>
      </c>
      <c r="Q11" s="7">
        <v>1</v>
      </c>
      <c r="R11" s="7">
        <v>0</v>
      </c>
      <c r="S11" s="7">
        <v>1</v>
      </c>
      <c r="T11" s="7">
        <v>7</v>
      </c>
      <c r="U11" s="7">
        <v>33</v>
      </c>
      <c r="V11" s="7">
        <v>11</v>
      </c>
      <c r="W11" s="7">
        <v>6</v>
      </c>
      <c r="X11" s="7">
        <v>2</v>
      </c>
      <c r="Y11" s="7">
        <v>1</v>
      </c>
      <c r="Z11" s="7">
        <v>3</v>
      </c>
      <c r="AA11" s="7">
        <v>0</v>
      </c>
      <c r="AB11" s="7">
        <v>0</v>
      </c>
    </row>
    <row r="12" spans="1:28" x14ac:dyDescent="0.25">
      <c r="A12" s="7">
        <f t="shared" si="0"/>
        <v>10</v>
      </c>
      <c r="B12" s="24" t="s">
        <v>148</v>
      </c>
      <c r="C12" s="7">
        <v>0</v>
      </c>
      <c r="D12" s="7">
        <v>0</v>
      </c>
      <c r="E12" s="7">
        <v>0</v>
      </c>
      <c r="F12" s="7">
        <v>10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8">
        <v>0</v>
      </c>
      <c r="P12" s="7">
        <v>1</v>
      </c>
      <c r="Q12" s="7">
        <v>0</v>
      </c>
      <c r="R12" s="7">
        <v>0</v>
      </c>
      <c r="S12" s="7">
        <v>0</v>
      </c>
      <c r="T12" s="7">
        <v>0</v>
      </c>
      <c r="U12" s="7">
        <v>9</v>
      </c>
      <c r="V12" s="7">
        <v>2</v>
      </c>
      <c r="W12" s="7">
        <v>0</v>
      </c>
      <c r="X12" s="7">
        <v>0</v>
      </c>
      <c r="Y12" s="7">
        <v>0</v>
      </c>
      <c r="Z12" s="7">
        <v>1</v>
      </c>
      <c r="AA12" s="7">
        <v>0</v>
      </c>
      <c r="AB12" s="7">
        <v>0</v>
      </c>
    </row>
    <row r="13" spans="1:28" x14ac:dyDescent="0.25">
      <c r="A13" s="7">
        <f t="shared" si="0"/>
        <v>11</v>
      </c>
      <c r="B13" s="24" t="s">
        <v>149</v>
      </c>
      <c r="C13" s="7">
        <v>1</v>
      </c>
      <c r="D13" s="7">
        <v>0</v>
      </c>
      <c r="E13" s="7">
        <v>0</v>
      </c>
      <c r="F13" s="7">
        <v>2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8">
        <v>0</v>
      </c>
      <c r="P13" s="7">
        <v>2</v>
      </c>
      <c r="Q13" s="7">
        <v>1</v>
      </c>
      <c r="R13" s="7">
        <v>0</v>
      </c>
      <c r="S13" s="7">
        <v>0</v>
      </c>
      <c r="T13" s="7">
        <v>1</v>
      </c>
      <c r="U13" s="7">
        <v>1</v>
      </c>
      <c r="V13" s="7">
        <v>0</v>
      </c>
      <c r="W13" s="7">
        <v>0</v>
      </c>
      <c r="X13" s="7">
        <v>0</v>
      </c>
      <c r="Y13" s="7">
        <v>0</v>
      </c>
      <c r="Z13" s="7">
        <v>3</v>
      </c>
      <c r="AA13" s="7">
        <v>1</v>
      </c>
      <c r="AB13" s="7">
        <v>0</v>
      </c>
    </row>
    <row r="14" spans="1:28" x14ac:dyDescent="0.25">
      <c r="A14" s="7">
        <f t="shared" si="0"/>
        <v>12</v>
      </c>
      <c r="B14" s="24" t="s">
        <v>150</v>
      </c>
      <c r="C14" s="7">
        <v>5</v>
      </c>
      <c r="D14" s="7">
        <v>0</v>
      </c>
      <c r="E14" s="7">
        <v>0</v>
      </c>
      <c r="F14" s="7">
        <v>21</v>
      </c>
      <c r="G14" s="7">
        <v>1</v>
      </c>
      <c r="H14" s="7">
        <v>1</v>
      </c>
      <c r="I14" s="7">
        <v>0</v>
      </c>
      <c r="J14" s="7">
        <v>0</v>
      </c>
      <c r="K14" s="7">
        <v>0</v>
      </c>
      <c r="L14" s="7">
        <v>6</v>
      </c>
      <c r="M14" s="7">
        <v>0</v>
      </c>
      <c r="N14" s="7">
        <v>1</v>
      </c>
      <c r="O14" s="8">
        <v>1</v>
      </c>
      <c r="P14" s="7">
        <v>6</v>
      </c>
      <c r="Q14" s="7">
        <v>4</v>
      </c>
      <c r="R14" s="7">
        <v>0</v>
      </c>
      <c r="S14" s="7">
        <v>2</v>
      </c>
      <c r="T14" s="7">
        <v>10</v>
      </c>
      <c r="U14" s="7">
        <v>18</v>
      </c>
      <c r="V14" s="7">
        <v>1</v>
      </c>
      <c r="W14" s="7">
        <v>1</v>
      </c>
      <c r="X14" s="7">
        <v>3</v>
      </c>
      <c r="Y14" s="7">
        <v>1</v>
      </c>
      <c r="Z14" s="7">
        <v>6</v>
      </c>
      <c r="AA14" s="7">
        <v>3</v>
      </c>
      <c r="AB14" s="7">
        <v>0</v>
      </c>
    </row>
    <row r="15" spans="1:28" x14ac:dyDescent="0.25">
      <c r="A15" s="7">
        <f t="shared" si="0"/>
        <v>13</v>
      </c>
      <c r="B15" s="24" t="s">
        <v>151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1</v>
      </c>
      <c r="I15" s="7">
        <v>1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8">
        <v>0</v>
      </c>
      <c r="P15" s="7">
        <v>8</v>
      </c>
      <c r="Q15" s="7">
        <v>0</v>
      </c>
      <c r="R15" s="7">
        <v>0</v>
      </c>
      <c r="S15" s="7">
        <v>1</v>
      </c>
      <c r="T15" s="7">
        <v>0</v>
      </c>
      <c r="U15" s="7">
        <v>1</v>
      </c>
      <c r="V15" s="7">
        <v>0</v>
      </c>
      <c r="W15" s="7">
        <v>1</v>
      </c>
      <c r="X15" s="7">
        <v>0</v>
      </c>
      <c r="Y15" s="7">
        <v>0</v>
      </c>
      <c r="Z15" s="7">
        <v>7</v>
      </c>
      <c r="AA15" s="7">
        <v>0</v>
      </c>
      <c r="AB15" s="7">
        <v>0</v>
      </c>
    </row>
    <row r="16" spans="1:28" x14ac:dyDescent="0.25">
      <c r="A16" s="7">
        <f t="shared" si="0"/>
        <v>14</v>
      </c>
      <c r="B16" s="24" t="s">
        <v>152</v>
      </c>
      <c r="C16" s="7">
        <v>5</v>
      </c>
      <c r="D16" s="7">
        <v>0</v>
      </c>
      <c r="E16" s="7">
        <v>1</v>
      </c>
      <c r="F16" s="7">
        <v>42</v>
      </c>
      <c r="G16" s="7">
        <v>0</v>
      </c>
      <c r="H16" s="7">
        <v>9</v>
      </c>
      <c r="I16" s="7">
        <v>1</v>
      </c>
      <c r="J16" s="7">
        <v>0</v>
      </c>
      <c r="K16" s="7">
        <v>0</v>
      </c>
      <c r="L16" s="7">
        <v>0</v>
      </c>
      <c r="M16" s="7">
        <v>0</v>
      </c>
      <c r="N16" s="7">
        <v>3</v>
      </c>
      <c r="O16" s="8">
        <v>3</v>
      </c>
      <c r="P16" s="7">
        <v>1</v>
      </c>
      <c r="Q16" s="7">
        <v>0</v>
      </c>
      <c r="R16" s="7">
        <v>0</v>
      </c>
      <c r="S16" s="7">
        <v>0</v>
      </c>
      <c r="T16" s="7">
        <v>5</v>
      </c>
      <c r="U16" s="7">
        <v>71</v>
      </c>
      <c r="V16" s="7">
        <v>0</v>
      </c>
      <c r="W16" s="7">
        <v>1</v>
      </c>
      <c r="X16" s="7">
        <v>3</v>
      </c>
      <c r="Y16" s="7">
        <v>1</v>
      </c>
      <c r="Z16" s="7">
        <v>0</v>
      </c>
      <c r="AA16" s="7">
        <v>2</v>
      </c>
      <c r="AB16" s="7">
        <v>0</v>
      </c>
    </row>
    <row r="17" spans="1:28" x14ac:dyDescent="0.25">
      <c r="A17" s="7">
        <f t="shared" si="0"/>
        <v>15</v>
      </c>
      <c r="B17" s="24" t="s">
        <v>153</v>
      </c>
      <c r="C17" s="7">
        <v>117</v>
      </c>
      <c r="D17" s="7">
        <v>0</v>
      </c>
      <c r="E17" s="7">
        <v>0</v>
      </c>
      <c r="F17" s="7">
        <v>5</v>
      </c>
      <c r="G17" s="7">
        <v>0</v>
      </c>
      <c r="H17" s="7">
        <v>10</v>
      </c>
      <c r="I17" s="7">
        <v>11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8">
        <v>0</v>
      </c>
      <c r="P17" s="7">
        <v>6</v>
      </c>
      <c r="Q17" s="7">
        <v>4</v>
      </c>
      <c r="R17" s="7">
        <v>0</v>
      </c>
      <c r="S17" s="7">
        <v>0</v>
      </c>
      <c r="T17" s="7">
        <v>6</v>
      </c>
      <c r="U17" s="7">
        <v>4</v>
      </c>
      <c r="V17" s="7">
        <v>137</v>
      </c>
      <c r="W17" s="7">
        <v>0</v>
      </c>
      <c r="X17" s="7">
        <v>0</v>
      </c>
      <c r="Y17" s="7">
        <v>0</v>
      </c>
      <c r="Z17" s="7">
        <v>2</v>
      </c>
      <c r="AA17" s="7">
        <v>3</v>
      </c>
      <c r="AB17" s="7">
        <v>1</v>
      </c>
    </row>
    <row r="18" spans="1:28" x14ac:dyDescent="0.25">
      <c r="A18" s="7">
        <f t="shared" si="0"/>
        <v>16</v>
      </c>
      <c r="B18" s="24" t="s">
        <v>154</v>
      </c>
      <c r="C18" s="7">
        <v>2</v>
      </c>
      <c r="D18" s="7">
        <v>0</v>
      </c>
      <c r="E18" s="7">
        <v>0</v>
      </c>
      <c r="F18" s="7">
        <v>4</v>
      </c>
      <c r="G18" s="7">
        <v>7</v>
      </c>
      <c r="H18" s="7">
        <v>0</v>
      </c>
      <c r="I18" s="7">
        <v>1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8">
        <v>0</v>
      </c>
      <c r="P18" s="7">
        <v>18</v>
      </c>
      <c r="Q18" s="7">
        <v>0</v>
      </c>
      <c r="R18" s="7">
        <v>0</v>
      </c>
      <c r="S18" s="7">
        <v>12</v>
      </c>
      <c r="T18" s="7">
        <v>0</v>
      </c>
      <c r="U18" s="7">
        <v>1</v>
      </c>
      <c r="V18" s="7">
        <v>4</v>
      </c>
      <c r="W18" s="7">
        <v>0</v>
      </c>
      <c r="X18" s="7">
        <v>0</v>
      </c>
      <c r="Y18" s="7">
        <v>0</v>
      </c>
      <c r="Z18" s="7">
        <v>14</v>
      </c>
      <c r="AA18" s="7">
        <v>1</v>
      </c>
      <c r="AB18" s="7">
        <v>0</v>
      </c>
    </row>
    <row r="19" spans="1:28" s="4" customFormat="1" ht="18.75" x14ac:dyDescent="0.3">
      <c r="A19" s="9"/>
      <c r="B19" s="9" t="s">
        <v>218</v>
      </c>
      <c r="C19" s="9">
        <f>SUM(C3:C18)</f>
        <v>202</v>
      </c>
      <c r="D19" s="9">
        <f t="shared" ref="D19:AB19" si="1">SUM(D3:D18)</f>
        <v>1</v>
      </c>
      <c r="E19" s="9">
        <f t="shared" si="1"/>
        <v>3</v>
      </c>
      <c r="F19" s="9">
        <f t="shared" si="1"/>
        <v>251</v>
      </c>
      <c r="G19" s="9">
        <f t="shared" si="1"/>
        <v>15</v>
      </c>
      <c r="H19" s="9">
        <f t="shared" si="1"/>
        <v>45</v>
      </c>
      <c r="I19" s="9">
        <f t="shared" si="1"/>
        <v>16</v>
      </c>
      <c r="J19" s="9">
        <f t="shared" si="1"/>
        <v>1</v>
      </c>
      <c r="K19" s="9">
        <f t="shared" si="1"/>
        <v>0</v>
      </c>
      <c r="L19" s="9">
        <f t="shared" si="1"/>
        <v>6</v>
      </c>
      <c r="M19" s="9">
        <f t="shared" si="1"/>
        <v>0</v>
      </c>
      <c r="N19" s="9">
        <f t="shared" si="1"/>
        <v>5</v>
      </c>
      <c r="O19" s="9">
        <f t="shared" si="1"/>
        <v>21</v>
      </c>
      <c r="P19" s="9">
        <f t="shared" si="1"/>
        <v>109</v>
      </c>
      <c r="Q19" s="9">
        <f t="shared" si="1"/>
        <v>23</v>
      </c>
      <c r="R19" s="9">
        <f t="shared" si="1"/>
        <v>3</v>
      </c>
      <c r="S19" s="9">
        <f t="shared" si="1"/>
        <v>31</v>
      </c>
      <c r="T19" s="9">
        <f t="shared" si="1"/>
        <v>118</v>
      </c>
      <c r="U19" s="9">
        <f t="shared" si="1"/>
        <v>225</v>
      </c>
      <c r="V19" s="9">
        <f t="shared" si="1"/>
        <v>196</v>
      </c>
      <c r="W19" s="9">
        <f t="shared" si="1"/>
        <v>48</v>
      </c>
      <c r="X19" s="9">
        <f t="shared" si="1"/>
        <v>19</v>
      </c>
      <c r="Y19" s="9">
        <f t="shared" si="1"/>
        <v>8</v>
      </c>
      <c r="Z19" s="9">
        <f t="shared" si="1"/>
        <v>54</v>
      </c>
      <c r="AA19" s="9">
        <f t="shared" si="1"/>
        <v>21</v>
      </c>
      <c r="AB19" s="9">
        <f t="shared" si="1"/>
        <v>3</v>
      </c>
    </row>
  </sheetData>
  <sheetProtection password="E899" sheet="1" objects="1" scenarios="1"/>
  <mergeCells count="4">
    <mergeCell ref="C1:R1"/>
    <mergeCell ref="S1:AB1"/>
    <mergeCell ref="A1:A2"/>
    <mergeCell ref="B1:B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8"/>
  <sheetViews>
    <sheetView workbookViewId="0">
      <pane xSplit="2" ySplit="2" topLeftCell="Q3" activePane="bottomRight" state="frozen"/>
      <selection pane="topRight" activeCell="C1" sqref="C1"/>
      <selection pane="bottomLeft" activeCell="A3" sqref="A3"/>
      <selection pane="bottomRight" activeCell="X30" sqref="X30"/>
    </sheetView>
  </sheetViews>
  <sheetFormatPr baseColWidth="10" defaultRowHeight="15.75" x14ac:dyDescent="0.25"/>
  <cols>
    <col min="1" max="1" width="11.42578125" style="1"/>
    <col min="2" max="2" width="78.140625" style="1" bestFit="1" customWidth="1"/>
    <col min="3" max="9" width="16.28515625" style="1" customWidth="1"/>
    <col min="10" max="25" width="16.28515625" customWidth="1"/>
  </cols>
  <sheetData>
    <row r="1" spans="1:25" ht="33.75" customHeight="1" x14ac:dyDescent="0.25">
      <c r="A1" s="31" t="s">
        <v>224</v>
      </c>
      <c r="B1" s="31" t="s">
        <v>42</v>
      </c>
      <c r="C1" s="32" t="s">
        <v>43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4"/>
      <c r="S1" s="32" t="s">
        <v>184</v>
      </c>
      <c r="T1" s="33"/>
      <c r="U1" s="33"/>
      <c r="V1" s="33"/>
      <c r="W1" s="33"/>
      <c r="X1" s="33"/>
      <c r="Y1" s="34"/>
    </row>
    <row r="2" spans="1:25" ht="54" x14ac:dyDescent="0.25">
      <c r="A2" s="31"/>
      <c r="B2" s="31"/>
      <c r="C2" s="5" t="s">
        <v>44</v>
      </c>
      <c r="D2" s="5" t="s">
        <v>45</v>
      </c>
      <c r="E2" s="5" t="s">
        <v>46</v>
      </c>
      <c r="F2" s="5" t="s">
        <v>47</v>
      </c>
      <c r="G2" s="5" t="s">
        <v>48</v>
      </c>
      <c r="H2" s="5" t="s">
        <v>49</v>
      </c>
      <c r="I2" s="5" t="s">
        <v>50</v>
      </c>
      <c r="J2" s="14" t="s">
        <v>51</v>
      </c>
      <c r="K2" s="14" t="s">
        <v>52</v>
      </c>
      <c r="L2" s="14" t="s">
        <v>53</v>
      </c>
      <c r="M2" s="14" t="s">
        <v>54</v>
      </c>
      <c r="N2" s="14" t="s">
        <v>55</v>
      </c>
      <c r="O2" s="14" t="s">
        <v>56</v>
      </c>
      <c r="P2" s="14" t="s">
        <v>165</v>
      </c>
      <c r="Q2" s="14" t="s">
        <v>166</v>
      </c>
      <c r="R2" s="14" t="s">
        <v>167</v>
      </c>
      <c r="S2" s="5" t="s">
        <v>185</v>
      </c>
      <c r="T2" s="5" t="s">
        <v>186</v>
      </c>
      <c r="U2" s="14" t="s">
        <v>187</v>
      </c>
      <c r="V2" s="14" t="s">
        <v>188</v>
      </c>
      <c r="W2" s="14" t="s">
        <v>165</v>
      </c>
      <c r="X2" s="14" t="s">
        <v>166</v>
      </c>
      <c r="Y2" s="14" t="s">
        <v>167</v>
      </c>
    </row>
    <row r="3" spans="1:25" x14ac:dyDescent="0.25">
      <c r="A3" s="17">
        <v>1</v>
      </c>
      <c r="B3" s="17" t="s">
        <v>124</v>
      </c>
      <c r="C3" s="17">
        <v>6</v>
      </c>
      <c r="D3" s="17">
        <v>0</v>
      </c>
      <c r="E3" s="17">
        <v>0</v>
      </c>
      <c r="F3" s="17">
        <v>4</v>
      </c>
      <c r="G3" s="17">
        <v>0</v>
      </c>
      <c r="H3" s="17">
        <v>1</v>
      </c>
      <c r="I3" s="17">
        <v>0</v>
      </c>
      <c r="J3" s="17">
        <v>0</v>
      </c>
      <c r="K3" s="17">
        <v>0</v>
      </c>
      <c r="L3" s="17">
        <v>0</v>
      </c>
      <c r="M3" s="17">
        <v>0</v>
      </c>
      <c r="N3" s="17">
        <v>0</v>
      </c>
      <c r="O3" s="18">
        <v>4</v>
      </c>
      <c r="P3" s="18">
        <v>5</v>
      </c>
      <c r="Q3" s="18">
        <v>0</v>
      </c>
      <c r="R3" s="18">
        <v>0</v>
      </c>
      <c r="S3" s="18">
        <v>1</v>
      </c>
      <c r="T3" s="18">
        <v>11</v>
      </c>
      <c r="U3" s="18">
        <v>3</v>
      </c>
      <c r="V3" s="18">
        <v>1</v>
      </c>
      <c r="W3" s="18">
        <v>4</v>
      </c>
      <c r="X3" s="18">
        <v>0</v>
      </c>
      <c r="Y3" s="18">
        <v>0</v>
      </c>
    </row>
    <row r="4" spans="1:25" x14ac:dyDescent="0.25">
      <c r="A4" s="17">
        <f>A3+1</f>
        <v>2</v>
      </c>
      <c r="B4" s="17" t="s">
        <v>125</v>
      </c>
      <c r="C4" s="17">
        <v>0</v>
      </c>
      <c r="D4" s="17">
        <v>0</v>
      </c>
      <c r="E4" s="17">
        <v>0</v>
      </c>
      <c r="F4" s="17">
        <v>17</v>
      </c>
      <c r="G4" s="17">
        <v>0</v>
      </c>
      <c r="H4" s="17">
        <v>0</v>
      </c>
      <c r="I4" s="17">
        <v>0</v>
      </c>
      <c r="J4" s="17">
        <v>0</v>
      </c>
      <c r="K4" s="17">
        <v>0</v>
      </c>
      <c r="L4" s="17">
        <v>0</v>
      </c>
      <c r="M4" s="17">
        <v>0</v>
      </c>
      <c r="N4" s="17">
        <v>0</v>
      </c>
      <c r="O4" s="18">
        <v>1</v>
      </c>
      <c r="P4" s="17">
        <v>0</v>
      </c>
      <c r="Q4" s="17">
        <v>0</v>
      </c>
      <c r="R4" s="18">
        <v>1</v>
      </c>
      <c r="S4" s="18">
        <v>13</v>
      </c>
      <c r="T4" s="18">
        <v>2</v>
      </c>
      <c r="U4" s="18">
        <v>0</v>
      </c>
      <c r="V4" s="18">
        <v>1</v>
      </c>
      <c r="W4" s="18">
        <v>2</v>
      </c>
      <c r="X4" s="18">
        <v>0</v>
      </c>
      <c r="Y4" s="18">
        <v>1</v>
      </c>
    </row>
    <row r="5" spans="1:25" x14ac:dyDescent="0.25">
      <c r="A5" s="17">
        <f t="shared" ref="A5:A17" si="0">A4+1</f>
        <v>3</v>
      </c>
      <c r="B5" s="17" t="s">
        <v>126</v>
      </c>
      <c r="C5" s="17">
        <v>0</v>
      </c>
      <c r="D5" s="17">
        <v>0</v>
      </c>
      <c r="E5" s="17">
        <v>0</v>
      </c>
      <c r="F5" s="17">
        <v>22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8">
        <v>1</v>
      </c>
      <c r="Q5" s="18">
        <v>0</v>
      </c>
      <c r="R5" s="18">
        <v>0</v>
      </c>
      <c r="S5" s="18">
        <v>23</v>
      </c>
      <c r="T5" s="18">
        <v>0</v>
      </c>
      <c r="U5" s="18">
        <v>0</v>
      </c>
      <c r="V5" s="18">
        <v>0</v>
      </c>
      <c r="W5" s="18">
        <v>0</v>
      </c>
      <c r="X5" s="18">
        <v>0</v>
      </c>
      <c r="Y5" s="18">
        <v>0</v>
      </c>
    </row>
    <row r="6" spans="1:25" x14ac:dyDescent="0.25">
      <c r="A6" s="27">
        <f t="shared" si="0"/>
        <v>4</v>
      </c>
      <c r="B6" s="27" t="s">
        <v>127</v>
      </c>
      <c r="C6" s="27">
        <v>14</v>
      </c>
      <c r="D6" s="27">
        <v>0</v>
      </c>
      <c r="E6" s="27">
        <v>0</v>
      </c>
      <c r="F6" s="27">
        <v>60</v>
      </c>
      <c r="G6" s="27">
        <v>1</v>
      </c>
      <c r="H6" s="27">
        <v>9</v>
      </c>
      <c r="I6" s="27">
        <v>2</v>
      </c>
      <c r="J6" s="27">
        <v>1</v>
      </c>
      <c r="K6" s="27">
        <v>0</v>
      </c>
      <c r="L6" s="27">
        <v>0</v>
      </c>
      <c r="M6" s="27">
        <v>0</v>
      </c>
      <c r="N6" s="27">
        <v>0</v>
      </c>
      <c r="O6" s="27">
        <v>3</v>
      </c>
      <c r="P6" s="27">
        <v>30</v>
      </c>
      <c r="Q6" s="27">
        <v>2</v>
      </c>
      <c r="R6" s="27">
        <v>0</v>
      </c>
      <c r="S6" s="27">
        <v>69</v>
      </c>
      <c r="T6" s="27">
        <v>13</v>
      </c>
      <c r="U6" s="27">
        <v>4</v>
      </c>
      <c r="V6" s="27">
        <v>1</v>
      </c>
      <c r="W6" s="27">
        <v>31</v>
      </c>
      <c r="X6" s="27">
        <v>2</v>
      </c>
      <c r="Y6" s="27">
        <v>2</v>
      </c>
    </row>
    <row r="7" spans="1:25" x14ac:dyDescent="0.25">
      <c r="A7" s="17">
        <f t="shared" si="0"/>
        <v>5</v>
      </c>
      <c r="B7" s="17" t="s">
        <v>128</v>
      </c>
      <c r="C7" s="17">
        <v>0</v>
      </c>
      <c r="D7" s="17">
        <v>0</v>
      </c>
      <c r="E7" s="17">
        <v>0</v>
      </c>
      <c r="F7" s="17">
        <v>25</v>
      </c>
      <c r="G7" s="17">
        <v>0</v>
      </c>
      <c r="H7" s="17">
        <v>0</v>
      </c>
      <c r="I7" s="17">
        <v>0</v>
      </c>
      <c r="J7" s="17">
        <v>1</v>
      </c>
      <c r="K7" s="17">
        <v>0</v>
      </c>
      <c r="L7" s="17">
        <v>0</v>
      </c>
      <c r="M7" s="17">
        <v>0</v>
      </c>
      <c r="N7" s="17">
        <v>0</v>
      </c>
      <c r="O7" s="18">
        <v>1</v>
      </c>
      <c r="P7" s="18">
        <v>8</v>
      </c>
      <c r="Q7" s="18">
        <v>0</v>
      </c>
      <c r="R7" s="18">
        <v>0</v>
      </c>
      <c r="S7" s="18">
        <v>27</v>
      </c>
      <c r="T7" s="18">
        <v>0</v>
      </c>
      <c r="U7" s="18">
        <v>1</v>
      </c>
      <c r="V7" s="18">
        <v>0</v>
      </c>
      <c r="W7" s="18">
        <v>6</v>
      </c>
      <c r="X7" s="18">
        <v>0</v>
      </c>
      <c r="Y7" s="18">
        <v>0</v>
      </c>
    </row>
    <row r="8" spans="1:25" x14ac:dyDescent="0.25">
      <c r="A8" s="17">
        <f t="shared" si="0"/>
        <v>6</v>
      </c>
      <c r="B8" s="17" t="s">
        <v>129</v>
      </c>
      <c r="C8" s="17">
        <v>0</v>
      </c>
      <c r="D8" s="17">
        <v>0</v>
      </c>
      <c r="E8" s="17">
        <v>0</v>
      </c>
      <c r="F8" s="17">
        <v>36</v>
      </c>
      <c r="G8" s="17">
        <v>0</v>
      </c>
      <c r="H8" s="17">
        <v>6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1</v>
      </c>
      <c r="P8" s="18">
        <v>8</v>
      </c>
      <c r="Q8" s="18">
        <v>0</v>
      </c>
      <c r="R8" s="18">
        <v>0</v>
      </c>
      <c r="S8" s="18">
        <v>42</v>
      </c>
      <c r="T8" s="18">
        <v>4</v>
      </c>
      <c r="U8" s="18">
        <v>2</v>
      </c>
      <c r="V8" s="18">
        <v>0</v>
      </c>
      <c r="W8" s="18">
        <v>5</v>
      </c>
      <c r="X8" s="18">
        <v>0</v>
      </c>
      <c r="Y8" s="18">
        <v>0</v>
      </c>
    </row>
    <row r="9" spans="1:25" x14ac:dyDescent="0.25">
      <c r="A9" s="17">
        <f t="shared" si="0"/>
        <v>7</v>
      </c>
      <c r="B9" s="17" t="s">
        <v>130</v>
      </c>
      <c r="C9" s="17">
        <v>6</v>
      </c>
      <c r="D9" s="17">
        <v>0</v>
      </c>
      <c r="E9" s="17">
        <v>1</v>
      </c>
      <c r="F9" s="17">
        <v>168</v>
      </c>
      <c r="G9" s="17">
        <v>1</v>
      </c>
      <c r="H9" s="17">
        <v>4</v>
      </c>
      <c r="I9" s="17">
        <v>1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1</v>
      </c>
      <c r="P9" s="18">
        <v>21</v>
      </c>
      <c r="Q9" s="18">
        <v>4</v>
      </c>
      <c r="R9" s="18">
        <v>0</v>
      </c>
      <c r="S9" s="18">
        <v>169</v>
      </c>
      <c r="T9" s="18">
        <v>15</v>
      </c>
      <c r="U9" s="18">
        <v>0</v>
      </c>
      <c r="V9" s="18">
        <v>1</v>
      </c>
      <c r="W9" s="18">
        <v>18</v>
      </c>
      <c r="X9" s="18">
        <v>4</v>
      </c>
      <c r="Y9" s="18">
        <v>0</v>
      </c>
    </row>
    <row r="10" spans="1:25" x14ac:dyDescent="0.25">
      <c r="A10" s="17">
        <f t="shared" si="0"/>
        <v>8</v>
      </c>
      <c r="B10" s="17" t="s">
        <v>131</v>
      </c>
      <c r="C10" s="17">
        <v>11</v>
      </c>
      <c r="D10" s="17">
        <v>0</v>
      </c>
      <c r="E10" s="17">
        <v>1</v>
      </c>
      <c r="F10" s="17">
        <v>7</v>
      </c>
      <c r="G10" s="17">
        <v>0</v>
      </c>
      <c r="H10" s="17">
        <v>0</v>
      </c>
      <c r="I10" s="17">
        <v>0</v>
      </c>
      <c r="J10" s="17">
        <v>5</v>
      </c>
      <c r="K10" s="17">
        <v>0</v>
      </c>
      <c r="L10" s="17">
        <v>0</v>
      </c>
      <c r="M10" s="17">
        <v>0</v>
      </c>
      <c r="N10" s="17">
        <v>0</v>
      </c>
      <c r="O10" s="18">
        <v>1</v>
      </c>
      <c r="P10" s="17">
        <v>6</v>
      </c>
      <c r="Q10" s="17">
        <v>5</v>
      </c>
      <c r="R10" s="17">
        <v>0</v>
      </c>
      <c r="S10" s="17">
        <v>10</v>
      </c>
      <c r="T10" s="17">
        <v>13</v>
      </c>
      <c r="U10" s="17">
        <v>5</v>
      </c>
      <c r="V10" s="17">
        <v>1</v>
      </c>
      <c r="W10" s="17">
        <v>3</v>
      </c>
      <c r="X10" s="17">
        <v>4</v>
      </c>
      <c r="Y10" s="17">
        <v>0</v>
      </c>
    </row>
    <row r="11" spans="1:25" x14ac:dyDescent="0.25">
      <c r="A11" s="17">
        <f t="shared" si="0"/>
        <v>9</v>
      </c>
      <c r="B11" s="17" t="s">
        <v>132</v>
      </c>
      <c r="C11" s="17">
        <v>0</v>
      </c>
      <c r="D11" s="17">
        <v>0</v>
      </c>
      <c r="E11" s="17">
        <v>0</v>
      </c>
      <c r="F11" s="17">
        <v>4</v>
      </c>
      <c r="G11" s="17">
        <v>1</v>
      </c>
      <c r="H11" s="17">
        <v>0</v>
      </c>
      <c r="I11" s="17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10</v>
      </c>
      <c r="Q11" s="18">
        <v>1</v>
      </c>
      <c r="R11" s="18">
        <v>0</v>
      </c>
      <c r="S11" s="18">
        <v>1</v>
      </c>
      <c r="T11" s="18">
        <v>1</v>
      </c>
      <c r="U11" s="18">
        <v>0</v>
      </c>
      <c r="V11" s="18">
        <v>0</v>
      </c>
      <c r="W11" s="18">
        <v>12</v>
      </c>
      <c r="X11" s="18">
        <v>1</v>
      </c>
      <c r="Y11" s="18">
        <v>1</v>
      </c>
    </row>
    <row r="12" spans="1:25" x14ac:dyDescent="0.25">
      <c r="A12" s="17">
        <f t="shared" si="0"/>
        <v>10</v>
      </c>
      <c r="B12" s="17" t="s">
        <v>133</v>
      </c>
      <c r="C12" s="17">
        <v>4</v>
      </c>
      <c r="D12" s="17">
        <v>0</v>
      </c>
      <c r="E12" s="17">
        <v>0</v>
      </c>
      <c r="F12" s="17">
        <v>2</v>
      </c>
      <c r="G12" s="17">
        <v>0</v>
      </c>
      <c r="H12" s="17">
        <v>9</v>
      </c>
      <c r="I12" s="17">
        <v>0</v>
      </c>
      <c r="J12" s="18">
        <v>0</v>
      </c>
      <c r="K12" s="18">
        <v>0</v>
      </c>
      <c r="L12" s="18">
        <v>2</v>
      </c>
      <c r="M12" s="18">
        <v>0</v>
      </c>
      <c r="N12" s="18">
        <v>0</v>
      </c>
      <c r="O12" s="18">
        <v>1</v>
      </c>
      <c r="P12" s="18">
        <f>3+15</f>
        <v>18</v>
      </c>
      <c r="Q12" s="18">
        <v>2</v>
      </c>
      <c r="R12" s="18">
        <v>0</v>
      </c>
      <c r="S12" s="18">
        <v>5</v>
      </c>
      <c r="T12" s="18">
        <v>17</v>
      </c>
      <c r="U12" s="18">
        <v>1</v>
      </c>
      <c r="V12" s="18">
        <v>1</v>
      </c>
      <c r="W12" s="18">
        <f>4+10</f>
        <v>14</v>
      </c>
      <c r="X12" s="18">
        <v>0</v>
      </c>
      <c r="Y12" s="18">
        <v>0</v>
      </c>
    </row>
    <row r="13" spans="1:25" x14ac:dyDescent="0.25">
      <c r="A13" s="17">
        <f t="shared" si="0"/>
        <v>11</v>
      </c>
      <c r="B13" s="17" t="s">
        <v>134</v>
      </c>
      <c r="C13" s="17">
        <v>6</v>
      </c>
      <c r="D13" s="17">
        <v>1</v>
      </c>
      <c r="E13" s="17">
        <v>0</v>
      </c>
      <c r="F13" s="17">
        <v>18</v>
      </c>
      <c r="G13" s="17">
        <v>0</v>
      </c>
      <c r="H13" s="17">
        <v>0</v>
      </c>
      <c r="I13" s="17">
        <v>2</v>
      </c>
      <c r="J13" s="17">
        <v>0</v>
      </c>
      <c r="K13" s="17">
        <v>0</v>
      </c>
      <c r="L13" s="17">
        <v>0</v>
      </c>
      <c r="M13" s="17">
        <v>3</v>
      </c>
      <c r="N13" s="17">
        <v>0</v>
      </c>
      <c r="O13" s="18">
        <v>0</v>
      </c>
      <c r="P13" s="17">
        <v>4</v>
      </c>
      <c r="Q13" s="17">
        <v>4</v>
      </c>
      <c r="R13" s="17">
        <v>0</v>
      </c>
      <c r="S13" s="18">
        <v>17</v>
      </c>
      <c r="T13" s="18">
        <v>8</v>
      </c>
      <c r="U13" s="18">
        <v>3</v>
      </c>
      <c r="V13" s="18">
        <v>0</v>
      </c>
      <c r="W13" s="18">
        <v>6</v>
      </c>
      <c r="X13" s="18">
        <v>4</v>
      </c>
      <c r="Y13" s="18">
        <v>0</v>
      </c>
    </row>
    <row r="14" spans="1:25" x14ac:dyDescent="0.25">
      <c r="A14" s="17">
        <f t="shared" si="0"/>
        <v>12</v>
      </c>
      <c r="B14" s="17" t="s">
        <v>135</v>
      </c>
      <c r="C14" s="17">
        <v>1</v>
      </c>
      <c r="D14" s="17">
        <v>0</v>
      </c>
      <c r="E14" s="17">
        <v>1</v>
      </c>
      <c r="F14" s="17">
        <v>2</v>
      </c>
      <c r="G14" s="17">
        <v>0</v>
      </c>
      <c r="H14" s="17">
        <v>1</v>
      </c>
      <c r="I14" s="17">
        <v>0</v>
      </c>
      <c r="J14" s="17">
        <v>0</v>
      </c>
      <c r="K14" s="17">
        <v>0</v>
      </c>
      <c r="L14" s="17">
        <v>0</v>
      </c>
      <c r="M14" s="18">
        <v>0</v>
      </c>
      <c r="N14" s="18">
        <v>0</v>
      </c>
      <c r="O14" s="18">
        <v>0</v>
      </c>
      <c r="P14" s="18">
        <v>8</v>
      </c>
      <c r="Q14" s="18">
        <v>1</v>
      </c>
      <c r="R14" s="18">
        <v>0</v>
      </c>
      <c r="S14" s="18">
        <v>1</v>
      </c>
      <c r="T14" s="18">
        <v>6</v>
      </c>
      <c r="U14" s="18">
        <v>0</v>
      </c>
      <c r="V14" s="18">
        <v>0</v>
      </c>
      <c r="W14" s="18">
        <v>6</v>
      </c>
      <c r="X14" s="18">
        <v>1</v>
      </c>
      <c r="Y14" s="18">
        <v>0</v>
      </c>
    </row>
    <row r="15" spans="1:25" x14ac:dyDescent="0.25">
      <c r="A15" s="17">
        <f t="shared" si="0"/>
        <v>13</v>
      </c>
      <c r="B15" s="17" t="s">
        <v>136</v>
      </c>
      <c r="C15" s="17">
        <v>0</v>
      </c>
      <c r="D15" s="17">
        <v>0</v>
      </c>
      <c r="E15" s="17">
        <v>2</v>
      </c>
      <c r="F15" s="17">
        <v>5</v>
      </c>
      <c r="G15" s="17">
        <v>0</v>
      </c>
      <c r="H15" s="17">
        <v>2</v>
      </c>
      <c r="I15" s="17">
        <v>1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8">
        <v>0</v>
      </c>
      <c r="P15" s="18">
        <v>12</v>
      </c>
      <c r="Q15" s="18">
        <v>0</v>
      </c>
      <c r="R15" s="18">
        <v>0</v>
      </c>
      <c r="S15" s="18">
        <v>3</v>
      </c>
      <c r="T15" s="18">
        <v>6</v>
      </c>
      <c r="U15" s="18">
        <v>0</v>
      </c>
      <c r="V15" s="18">
        <v>0</v>
      </c>
      <c r="W15" s="18">
        <v>13</v>
      </c>
      <c r="X15" s="18">
        <v>0</v>
      </c>
      <c r="Y15" s="18">
        <v>0</v>
      </c>
    </row>
    <row r="16" spans="1:25" x14ac:dyDescent="0.25">
      <c r="A16" s="17">
        <f t="shared" si="0"/>
        <v>14</v>
      </c>
      <c r="B16" s="17" t="s">
        <v>137</v>
      </c>
      <c r="C16" s="17">
        <v>4</v>
      </c>
      <c r="D16" s="17">
        <v>0</v>
      </c>
      <c r="E16" s="17">
        <v>0</v>
      </c>
      <c r="F16" s="17">
        <v>31</v>
      </c>
      <c r="G16" s="17">
        <v>0</v>
      </c>
      <c r="H16" s="17">
        <v>1</v>
      </c>
      <c r="I16" s="17">
        <v>1</v>
      </c>
      <c r="J16" s="18">
        <v>0</v>
      </c>
      <c r="K16" s="18">
        <v>0</v>
      </c>
      <c r="L16" s="18">
        <v>0</v>
      </c>
      <c r="M16" s="18">
        <v>0</v>
      </c>
      <c r="N16" s="18">
        <v>1</v>
      </c>
      <c r="O16" s="18">
        <v>1</v>
      </c>
      <c r="P16" s="18">
        <v>3</v>
      </c>
      <c r="Q16" s="18">
        <v>0</v>
      </c>
      <c r="R16" s="18">
        <v>0</v>
      </c>
      <c r="S16" s="18">
        <v>30</v>
      </c>
      <c r="T16" s="18">
        <v>6</v>
      </c>
      <c r="U16" s="18">
        <v>1</v>
      </c>
      <c r="V16" s="18">
        <v>2</v>
      </c>
      <c r="W16" s="18">
        <v>3</v>
      </c>
      <c r="X16" s="18">
        <v>0</v>
      </c>
      <c r="Y16" s="18">
        <v>0</v>
      </c>
    </row>
    <row r="17" spans="1:25" x14ac:dyDescent="0.25">
      <c r="A17" s="17">
        <f t="shared" si="0"/>
        <v>15</v>
      </c>
      <c r="B17" s="17" t="s">
        <v>138</v>
      </c>
      <c r="C17" s="17">
        <v>27</v>
      </c>
      <c r="D17" s="17">
        <v>3</v>
      </c>
      <c r="E17" s="17">
        <v>2</v>
      </c>
      <c r="F17" s="17">
        <v>70</v>
      </c>
      <c r="G17" s="17">
        <v>4</v>
      </c>
      <c r="H17" s="17">
        <v>0</v>
      </c>
      <c r="I17" s="17">
        <v>1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8">
        <v>0</v>
      </c>
      <c r="P17" s="17">
        <v>40</v>
      </c>
      <c r="Q17" s="17">
        <v>3</v>
      </c>
      <c r="R17" s="17">
        <v>0</v>
      </c>
      <c r="S17" s="17">
        <v>93</v>
      </c>
      <c r="T17" s="17">
        <v>39</v>
      </c>
      <c r="U17" s="17">
        <v>0</v>
      </c>
      <c r="V17" s="17">
        <v>0</v>
      </c>
      <c r="W17" s="17">
        <v>16</v>
      </c>
      <c r="X17" s="17">
        <v>2</v>
      </c>
      <c r="Y17" s="17">
        <v>0</v>
      </c>
    </row>
    <row r="18" spans="1:25" s="4" customFormat="1" ht="18" x14ac:dyDescent="0.35">
      <c r="A18" s="9"/>
      <c r="B18" s="9" t="s">
        <v>218</v>
      </c>
      <c r="C18" s="9">
        <f t="shared" ref="C18:Y18" si="1">SUM(C3:C17)</f>
        <v>79</v>
      </c>
      <c r="D18" s="9">
        <f t="shared" si="1"/>
        <v>4</v>
      </c>
      <c r="E18" s="9">
        <f t="shared" si="1"/>
        <v>7</v>
      </c>
      <c r="F18" s="9">
        <f t="shared" si="1"/>
        <v>471</v>
      </c>
      <c r="G18" s="9">
        <f t="shared" si="1"/>
        <v>7</v>
      </c>
      <c r="H18" s="9">
        <f t="shared" si="1"/>
        <v>33</v>
      </c>
      <c r="I18" s="9">
        <f t="shared" si="1"/>
        <v>8</v>
      </c>
      <c r="J18" s="9">
        <f t="shared" si="1"/>
        <v>7</v>
      </c>
      <c r="K18" s="9">
        <f t="shared" si="1"/>
        <v>0</v>
      </c>
      <c r="L18" s="9">
        <f t="shared" si="1"/>
        <v>2</v>
      </c>
      <c r="M18" s="9">
        <f t="shared" si="1"/>
        <v>3</v>
      </c>
      <c r="N18" s="9">
        <f t="shared" si="1"/>
        <v>1</v>
      </c>
      <c r="O18" s="9">
        <f t="shared" si="1"/>
        <v>14</v>
      </c>
      <c r="P18" s="9">
        <f t="shared" si="1"/>
        <v>174</v>
      </c>
      <c r="Q18" s="9">
        <f t="shared" si="1"/>
        <v>22</v>
      </c>
      <c r="R18" s="9">
        <f t="shared" si="1"/>
        <v>1</v>
      </c>
      <c r="S18" s="9">
        <f t="shared" si="1"/>
        <v>504</v>
      </c>
      <c r="T18" s="9">
        <f t="shared" si="1"/>
        <v>141</v>
      </c>
      <c r="U18" s="9">
        <f t="shared" si="1"/>
        <v>20</v>
      </c>
      <c r="V18" s="9">
        <f t="shared" si="1"/>
        <v>8</v>
      </c>
      <c r="W18" s="9">
        <f t="shared" si="1"/>
        <v>139</v>
      </c>
      <c r="X18" s="9">
        <f t="shared" si="1"/>
        <v>18</v>
      </c>
      <c r="Y18" s="9">
        <f t="shared" si="1"/>
        <v>4</v>
      </c>
    </row>
  </sheetData>
  <sheetProtection password="E899" sheet="1" objects="1" scenarios="1"/>
  <mergeCells count="4">
    <mergeCell ref="C1:R1"/>
    <mergeCell ref="S1:Y1"/>
    <mergeCell ref="A1:A2"/>
    <mergeCell ref="B1:B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25"/>
  <sheetViews>
    <sheetView zoomScale="110" zoomScaleNormal="110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B2"/>
    </sheetView>
  </sheetViews>
  <sheetFormatPr baseColWidth="10" defaultRowHeight="15.75" x14ac:dyDescent="0.25"/>
  <cols>
    <col min="1" max="1" width="11.42578125" style="1"/>
    <col min="2" max="2" width="44.28515625" style="1" customWidth="1"/>
    <col min="3" max="3" width="19" style="1" customWidth="1"/>
    <col min="4" max="9" width="16.28515625" style="1" customWidth="1"/>
    <col min="10" max="28" width="16.28515625" customWidth="1"/>
  </cols>
  <sheetData>
    <row r="1" spans="1:29" ht="35.25" customHeight="1" x14ac:dyDescent="0.25">
      <c r="A1" s="31" t="s">
        <v>224</v>
      </c>
      <c r="B1" s="31" t="s">
        <v>42</v>
      </c>
      <c r="C1" s="35" t="s">
        <v>43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2" t="s">
        <v>189</v>
      </c>
      <c r="T1" s="33"/>
      <c r="U1" s="33"/>
      <c r="V1" s="33"/>
      <c r="W1" s="33"/>
      <c r="X1" s="33"/>
      <c r="Y1" s="33"/>
      <c r="Z1" s="33"/>
      <c r="AA1" s="33"/>
      <c r="AB1" s="34"/>
    </row>
    <row r="2" spans="1:29" ht="46.9" customHeight="1" x14ac:dyDescent="0.25">
      <c r="A2" s="31"/>
      <c r="B2" s="31"/>
      <c r="C2" s="5" t="s">
        <v>44</v>
      </c>
      <c r="D2" s="5" t="s">
        <v>45</v>
      </c>
      <c r="E2" s="5" t="s">
        <v>46</v>
      </c>
      <c r="F2" s="5" t="s">
        <v>47</v>
      </c>
      <c r="G2" s="5" t="s">
        <v>48</v>
      </c>
      <c r="H2" s="5" t="s">
        <v>49</v>
      </c>
      <c r="I2" s="5" t="s">
        <v>50</v>
      </c>
      <c r="J2" s="14" t="s">
        <v>51</v>
      </c>
      <c r="K2" s="14" t="s">
        <v>52</v>
      </c>
      <c r="L2" s="14" t="s">
        <v>53</v>
      </c>
      <c r="M2" s="14" t="s">
        <v>54</v>
      </c>
      <c r="N2" s="14" t="s">
        <v>55</v>
      </c>
      <c r="O2" s="14" t="s">
        <v>56</v>
      </c>
      <c r="P2" s="14" t="s">
        <v>165</v>
      </c>
      <c r="Q2" s="14" t="s">
        <v>166</v>
      </c>
      <c r="R2" s="14" t="s">
        <v>167</v>
      </c>
      <c r="S2" s="5" t="s">
        <v>190</v>
      </c>
      <c r="T2" s="5" t="s">
        <v>191</v>
      </c>
      <c r="U2" s="5" t="s">
        <v>192</v>
      </c>
      <c r="V2" s="5" t="s">
        <v>193</v>
      </c>
      <c r="W2" s="5" t="s">
        <v>194</v>
      </c>
      <c r="X2" s="14" t="s">
        <v>195</v>
      </c>
      <c r="Y2" s="14" t="s">
        <v>196</v>
      </c>
      <c r="Z2" s="14" t="s">
        <v>165</v>
      </c>
      <c r="AA2" s="14" t="s">
        <v>166</v>
      </c>
      <c r="AB2" s="14" t="s">
        <v>167</v>
      </c>
    </row>
    <row r="3" spans="1:29" ht="15.6" x14ac:dyDescent="0.3">
      <c r="A3" s="7">
        <v>1</v>
      </c>
      <c r="B3" s="7" t="s">
        <v>103</v>
      </c>
      <c r="C3" s="7">
        <v>2</v>
      </c>
      <c r="D3" s="7">
        <v>0</v>
      </c>
      <c r="E3" s="7">
        <v>0</v>
      </c>
      <c r="F3" s="7">
        <v>1</v>
      </c>
      <c r="G3" s="7">
        <v>0</v>
      </c>
      <c r="H3" s="7">
        <v>0</v>
      </c>
      <c r="I3" s="7">
        <v>0</v>
      </c>
      <c r="J3" s="7">
        <v>1</v>
      </c>
      <c r="K3" s="7">
        <v>0</v>
      </c>
      <c r="L3" s="7">
        <v>0</v>
      </c>
      <c r="M3" s="7">
        <v>0</v>
      </c>
      <c r="N3" s="8">
        <v>0</v>
      </c>
      <c r="O3" s="7">
        <v>0</v>
      </c>
      <c r="P3" s="7">
        <v>15</v>
      </c>
      <c r="Q3" s="7">
        <v>0</v>
      </c>
      <c r="R3" s="7">
        <v>0</v>
      </c>
      <c r="S3" s="7">
        <v>2</v>
      </c>
      <c r="T3" s="7">
        <v>0</v>
      </c>
      <c r="U3" s="7">
        <v>4</v>
      </c>
      <c r="V3" s="7">
        <v>8</v>
      </c>
      <c r="W3" s="7">
        <v>1</v>
      </c>
      <c r="X3" s="7">
        <v>3</v>
      </c>
      <c r="Y3" s="7">
        <v>0</v>
      </c>
      <c r="Z3" s="7">
        <v>1</v>
      </c>
      <c r="AA3" s="7">
        <v>0</v>
      </c>
      <c r="AB3" s="7">
        <v>0</v>
      </c>
    </row>
    <row r="4" spans="1:29" x14ac:dyDescent="0.25">
      <c r="A4" s="7">
        <f>A3+1</f>
        <v>2</v>
      </c>
      <c r="B4" s="7" t="s">
        <v>104</v>
      </c>
      <c r="C4" s="7">
        <v>35</v>
      </c>
      <c r="D4" s="7">
        <v>0</v>
      </c>
      <c r="E4" s="7">
        <v>1</v>
      </c>
      <c r="F4" s="7">
        <v>15</v>
      </c>
      <c r="G4" s="7">
        <v>1</v>
      </c>
      <c r="H4" s="7">
        <v>11</v>
      </c>
      <c r="I4" s="7">
        <v>1</v>
      </c>
      <c r="J4" s="7">
        <v>1</v>
      </c>
      <c r="K4" s="7">
        <v>0</v>
      </c>
      <c r="L4" s="7">
        <v>0</v>
      </c>
      <c r="M4" s="7">
        <v>0</v>
      </c>
      <c r="N4" s="8">
        <v>0</v>
      </c>
      <c r="O4" s="7">
        <v>1</v>
      </c>
      <c r="P4" s="7">
        <v>25</v>
      </c>
      <c r="Q4" s="7">
        <v>1</v>
      </c>
      <c r="R4" s="7">
        <v>1</v>
      </c>
      <c r="S4" s="7">
        <v>37</v>
      </c>
      <c r="T4" s="7">
        <v>30</v>
      </c>
      <c r="U4" s="7">
        <v>15</v>
      </c>
      <c r="V4" s="7">
        <v>0</v>
      </c>
      <c r="W4" s="7">
        <v>2</v>
      </c>
      <c r="X4" s="7">
        <v>1</v>
      </c>
      <c r="Y4" s="7">
        <v>2</v>
      </c>
      <c r="Z4" s="7">
        <v>4</v>
      </c>
      <c r="AA4" s="7">
        <v>0</v>
      </c>
      <c r="AB4" s="7">
        <v>0</v>
      </c>
    </row>
    <row r="5" spans="1:29" ht="15.6" x14ac:dyDescent="0.3">
      <c r="A5" s="7">
        <f t="shared" ref="A5:A24" si="0">A4+1</f>
        <v>3</v>
      </c>
      <c r="B5" s="7" t="s">
        <v>105</v>
      </c>
      <c r="C5" s="17">
        <v>20</v>
      </c>
      <c r="D5" s="17">
        <v>0</v>
      </c>
      <c r="E5" s="17">
        <v>0</v>
      </c>
      <c r="F5" s="17">
        <v>69</v>
      </c>
      <c r="G5" s="17">
        <v>2</v>
      </c>
      <c r="H5" s="17">
        <v>112</v>
      </c>
      <c r="I5" s="17">
        <v>2</v>
      </c>
      <c r="J5" s="17">
        <v>0</v>
      </c>
      <c r="K5" s="17">
        <v>0</v>
      </c>
      <c r="L5" s="17">
        <v>3</v>
      </c>
      <c r="M5" s="17">
        <v>0</v>
      </c>
      <c r="N5" s="18">
        <v>0</v>
      </c>
      <c r="O5" s="17">
        <v>5</v>
      </c>
      <c r="P5" s="17">
        <v>26</v>
      </c>
      <c r="Q5" s="17">
        <v>2</v>
      </c>
      <c r="R5" s="17">
        <v>2</v>
      </c>
      <c r="S5" s="7">
        <v>1</v>
      </c>
      <c r="T5" s="7">
        <v>44</v>
      </c>
      <c r="U5" s="7">
        <v>89</v>
      </c>
      <c r="V5" s="7">
        <v>0</v>
      </c>
      <c r="W5" s="7">
        <v>90</v>
      </c>
      <c r="X5" s="7">
        <v>10</v>
      </c>
      <c r="Y5" s="7">
        <v>1</v>
      </c>
      <c r="Z5" s="7">
        <v>4</v>
      </c>
      <c r="AA5" s="7">
        <v>1</v>
      </c>
      <c r="AB5" s="7">
        <v>0</v>
      </c>
    </row>
    <row r="6" spans="1:29" x14ac:dyDescent="0.25">
      <c r="A6" s="7">
        <f t="shared" si="0"/>
        <v>4</v>
      </c>
      <c r="B6" s="7" t="s">
        <v>106</v>
      </c>
      <c r="C6" s="7">
        <v>13</v>
      </c>
      <c r="D6" s="7">
        <v>0</v>
      </c>
      <c r="E6" s="7">
        <v>0</v>
      </c>
      <c r="F6" s="7">
        <v>1</v>
      </c>
      <c r="G6" s="7">
        <v>1</v>
      </c>
      <c r="H6" s="7">
        <v>4</v>
      </c>
      <c r="I6" s="7">
        <v>2</v>
      </c>
      <c r="J6" s="7">
        <v>0</v>
      </c>
      <c r="K6" s="7">
        <v>0</v>
      </c>
      <c r="L6" s="7">
        <v>0</v>
      </c>
      <c r="M6" s="7">
        <v>2</v>
      </c>
      <c r="N6" s="8">
        <v>0</v>
      </c>
      <c r="O6" s="7">
        <v>0</v>
      </c>
      <c r="P6" s="7">
        <v>4</v>
      </c>
      <c r="Q6" s="7">
        <v>0</v>
      </c>
      <c r="R6" s="7">
        <v>0</v>
      </c>
      <c r="S6" s="7">
        <v>7</v>
      </c>
      <c r="T6" s="7">
        <v>11</v>
      </c>
      <c r="U6" s="7">
        <v>4</v>
      </c>
      <c r="V6" s="7">
        <v>0</v>
      </c>
      <c r="W6" s="7">
        <v>1</v>
      </c>
      <c r="X6" s="7">
        <v>0</v>
      </c>
      <c r="Y6" s="7">
        <v>2</v>
      </c>
      <c r="Z6" s="7">
        <v>2</v>
      </c>
      <c r="AA6" s="7">
        <v>0</v>
      </c>
      <c r="AB6" s="7">
        <v>0</v>
      </c>
    </row>
    <row r="7" spans="1:29" ht="15.6" x14ac:dyDescent="0.3">
      <c r="A7" s="7">
        <f t="shared" si="0"/>
        <v>5</v>
      </c>
      <c r="B7" s="7" t="s">
        <v>107</v>
      </c>
      <c r="C7" s="7">
        <v>0</v>
      </c>
      <c r="D7" s="7">
        <v>0</v>
      </c>
      <c r="E7" s="7">
        <v>0</v>
      </c>
      <c r="F7" s="7">
        <v>2</v>
      </c>
      <c r="G7" s="7">
        <v>1</v>
      </c>
      <c r="H7" s="7">
        <v>7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8">
        <v>0</v>
      </c>
      <c r="O7" s="7">
        <v>0</v>
      </c>
      <c r="P7" s="7">
        <v>4</v>
      </c>
      <c r="Q7" s="7">
        <v>1</v>
      </c>
      <c r="R7" s="7">
        <v>0</v>
      </c>
      <c r="S7" s="7">
        <v>5</v>
      </c>
      <c r="T7" s="7">
        <v>4</v>
      </c>
      <c r="U7" s="7">
        <v>0</v>
      </c>
      <c r="V7" s="7">
        <v>0</v>
      </c>
      <c r="W7" s="7">
        <v>1</v>
      </c>
      <c r="X7" s="7">
        <v>0</v>
      </c>
      <c r="Y7" s="7">
        <v>0</v>
      </c>
      <c r="Z7" s="7">
        <v>3</v>
      </c>
      <c r="AA7" s="7">
        <v>2</v>
      </c>
      <c r="AB7" s="7">
        <v>0</v>
      </c>
    </row>
    <row r="8" spans="1:29" x14ac:dyDescent="0.25">
      <c r="A8" s="7">
        <f t="shared" si="0"/>
        <v>6</v>
      </c>
      <c r="B8" s="7" t="s">
        <v>108</v>
      </c>
      <c r="C8" s="7">
        <v>0</v>
      </c>
      <c r="D8" s="7">
        <v>0</v>
      </c>
      <c r="E8" s="7">
        <v>0</v>
      </c>
      <c r="F8" s="7">
        <v>12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1</v>
      </c>
      <c r="M8" s="7">
        <v>0</v>
      </c>
      <c r="N8" s="8">
        <v>0</v>
      </c>
      <c r="O8" s="7">
        <v>2</v>
      </c>
      <c r="P8" s="7">
        <v>5</v>
      </c>
      <c r="Q8" s="7">
        <v>3</v>
      </c>
      <c r="R8" s="7">
        <v>0</v>
      </c>
      <c r="S8" s="7">
        <v>0</v>
      </c>
      <c r="T8" s="7">
        <v>1</v>
      </c>
      <c r="U8" s="7">
        <v>11</v>
      </c>
      <c r="V8" s="7">
        <v>0</v>
      </c>
      <c r="W8" s="7">
        <v>0</v>
      </c>
      <c r="X8" s="7">
        <v>1</v>
      </c>
      <c r="Y8" s="7">
        <v>1</v>
      </c>
      <c r="Z8" s="7">
        <v>7</v>
      </c>
      <c r="AA8" s="7">
        <v>2</v>
      </c>
      <c r="AB8" s="7">
        <v>0</v>
      </c>
    </row>
    <row r="9" spans="1:29" x14ac:dyDescent="0.25">
      <c r="A9" s="7">
        <f t="shared" si="0"/>
        <v>7</v>
      </c>
      <c r="B9" s="7" t="s">
        <v>109</v>
      </c>
      <c r="C9" s="7">
        <v>6</v>
      </c>
      <c r="D9" s="7">
        <v>0</v>
      </c>
      <c r="E9" s="7">
        <v>1</v>
      </c>
      <c r="F9" s="7">
        <v>2</v>
      </c>
      <c r="G9" s="7">
        <v>1</v>
      </c>
      <c r="H9" s="7">
        <v>2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8">
        <v>0</v>
      </c>
      <c r="O9" s="7">
        <v>0</v>
      </c>
      <c r="P9" s="7">
        <v>4</v>
      </c>
      <c r="Q9" s="7">
        <v>0</v>
      </c>
      <c r="R9" s="7">
        <v>0</v>
      </c>
      <c r="S9" s="7">
        <v>0</v>
      </c>
      <c r="T9" s="7">
        <v>7</v>
      </c>
      <c r="U9" s="7">
        <v>1</v>
      </c>
      <c r="V9" s="7">
        <v>3</v>
      </c>
      <c r="W9" s="7">
        <v>0</v>
      </c>
      <c r="X9" s="7">
        <v>0</v>
      </c>
      <c r="Y9" s="7">
        <v>0</v>
      </c>
      <c r="Z9" s="7">
        <v>5</v>
      </c>
      <c r="AA9" s="7">
        <v>0</v>
      </c>
      <c r="AB9" s="7">
        <v>0</v>
      </c>
    </row>
    <row r="10" spans="1:29" x14ac:dyDescent="0.25">
      <c r="A10" s="7">
        <f t="shared" si="0"/>
        <v>8</v>
      </c>
      <c r="B10" s="7" t="s">
        <v>110</v>
      </c>
      <c r="C10" s="7">
        <v>1</v>
      </c>
      <c r="D10" s="7">
        <v>1</v>
      </c>
      <c r="E10" s="7">
        <v>0</v>
      </c>
      <c r="F10" s="7">
        <v>1</v>
      </c>
      <c r="G10" s="7">
        <v>0</v>
      </c>
      <c r="H10" s="7">
        <v>1</v>
      </c>
      <c r="I10" s="7">
        <v>1</v>
      </c>
      <c r="J10" s="7">
        <v>0</v>
      </c>
      <c r="K10" s="7">
        <v>0</v>
      </c>
      <c r="L10" s="7">
        <v>0</v>
      </c>
      <c r="M10" s="7">
        <v>0</v>
      </c>
      <c r="N10" s="8">
        <v>0</v>
      </c>
      <c r="O10" s="7">
        <v>0</v>
      </c>
      <c r="P10" s="7">
        <v>7</v>
      </c>
      <c r="Q10" s="7">
        <v>1</v>
      </c>
      <c r="R10" s="7">
        <v>0</v>
      </c>
      <c r="S10" s="7">
        <v>0</v>
      </c>
      <c r="T10" s="7">
        <v>1</v>
      </c>
      <c r="U10" s="7">
        <v>0</v>
      </c>
      <c r="V10" s="7">
        <v>10</v>
      </c>
      <c r="W10" s="7">
        <v>0</v>
      </c>
      <c r="X10" s="7">
        <v>0</v>
      </c>
      <c r="Y10" s="7">
        <v>0</v>
      </c>
      <c r="Z10" s="7">
        <v>1</v>
      </c>
      <c r="AA10" s="7">
        <v>1</v>
      </c>
      <c r="AB10" s="7">
        <v>0</v>
      </c>
    </row>
    <row r="11" spans="1:29" x14ac:dyDescent="0.25">
      <c r="A11" s="17">
        <f t="shared" si="0"/>
        <v>9</v>
      </c>
      <c r="B11" s="17" t="s">
        <v>111</v>
      </c>
      <c r="C11" s="17">
        <v>0</v>
      </c>
      <c r="D11" s="17">
        <v>0</v>
      </c>
      <c r="E11" s="17">
        <v>0</v>
      </c>
      <c r="F11" s="17">
        <v>22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8">
        <v>0</v>
      </c>
      <c r="O11" s="17">
        <v>1</v>
      </c>
      <c r="P11" s="17">
        <v>1</v>
      </c>
      <c r="Q11" s="17">
        <v>0</v>
      </c>
      <c r="R11" s="17">
        <v>0</v>
      </c>
      <c r="S11" s="17">
        <v>0</v>
      </c>
      <c r="T11" s="17">
        <v>1</v>
      </c>
      <c r="U11" s="17">
        <v>22</v>
      </c>
      <c r="V11" s="17">
        <v>0</v>
      </c>
      <c r="W11" s="17">
        <v>0</v>
      </c>
      <c r="X11" s="17">
        <v>0</v>
      </c>
      <c r="Y11" s="17">
        <v>1</v>
      </c>
      <c r="Z11" s="17">
        <v>0</v>
      </c>
      <c r="AA11" s="17">
        <v>0</v>
      </c>
      <c r="AB11" s="17">
        <v>0</v>
      </c>
      <c r="AC11" s="16"/>
    </row>
    <row r="12" spans="1:29" ht="15.6" x14ac:dyDescent="0.3">
      <c r="A12" s="17">
        <f t="shared" si="0"/>
        <v>10</v>
      </c>
      <c r="B12" s="17" t="s">
        <v>112</v>
      </c>
      <c r="C12" s="17">
        <v>1</v>
      </c>
      <c r="D12" s="17">
        <v>0</v>
      </c>
      <c r="E12" s="17">
        <v>0</v>
      </c>
      <c r="F12" s="17">
        <v>2</v>
      </c>
      <c r="G12" s="17">
        <v>0</v>
      </c>
      <c r="H12" s="17">
        <v>1</v>
      </c>
      <c r="I12" s="17">
        <v>1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2</v>
      </c>
      <c r="Q12" s="17">
        <v>0</v>
      </c>
      <c r="R12" s="17">
        <v>0</v>
      </c>
      <c r="S12" s="17">
        <v>3</v>
      </c>
      <c r="T12" s="17">
        <v>1</v>
      </c>
      <c r="U12" s="17">
        <v>1</v>
      </c>
      <c r="V12" s="17">
        <v>1</v>
      </c>
      <c r="W12" s="17">
        <v>1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6"/>
    </row>
    <row r="13" spans="1:29" x14ac:dyDescent="0.25">
      <c r="A13" s="17">
        <f t="shared" si="0"/>
        <v>11</v>
      </c>
      <c r="B13" s="17" t="s">
        <v>113</v>
      </c>
      <c r="C13" s="17">
        <v>0</v>
      </c>
      <c r="D13" s="17">
        <v>0</v>
      </c>
      <c r="E13" s="17">
        <v>0</v>
      </c>
      <c r="F13" s="17">
        <v>3</v>
      </c>
      <c r="G13" s="17">
        <v>0</v>
      </c>
      <c r="H13" s="17">
        <v>1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6</v>
      </c>
      <c r="Q13" s="17">
        <v>0</v>
      </c>
      <c r="R13" s="17">
        <v>0</v>
      </c>
      <c r="S13" s="17">
        <v>2</v>
      </c>
      <c r="T13" s="17">
        <v>0</v>
      </c>
      <c r="U13" s="17">
        <v>2</v>
      </c>
      <c r="V13" s="17">
        <v>1</v>
      </c>
      <c r="W13" s="17">
        <v>0</v>
      </c>
      <c r="X13" s="17">
        <v>0</v>
      </c>
      <c r="Y13" s="17">
        <v>0</v>
      </c>
      <c r="Z13" s="17">
        <v>5</v>
      </c>
      <c r="AA13" s="17">
        <v>0</v>
      </c>
      <c r="AB13" s="17">
        <v>0</v>
      </c>
      <c r="AC13" s="16"/>
    </row>
    <row r="14" spans="1:29" x14ac:dyDescent="0.25">
      <c r="A14" s="17">
        <f t="shared" si="0"/>
        <v>12</v>
      </c>
      <c r="B14" s="17" t="s">
        <v>114</v>
      </c>
      <c r="C14" s="17">
        <v>1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9</v>
      </c>
      <c r="Q14" s="17">
        <v>0</v>
      </c>
      <c r="R14" s="17">
        <v>1</v>
      </c>
      <c r="S14" s="17">
        <v>4</v>
      </c>
      <c r="T14" s="17">
        <v>0</v>
      </c>
      <c r="U14" s="17">
        <v>0</v>
      </c>
      <c r="V14" s="17">
        <v>0</v>
      </c>
      <c r="W14" s="17">
        <v>0</v>
      </c>
      <c r="X14" s="17">
        <v>1</v>
      </c>
      <c r="Y14" s="17">
        <v>0</v>
      </c>
      <c r="Z14" s="17">
        <v>7</v>
      </c>
      <c r="AA14" s="17">
        <v>0</v>
      </c>
      <c r="AB14" s="17">
        <v>0</v>
      </c>
      <c r="AC14" s="16"/>
    </row>
    <row r="15" spans="1:29" ht="15.6" x14ac:dyDescent="0.3">
      <c r="A15" s="17">
        <f t="shared" si="0"/>
        <v>13</v>
      </c>
      <c r="B15" s="17" t="s">
        <v>115</v>
      </c>
      <c r="C15" s="17">
        <v>0</v>
      </c>
      <c r="D15" s="17">
        <v>0</v>
      </c>
      <c r="E15" s="17">
        <v>1</v>
      </c>
      <c r="F15" s="17">
        <v>3</v>
      </c>
      <c r="G15" s="17">
        <v>1</v>
      </c>
      <c r="H15" s="17">
        <v>1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4</v>
      </c>
      <c r="Q15" s="17">
        <v>0</v>
      </c>
      <c r="R15" s="17">
        <v>0</v>
      </c>
      <c r="S15" s="17">
        <v>2</v>
      </c>
      <c r="T15" s="17">
        <v>2</v>
      </c>
      <c r="U15" s="17">
        <v>2</v>
      </c>
      <c r="V15" s="17">
        <v>0</v>
      </c>
      <c r="W15" s="17">
        <v>1</v>
      </c>
      <c r="X15" s="17">
        <v>0</v>
      </c>
      <c r="Y15" s="17">
        <v>0</v>
      </c>
      <c r="Z15" s="17">
        <v>3</v>
      </c>
      <c r="AA15" s="17">
        <v>0</v>
      </c>
      <c r="AB15" s="17">
        <v>0</v>
      </c>
      <c r="AC15" s="16"/>
    </row>
    <row r="16" spans="1:29" x14ac:dyDescent="0.25">
      <c r="A16" s="17">
        <f t="shared" si="0"/>
        <v>14</v>
      </c>
      <c r="B16" s="17" t="s">
        <v>116</v>
      </c>
      <c r="C16" s="17">
        <v>0</v>
      </c>
      <c r="D16" s="17">
        <v>0</v>
      </c>
      <c r="E16" s="17">
        <v>0</v>
      </c>
      <c r="F16" s="17">
        <v>7</v>
      </c>
      <c r="G16" s="17">
        <v>0</v>
      </c>
      <c r="H16" s="17">
        <v>1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3</v>
      </c>
      <c r="Q16" s="17">
        <v>0</v>
      </c>
      <c r="R16" s="17">
        <v>0</v>
      </c>
      <c r="S16" s="17">
        <v>2</v>
      </c>
      <c r="T16" s="17">
        <v>0</v>
      </c>
      <c r="U16" s="17">
        <v>8</v>
      </c>
      <c r="V16" s="17">
        <v>0</v>
      </c>
      <c r="W16" s="17">
        <v>0</v>
      </c>
      <c r="X16" s="17">
        <v>0</v>
      </c>
      <c r="Y16" s="17">
        <v>0</v>
      </c>
      <c r="Z16" s="17">
        <v>1</v>
      </c>
      <c r="AA16" s="17">
        <v>0</v>
      </c>
      <c r="AB16" s="17">
        <v>0</v>
      </c>
      <c r="AC16" s="16"/>
    </row>
    <row r="17" spans="1:29" x14ac:dyDescent="0.25">
      <c r="A17" s="17">
        <f t="shared" si="0"/>
        <v>15</v>
      </c>
      <c r="B17" s="17" t="s">
        <v>117</v>
      </c>
      <c r="C17" s="17">
        <v>0</v>
      </c>
      <c r="D17" s="17">
        <v>0</v>
      </c>
      <c r="E17" s="17">
        <v>1</v>
      </c>
      <c r="F17" s="17">
        <v>6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2</v>
      </c>
      <c r="Q17" s="17">
        <v>1</v>
      </c>
      <c r="R17" s="17">
        <v>0</v>
      </c>
      <c r="S17" s="17">
        <v>2</v>
      </c>
      <c r="T17" s="17">
        <v>0</v>
      </c>
      <c r="U17" s="17">
        <v>4</v>
      </c>
      <c r="V17" s="17">
        <v>0</v>
      </c>
      <c r="W17" s="17">
        <v>1</v>
      </c>
      <c r="X17" s="17">
        <v>0</v>
      </c>
      <c r="Y17" s="17">
        <v>0</v>
      </c>
      <c r="Z17" s="17">
        <v>2</v>
      </c>
      <c r="AA17" s="17">
        <v>1</v>
      </c>
      <c r="AB17" s="17">
        <v>0</v>
      </c>
      <c r="AC17" s="16"/>
    </row>
    <row r="18" spans="1:29" x14ac:dyDescent="0.25">
      <c r="A18" s="17">
        <f t="shared" si="0"/>
        <v>16</v>
      </c>
      <c r="B18" s="17" t="s">
        <v>118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5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4</v>
      </c>
      <c r="AB18" s="17">
        <v>0</v>
      </c>
      <c r="AC18" s="16"/>
    </row>
    <row r="19" spans="1:29" x14ac:dyDescent="0.25">
      <c r="A19" s="17">
        <f t="shared" si="0"/>
        <v>17</v>
      </c>
      <c r="B19" s="17" t="s">
        <v>119</v>
      </c>
      <c r="C19" s="17">
        <v>0</v>
      </c>
      <c r="D19" s="17">
        <v>0</v>
      </c>
      <c r="E19" s="17">
        <v>0</v>
      </c>
      <c r="F19" s="17">
        <v>3</v>
      </c>
      <c r="G19" s="17">
        <v>11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1</v>
      </c>
      <c r="Q19" s="17">
        <v>0</v>
      </c>
      <c r="R19" s="17">
        <v>0</v>
      </c>
      <c r="S19" s="17">
        <v>8</v>
      </c>
      <c r="T19" s="17">
        <v>0</v>
      </c>
      <c r="U19" s="17">
        <v>2</v>
      </c>
      <c r="V19" s="17">
        <v>0</v>
      </c>
      <c r="W19" s="17">
        <v>0</v>
      </c>
      <c r="X19" s="17">
        <v>0</v>
      </c>
      <c r="Y19" s="17">
        <v>0</v>
      </c>
      <c r="Z19" s="17">
        <v>5</v>
      </c>
      <c r="AA19" s="17">
        <v>0</v>
      </c>
      <c r="AB19" s="17">
        <v>0</v>
      </c>
      <c r="AC19" s="16"/>
    </row>
    <row r="20" spans="1:29" x14ac:dyDescent="0.25">
      <c r="A20" s="17">
        <f t="shared" si="0"/>
        <v>18</v>
      </c>
      <c r="B20" s="17" t="s">
        <v>120</v>
      </c>
      <c r="C20" s="17">
        <v>17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8</v>
      </c>
      <c r="P20" s="17">
        <v>0</v>
      </c>
      <c r="Q20" s="17">
        <v>3</v>
      </c>
      <c r="R20" s="17">
        <v>0</v>
      </c>
      <c r="S20" s="17">
        <v>1</v>
      </c>
      <c r="T20" s="17">
        <v>14</v>
      </c>
      <c r="U20" s="17">
        <v>2</v>
      </c>
      <c r="V20" s="17">
        <v>0</v>
      </c>
      <c r="W20" s="17">
        <v>0</v>
      </c>
      <c r="X20" s="17">
        <v>6</v>
      </c>
      <c r="Y20" s="17">
        <v>2</v>
      </c>
      <c r="Z20" s="17">
        <v>0</v>
      </c>
      <c r="AA20" s="17">
        <v>3</v>
      </c>
      <c r="AB20" s="17">
        <v>0</v>
      </c>
      <c r="AC20" s="16"/>
    </row>
    <row r="21" spans="1:29" x14ac:dyDescent="0.25">
      <c r="A21" s="17">
        <f t="shared" si="0"/>
        <v>19</v>
      </c>
      <c r="B21" s="17" t="s">
        <v>121</v>
      </c>
      <c r="C21" s="17">
        <v>1</v>
      </c>
      <c r="D21" s="17">
        <v>1</v>
      </c>
      <c r="E21" s="17">
        <v>0</v>
      </c>
      <c r="F21" s="17">
        <v>21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1</v>
      </c>
      <c r="O21" s="17">
        <v>0</v>
      </c>
      <c r="P21" s="17">
        <v>4</v>
      </c>
      <c r="Q21" s="17">
        <v>0</v>
      </c>
      <c r="R21" s="17">
        <v>0</v>
      </c>
      <c r="S21" s="17">
        <v>4</v>
      </c>
      <c r="T21" s="17">
        <v>0</v>
      </c>
      <c r="U21" s="17">
        <v>19</v>
      </c>
      <c r="V21" s="17">
        <v>0</v>
      </c>
      <c r="W21" s="17">
        <v>1</v>
      </c>
      <c r="X21" s="17">
        <v>0</v>
      </c>
      <c r="Y21" s="17">
        <v>1</v>
      </c>
      <c r="Z21" s="17">
        <v>3</v>
      </c>
      <c r="AA21" s="17">
        <v>0</v>
      </c>
      <c r="AB21" s="17">
        <v>0</v>
      </c>
      <c r="AC21" s="16"/>
    </row>
    <row r="22" spans="1:29" x14ac:dyDescent="0.25">
      <c r="A22" s="17">
        <f t="shared" si="0"/>
        <v>20</v>
      </c>
      <c r="B22" s="17" t="s">
        <v>122</v>
      </c>
      <c r="C22" s="17">
        <v>15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15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6"/>
    </row>
    <row r="23" spans="1:29" x14ac:dyDescent="0.25">
      <c r="A23" s="17">
        <f t="shared" si="0"/>
        <v>21</v>
      </c>
      <c r="B23" s="17" t="s">
        <v>123</v>
      </c>
      <c r="C23" s="17">
        <v>0</v>
      </c>
      <c r="D23" s="17">
        <v>0</v>
      </c>
      <c r="E23" s="17">
        <v>2</v>
      </c>
      <c r="F23" s="17">
        <v>45</v>
      </c>
      <c r="G23" s="17">
        <v>0</v>
      </c>
      <c r="H23" s="17">
        <v>4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4</v>
      </c>
      <c r="Q23" s="17">
        <v>14</v>
      </c>
      <c r="R23" s="17">
        <v>7</v>
      </c>
      <c r="S23" s="17">
        <v>10</v>
      </c>
      <c r="T23" s="17">
        <v>2</v>
      </c>
      <c r="U23" s="17">
        <v>40</v>
      </c>
      <c r="V23" s="17">
        <v>2</v>
      </c>
      <c r="W23" s="17">
        <v>0</v>
      </c>
      <c r="X23" s="17">
        <v>0</v>
      </c>
      <c r="Y23" s="17">
        <v>0</v>
      </c>
      <c r="Z23" s="17">
        <v>4</v>
      </c>
      <c r="AA23" s="17">
        <v>15</v>
      </c>
      <c r="AB23" s="17">
        <v>3</v>
      </c>
      <c r="AC23" s="16"/>
    </row>
    <row r="24" spans="1:29" x14ac:dyDescent="0.25">
      <c r="A24" s="17">
        <f t="shared" si="0"/>
        <v>22</v>
      </c>
      <c r="B24" s="17" t="s">
        <v>223</v>
      </c>
      <c r="C24" s="17">
        <v>11</v>
      </c>
      <c r="D24" s="17">
        <v>0</v>
      </c>
      <c r="E24" s="17">
        <v>2</v>
      </c>
      <c r="F24" s="17">
        <v>58</v>
      </c>
      <c r="G24" s="17">
        <v>1</v>
      </c>
      <c r="H24" s="17">
        <v>3</v>
      </c>
      <c r="I24" s="17">
        <v>3</v>
      </c>
      <c r="J24" s="17">
        <v>2</v>
      </c>
      <c r="K24" s="17">
        <v>0</v>
      </c>
      <c r="L24" s="17">
        <v>0</v>
      </c>
      <c r="M24" s="17">
        <v>0</v>
      </c>
      <c r="N24" s="17">
        <v>0</v>
      </c>
      <c r="O24" s="17">
        <v>2</v>
      </c>
      <c r="P24" s="17">
        <v>22</v>
      </c>
      <c r="Q24" s="17">
        <v>6</v>
      </c>
      <c r="R24" s="17">
        <v>0</v>
      </c>
      <c r="S24" s="17">
        <v>11</v>
      </c>
      <c r="T24" s="17">
        <v>8</v>
      </c>
      <c r="U24" s="17">
        <v>58</v>
      </c>
      <c r="V24" s="17">
        <v>10</v>
      </c>
      <c r="W24" s="17">
        <v>2</v>
      </c>
      <c r="X24" s="17">
        <v>4</v>
      </c>
      <c r="Y24" s="17">
        <v>0</v>
      </c>
      <c r="Z24" s="17">
        <v>11</v>
      </c>
      <c r="AA24" s="17">
        <v>7</v>
      </c>
      <c r="AB24" s="17">
        <v>0</v>
      </c>
      <c r="AC24" s="16"/>
    </row>
    <row r="25" spans="1:29" s="4" customFormat="1" ht="18.75" x14ac:dyDescent="0.3">
      <c r="A25" s="28"/>
      <c r="B25" s="28" t="s">
        <v>218</v>
      </c>
      <c r="C25" s="28">
        <f t="shared" ref="C25:AB25" si="1">SUM(C3:C24)</f>
        <v>123</v>
      </c>
      <c r="D25" s="28">
        <f t="shared" si="1"/>
        <v>2</v>
      </c>
      <c r="E25" s="28">
        <f t="shared" si="1"/>
        <v>8</v>
      </c>
      <c r="F25" s="28">
        <f t="shared" si="1"/>
        <v>273</v>
      </c>
      <c r="G25" s="28">
        <f t="shared" si="1"/>
        <v>19</v>
      </c>
      <c r="H25" s="28">
        <f t="shared" si="1"/>
        <v>148</v>
      </c>
      <c r="I25" s="28">
        <f t="shared" si="1"/>
        <v>10</v>
      </c>
      <c r="J25" s="28">
        <f t="shared" si="1"/>
        <v>4</v>
      </c>
      <c r="K25" s="28">
        <f t="shared" si="1"/>
        <v>0</v>
      </c>
      <c r="L25" s="28">
        <f t="shared" si="1"/>
        <v>4</v>
      </c>
      <c r="M25" s="28">
        <f t="shared" si="1"/>
        <v>2</v>
      </c>
      <c r="N25" s="28">
        <f t="shared" si="1"/>
        <v>1</v>
      </c>
      <c r="O25" s="28">
        <f t="shared" si="1"/>
        <v>19</v>
      </c>
      <c r="P25" s="28">
        <f t="shared" si="1"/>
        <v>148</v>
      </c>
      <c r="Q25" s="28">
        <f t="shared" si="1"/>
        <v>32</v>
      </c>
      <c r="R25" s="28">
        <f t="shared" si="1"/>
        <v>11</v>
      </c>
      <c r="S25" s="28">
        <f t="shared" si="1"/>
        <v>106</v>
      </c>
      <c r="T25" s="28">
        <f t="shared" si="1"/>
        <v>141</v>
      </c>
      <c r="U25" s="28">
        <f t="shared" si="1"/>
        <v>284</v>
      </c>
      <c r="V25" s="28">
        <f t="shared" si="1"/>
        <v>35</v>
      </c>
      <c r="W25" s="28">
        <f t="shared" si="1"/>
        <v>101</v>
      </c>
      <c r="X25" s="28">
        <f t="shared" si="1"/>
        <v>26</v>
      </c>
      <c r="Y25" s="28">
        <f t="shared" si="1"/>
        <v>10</v>
      </c>
      <c r="Z25" s="28">
        <f t="shared" si="1"/>
        <v>68</v>
      </c>
      <c r="AA25" s="28">
        <f t="shared" si="1"/>
        <v>36</v>
      </c>
      <c r="AB25" s="28">
        <f t="shared" si="1"/>
        <v>3</v>
      </c>
      <c r="AC25" s="20"/>
    </row>
  </sheetData>
  <sheetProtection password="E899" sheet="1" objects="1" scenarios="1"/>
  <mergeCells count="4">
    <mergeCell ref="C1:R1"/>
    <mergeCell ref="S1:AB1"/>
    <mergeCell ref="A1:A2"/>
    <mergeCell ref="B1:B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25"/>
  <sheetViews>
    <sheetView zoomScale="110" zoomScaleNormal="11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R32" sqref="R32"/>
    </sheetView>
  </sheetViews>
  <sheetFormatPr baseColWidth="10" defaultRowHeight="15.75" x14ac:dyDescent="0.25"/>
  <cols>
    <col min="1" max="1" width="11.42578125" style="1"/>
    <col min="2" max="2" width="78.140625" style="1" bestFit="1" customWidth="1"/>
    <col min="3" max="9" width="16.28515625" style="1" customWidth="1"/>
    <col min="10" max="26" width="16.28515625" customWidth="1"/>
  </cols>
  <sheetData>
    <row r="1" spans="1:26" ht="30" customHeight="1" x14ac:dyDescent="0.25">
      <c r="A1" s="31" t="s">
        <v>224</v>
      </c>
      <c r="B1" s="31" t="s">
        <v>42</v>
      </c>
      <c r="C1" s="32" t="s">
        <v>43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4"/>
      <c r="S1" s="32" t="s">
        <v>197</v>
      </c>
      <c r="T1" s="33"/>
      <c r="U1" s="33"/>
      <c r="V1" s="33"/>
      <c r="W1" s="33"/>
      <c r="X1" s="33"/>
      <c r="Y1" s="33"/>
      <c r="Z1" s="34"/>
    </row>
    <row r="2" spans="1:26" ht="42" customHeight="1" x14ac:dyDescent="0.25">
      <c r="A2" s="31"/>
      <c r="B2" s="31"/>
      <c r="C2" s="5" t="s">
        <v>44</v>
      </c>
      <c r="D2" s="5" t="s">
        <v>45</v>
      </c>
      <c r="E2" s="5" t="s">
        <v>46</v>
      </c>
      <c r="F2" s="5" t="s">
        <v>47</v>
      </c>
      <c r="G2" s="5" t="s">
        <v>48</v>
      </c>
      <c r="H2" s="5" t="s">
        <v>49</v>
      </c>
      <c r="I2" s="5" t="s">
        <v>50</v>
      </c>
      <c r="J2" s="14" t="s">
        <v>51</v>
      </c>
      <c r="K2" s="14" t="s">
        <v>52</v>
      </c>
      <c r="L2" s="14" t="s">
        <v>53</v>
      </c>
      <c r="M2" s="14" t="s">
        <v>54</v>
      </c>
      <c r="N2" s="14" t="s">
        <v>55</v>
      </c>
      <c r="O2" s="14" t="s">
        <v>56</v>
      </c>
      <c r="P2" s="14" t="s">
        <v>165</v>
      </c>
      <c r="Q2" s="14" t="s">
        <v>166</v>
      </c>
      <c r="R2" s="14" t="s">
        <v>167</v>
      </c>
      <c r="S2" s="5" t="s">
        <v>198</v>
      </c>
      <c r="T2" s="5" t="s">
        <v>199</v>
      </c>
      <c r="U2" s="5" t="s">
        <v>200</v>
      </c>
      <c r="V2" s="5" t="s">
        <v>201</v>
      </c>
      <c r="W2" s="14" t="s">
        <v>221</v>
      </c>
      <c r="X2" s="14" t="s">
        <v>165</v>
      </c>
      <c r="Y2" s="14" t="s">
        <v>166</v>
      </c>
      <c r="Z2" s="14" t="s">
        <v>167</v>
      </c>
    </row>
    <row r="3" spans="1:26" x14ac:dyDescent="0.25">
      <c r="A3" s="17">
        <v>1</v>
      </c>
      <c r="B3" s="17" t="s">
        <v>82</v>
      </c>
      <c r="C3" s="17">
        <v>1</v>
      </c>
      <c r="D3" s="17">
        <v>2</v>
      </c>
      <c r="E3" s="17">
        <v>0</v>
      </c>
      <c r="F3" s="17">
        <v>4</v>
      </c>
      <c r="G3" s="17">
        <v>0</v>
      </c>
      <c r="H3" s="17">
        <v>0</v>
      </c>
      <c r="I3" s="17">
        <v>6</v>
      </c>
      <c r="J3" s="17">
        <v>1</v>
      </c>
      <c r="K3" s="17">
        <v>0</v>
      </c>
      <c r="L3" s="17">
        <v>0</v>
      </c>
      <c r="M3" s="17">
        <v>0</v>
      </c>
      <c r="N3" s="17">
        <v>1</v>
      </c>
      <c r="O3" s="18">
        <v>3</v>
      </c>
      <c r="P3" s="18">
        <v>3</v>
      </c>
      <c r="Q3" s="18">
        <v>0</v>
      </c>
      <c r="R3" s="18">
        <v>0</v>
      </c>
      <c r="S3" s="18">
        <v>2</v>
      </c>
      <c r="T3" s="18">
        <v>6</v>
      </c>
      <c r="U3" s="18">
        <v>3</v>
      </c>
      <c r="V3" s="18">
        <v>0</v>
      </c>
      <c r="W3" s="18">
        <v>5</v>
      </c>
      <c r="X3" s="18">
        <v>5</v>
      </c>
      <c r="Y3" s="18">
        <v>0</v>
      </c>
      <c r="Z3" s="18">
        <v>0</v>
      </c>
    </row>
    <row r="4" spans="1:26" x14ac:dyDescent="0.25">
      <c r="A4" s="17">
        <f>A3+1</f>
        <v>2</v>
      </c>
      <c r="B4" s="17" t="s">
        <v>83</v>
      </c>
      <c r="C4" s="19">
        <v>1</v>
      </c>
      <c r="D4" s="19">
        <v>0</v>
      </c>
      <c r="E4" s="19">
        <v>0</v>
      </c>
      <c r="F4" s="19">
        <v>119</v>
      </c>
      <c r="G4" s="19">
        <v>0</v>
      </c>
      <c r="H4" s="19">
        <v>0</v>
      </c>
      <c r="I4" s="19">
        <v>0</v>
      </c>
      <c r="J4" s="19">
        <v>0</v>
      </c>
      <c r="K4" s="19">
        <v>0</v>
      </c>
      <c r="L4" s="19">
        <v>0</v>
      </c>
      <c r="M4" s="19">
        <v>0</v>
      </c>
      <c r="N4" s="19">
        <v>0</v>
      </c>
      <c r="O4" s="19">
        <v>5</v>
      </c>
      <c r="P4" s="19">
        <v>2</v>
      </c>
      <c r="Q4" s="19">
        <v>0</v>
      </c>
      <c r="R4" s="19">
        <v>1</v>
      </c>
      <c r="S4" s="19">
        <v>48</v>
      </c>
      <c r="T4" s="19">
        <v>65</v>
      </c>
      <c r="U4" s="19">
        <v>0</v>
      </c>
      <c r="V4" s="19">
        <v>0</v>
      </c>
      <c r="W4" s="19">
        <v>8</v>
      </c>
      <c r="X4" s="19">
        <v>5</v>
      </c>
      <c r="Y4" s="19">
        <v>0</v>
      </c>
      <c r="Z4" s="19">
        <v>0</v>
      </c>
    </row>
    <row r="5" spans="1:26" x14ac:dyDescent="0.25">
      <c r="A5" s="17">
        <f t="shared" ref="A5:A24" si="0">A4+1</f>
        <v>3</v>
      </c>
      <c r="B5" s="17" t="s">
        <v>84</v>
      </c>
      <c r="C5" s="17">
        <v>0</v>
      </c>
      <c r="D5" s="17">
        <v>0</v>
      </c>
      <c r="E5" s="17">
        <v>0</v>
      </c>
      <c r="F5" s="17">
        <v>21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8">
        <v>1</v>
      </c>
      <c r="P5" s="18">
        <v>2</v>
      </c>
      <c r="Q5" s="18">
        <v>0</v>
      </c>
      <c r="R5" s="18">
        <v>0</v>
      </c>
      <c r="S5" s="18">
        <v>2</v>
      </c>
      <c r="T5" s="18">
        <v>15</v>
      </c>
      <c r="U5" s="18">
        <v>0</v>
      </c>
      <c r="V5" s="18">
        <v>2</v>
      </c>
      <c r="W5" s="18">
        <v>1</v>
      </c>
      <c r="X5" s="18">
        <v>4</v>
      </c>
      <c r="Y5" s="18">
        <v>0</v>
      </c>
      <c r="Z5" s="18">
        <v>0</v>
      </c>
    </row>
    <row r="6" spans="1:26" x14ac:dyDescent="0.25">
      <c r="A6" s="17">
        <f t="shared" si="0"/>
        <v>4</v>
      </c>
      <c r="B6" s="17" t="s">
        <v>85</v>
      </c>
      <c r="C6" s="17">
        <v>1</v>
      </c>
      <c r="D6" s="17">
        <v>0</v>
      </c>
      <c r="E6" s="17">
        <v>0</v>
      </c>
      <c r="F6" s="17">
        <v>4</v>
      </c>
      <c r="G6" s="17">
        <v>0</v>
      </c>
      <c r="H6" s="17">
        <v>0</v>
      </c>
      <c r="I6" s="17">
        <v>1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8">
        <v>0</v>
      </c>
      <c r="P6" s="18">
        <v>3</v>
      </c>
      <c r="Q6" s="18">
        <v>1</v>
      </c>
      <c r="R6" s="18">
        <v>0</v>
      </c>
      <c r="S6" s="18">
        <v>1</v>
      </c>
      <c r="T6" s="18">
        <v>1</v>
      </c>
      <c r="U6" s="18">
        <v>1</v>
      </c>
      <c r="V6" s="18">
        <v>0</v>
      </c>
      <c r="W6" s="18">
        <v>0</v>
      </c>
      <c r="X6" s="18">
        <v>6</v>
      </c>
      <c r="Y6" s="18">
        <v>1</v>
      </c>
      <c r="Z6" s="18">
        <v>0</v>
      </c>
    </row>
    <row r="7" spans="1:26" x14ac:dyDescent="0.25">
      <c r="A7" s="17">
        <f t="shared" si="0"/>
        <v>5</v>
      </c>
      <c r="B7" s="17" t="s">
        <v>86</v>
      </c>
      <c r="C7" s="17">
        <v>0</v>
      </c>
      <c r="D7" s="17">
        <v>0</v>
      </c>
      <c r="E7" s="17">
        <v>0</v>
      </c>
      <c r="F7" s="17">
        <v>5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8">
        <v>0</v>
      </c>
      <c r="P7" s="18">
        <v>4</v>
      </c>
      <c r="Q7" s="17">
        <v>0</v>
      </c>
      <c r="R7" s="17">
        <v>0</v>
      </c>
      <c r="S7" s="17">
        <v>8</v>
      </c>
      <c r="T7" s="17">
        <v>0</v>
      </c>
      <c r="U7" s="17">
        <v>0</v>
      </c>
      <c r="V7" s="17">
        <v>0</v>
      </c>
      <c r="W7" s="17">
        <v>0</v>
      </c>
      <c r="X7" s="17">
        <v>1</v>
      </c>
      <c r="Y7" s="17">
        <v>0</v>
      </c>
      <c r="Z7" s="17">
        <v>0</v>
      </c>
    </row>
    <row r="8" spans="1:26" x14ac:dyDescent="0.25">
      <c r="A8" s="17">
        <f t="shared" si="0"/>
        <v>6</v>
      </c>
      <c r="B8" s="17" t="s">
        <v>87</v>
      </c>
      <c r="C8" s="17">
        <v>0</v>
      </c>
      <c r="D8" s="17">
        <v>0</v>
      </c>
      <c r="E8" s="17">
        <v>0</v>
      </c>
      <c r="F8" s="17">
        <v>8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8">
        <v>0</v>
      </c>
      <c r="P8" s="18">
        <v>1</v>
      </c>
      <c r="Q8" s="18">
        <v>1</v>
      </c>
      <c r="R8" s="18">
        <v>0</v>
      </c>
      <c r="S8" s="18">
        <v>3</v>
      </c>
      <c r="T8" s="18">
        <v>3</v>
      </c>
      <c r="U8" s="18">
        <v>1</v>
      </c>
      <c r="V8" s="18">
        <v>1</v>
      </c>
      <c r="W8" s="18">
        <v>0</v>
      </c>
      <c r="X8" s="18">
        <v>1</v>
      </c>
      <c r="Y8" s="18">
        <v>1</v>
      </c>
      <c r="Z8" s="18">
        <v>0</v>
      </c>
    </row>
    <row r="9" spans="1:26" x14ac:dyDescent="0.25">
      <c r="A9" s="17">
        <f t="shared" si="0"/>
        <v>7</v>
      </c>
      <c r="B9" s="17" t="s">
        <v>88</v>
      </c>
      <c r="C9" s="19">
        <v>2</v>
      </c>
      <c r="D9" s="19">
        <v>0</v>
      </c>
      <c r="E9" s="19">
        <v>0</v>
      </c>
      <c r="F9" s="19">
        <v>15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1</v>
      </c>
      <c r="R9" s="19">
        <v>0</v>
      </c>
      <c r="S9" s="19">
        <v>0</v>
      </c>
      <c r="T9" s="19">
        <v>11</v>
      </c>
      <c r="U9" s="19">
        <v>5</v>
      </c>
      <c r="V9" s="19">
        <v>0</v>
      </c>
      <c r="W9" s="19">
        <v>0</v>
      </c>
      <c r="X9" s="19">
        <v>0</v>
      </c>
      <c r="Y9" s="19">
        <v>2</v>
      </c>
      <c r="Z9" s="19">
        <v>0</v>
      </c>
    </row>
    <row r="10" spans="1:26" x14ac:dyDescent="0.25">
      <c r="A10" s="17">
        <f t="shared" si="0"/>
        <v>8</v>
      </c>
      <c r="B10" s="17" t="s">
        <v>89</v>
      </c>
      <c r="C10" s="17">
        <v>0</v>
      </c>
      <c r="D10" s="17">
        <v>0</v>
      </c>
      <c r="E10" s="17">
        <v>0</v>
      </c>
      <c r="F10" s="17">
        <v>11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1</v>
      </c>
      <c r="N10" s="17">
        <v>0</v>
      </c>
      <c r="O10" s="18">
        <v>0</v>
      </c>
      <c r="P10" s="18">
        <v>2</v>
      </c>
      <c r="Q10" s="18">
        <v>0</v>
      </c>
      <c r="R10" s="18">
        <v>0</v>
      </c>
      <c r="S10" s="18">
        <v>1</v>
      </c>
      <c r="T10" s="18">
        <v>7</v>
      </c>
      <c r="U10" s="18">
        <v>1</v>
      </c>
      <c r="V10" s="18">
        <v>3</v>
      </c>
      <c r="W10" s="18">
        <v>1</v>
      </c>
      <c r="X10" s="18">
        <v>1</v>
      </c>
      <c r="Y10" s="18">
        <v>0</v>
      </c>
      <c r="Z10" s="18">
        <v>0</v>
      </c>
    </row>
    <row r="11" spans="1:26" x14ac:dyDescent="0.25">
      <c r="A11" s="17">
        <f t="shared" si="0"/>
        <v>9</v>
      </c>
      <c r="B11" s="17" t="s">
        <v>90</v>
      </c>
      <c r="C11" s="17">
        <v>0</v>
      </c>
      <c r="D11" s="17">
        <v>0</v>
      </c>
      <c r="E11" s="17">
        <v>0</v>
      </c>
      <c r="F11" s="17">
        <v>23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8">
        <v>0</v>
      </c>
      <c r="P11" s="18">
        <v>2</v>
      </c>
      <c r="Q11" s="18">
        <v>0</v>
      </c>
      <c r="R11" s="18">
        <v>0</v>
      </c>
      <c r="S11" s="18">
        <v>7</v>
      </c>
      <c r="T11" s="18">
        <v>16</v>
      </c>
      <c r="U11" s="18">
        <v>0</v>
      </c>
      <c r="V11" s="18">
        <v>0</v>
      </c>
      <c r="W11" s="18">
        <v>0</v>
      </c>
      <c r="X11" s="18">
        <v>2</v>
      </c>
      <c r="Y11" s="18">
        <v>0</v>
      </c>
      <c r="Z11" s="18">
        <v>0</v>
      </c>
    </row>
    <row r="12" spans="1:26" x14ac:dyDescent="0.25">
      <c r="A12" s="17">
        <f t="shared" si="0"/>
        <v>10</v>
      </c>
      <c r="B12" s="17" t="s">
        <v>91</v>
      </c>
      <c r="C12" s="19">
        <v>2</v>
      </c>
      <c r="D12" s="19">
        <v>0</v>
      </c>
      <c r="E12" s="19">
        <v>0</v>
      </c>
      <c r="F12" s="19">
        <v>12</v>
      </c>
      <c r="G12" s="19">
        <v>1</v>
      </c>
      <c r="H12" s="19">
        <v>0</v>
      </c>
      <c r="I12" s="19">
        <v>16</v>
      </c>
      <c r="J12" s="19">
        <v>1</v>
      </c>
      <c r="K12" s="19">
        <v>1</v>
      </c>
      <c r="L12" s="19">
        <v>0</v>
      </c>
      <c r="M12" s="19">
        <v>1</v>
      </c>
      <c r="N12" s="19">
        <v>0</v>
      </c>
      <c r="O12" s="19">
        <v>1</v>
      </c>
      <c r="P12" s="19">
        <v>4</v>
      </c>
      <c r="Q12" s="19">
        <v>3</v>
      </c>
      <c r="R12" s="19">
        <v>0</v>
      </c>
      <c r="S12" s="19">
        <v>5</v>
      </c>
      <c r="T12" s="19">
        <v>26</v>
      </c>
      <c r="U12" s="19">
        <v>3</v>
      </c>
      <c r="V12" s="19">
        <v>0</v>
      </c>
      <c r="W12" s="19">
        <v>3</v>
      </c>
      <c r="X12" s="19">
        <v>4</v>
      </c>
      <c r="Y12" s="19">
        <v>1</v>
      </c>
      <c r="Z12" s="19">
        <v>0</v>
      </c>
    </row>
    <row r="13" spans="1:26" x14ac:dyDescent="0.25">
      <c r="A13" s="17">
        <f t="shared" si="0"/>
        <v>11</v>
      </c>
      <c r="B13" s="17" t="s">
        <v>92</v>
      </c>
      <c r="C13" s="17">
        <v>6</v>
      </c>
      <c r="D13" s="17">
        <v>1</v>
      </c>
      <c r="E13" s="17">
        <v>0</v>
      </c>
      <c r="F13" s="17">
        <v>44</v>
      </c>
      <c r="G13" s="17">
        <v>1</v>
      </c>
      <c r="H13" s="17">
        <v>0</v>
      </c>
      <c r="I13" s="17">
        <v>4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8">
        <v>0</v>
      </c>
      <c r="P13" s="18">
        <v>17</v>
      </c>
      <c r="Q13" s="18">
        <v>2</v>
      </c>
      <c r="R13" s="18">
        <v>0</v>
      </c>
      <c r="S13" s="18">
        <v>0</v>
      </c>
      <c r="T13" s="18">
        <v>45</v>
      </c>
      <c r="U13" s="18">
        <v>28</v>
      </c>
      <c r="V13" s="18">
        <v>0</v>
      </c>
      <c r="W13" s="18">
        <v>0</v>
      </c>
      <c r="X13" s="18">
        <v>1</v>
      </c>
      <c r="Y13" s="18">
        <v>1</v>
      </c>
      <c r="Z13" s="18">
        <v>0</v>
      </c>
    </row>
    <row r="14" spans="1:26" x14ac:dyDescent="0.25">
      <c r="A14" s="17">
        <f t="shared" si="0"/>
        <v>12</v>
      </c>
      <c r="B14" s="17" t="s">
        <v>222</v>
      </c>
      <c r="C14" s="19">
        <v>0</v>
      </c>
      <c r="D14" s="19">
        <v>0</v>
      </c>
      <c r="E14" s="19">
        <v>0</v>
      </c>
      <c r="F14" s="19">
        <v>8</v>
      </c>
      <c r="G14" s="19">
        <v>0</v>
      </c>
      <c r="H14" s="19">
        <v>0</v>
      </c>
      <c r="I14" s="19">
        <v>12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6</v>
      </c>
      <c r="Q14" s="19">
        <v>5</v>
      </c>
      <c r="R14" s="19">
        <v>0</v>
      </c>
      <c r="S14" s="19">
        <v>1</v>
      </c>
      <c r="T14" s="19">
        <v>10</v>
      </c>
      <c r="U14" s="19">
        <v>12</v>
      </c>
      <c r="V14" s="19">
        <v>0</v>
      </c>
      <c r="W14" s="19">
        <v>0</v>
      </c>
      <c r="X14" s="19">
        <v>6</v>
      </c>
      <c r="Y14" s="19">
        <v>2</v>
      </c>
      <c r="Z14" s="19">
        <v>0</v>
      </c>
    </row>
    <row r="15" spans="1:26" x14ac:dyDescent="0.25">
      <c r="A15" s="17">
        <f t="shared" si="0"/>
        <v>13</v>
      </c>
      <c r="B15" s="17" t="s">
        <v>93</v>
      </c>
      <c r="C15" s="19">
        <v>1</v>
      </c>
      <c r="D15" s="19">
        <v>1</v>
      </c>
      <c r="E15" s="19">
        <v>2</v>
      </c>
      <c r="F15" s="19">
        <v>55</v>
      </c>
      <c r="G15" s="19">
        <v>2</v>
      </c>
      <c r="H15" s="19">
        <v>1</v>
      </c>
      <c r="I15" s="19">
        <v>0</v>
      </c>
      <c r="J15" s="19">
        <v>1</v>
      </c>
      <c r="K15" s="19">
        <v>0</v>
      </c>
      <c r="L15" s="19">
        <v>0</v>
      </c>
      <c r="M15" s="19">
        <v>0</v>
      </c>
      <c r="N15" s="19">
        <v>0</v>
      </c>
      <c r="O15" s="19">
        <v>3</v>
      </c>
      <c r="P15" s="19">
        <v>8</v>
      </c>
      <c r="Q15" s="19">
        <v>4</v>
      </c>
      <c r="R15" s="19">
        <v>0</v>
      </c>
      <c r="S15" s="19">
        <v>12</v>
      </c>
      <c r="T15" s="19">
        <v>47</v>
      </c>
      <c r="U15" s="19">
        <v>2</v>
      </c>
      <c r="V15" s="19">
        <v>1</v>
      </c>
      <c r="W15" s="19">
        <v>4</v>
      </c>
      <c r="X15" s="19">
        <v>8</v>
      </c>
      <c r="Y15" s="19">
        <v>2</v>
      </c>
      <c r="Z15" s="19">
        <v>1</v>
      </c>
    </row>
    <row r="16" spans="1:26" x14ac:dyDescent="0.25">
      <c r="A16" s="17">
        <f t="shared" si="0"/>
        <v>14</v>
      </c>
      <c r="B16" s="17" t="s">
        <v>94</v>
      </c>
      <c r="C16" s="17">
        <v>0</v>
      </c>
      <c r="D16" s="17">
        <v>0</v>
      </c>
      <c r="E16" s="17">
        <v>0</v>
      </c>
      <c r="F16" s="17">
        <v>17</v>
      </c>
      <c r="G16" s="17">
        <v>0</v>
      </c>
      <c r="H16" s="17">
        <v>0</v>
      </c>
      <c r="I16" s="17">
        <v>2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8">
        <v>1</v>
      </c>
      <c r="P16" s="18">
        <v>2</v>
      </c>
      <c r="Q16" s="18">
        <v>0</v>
      </c>
      <c r="R16" s="18">
        <v>0</v>
      </c>
      <c r="S16" s="18">
        <v>6</v>
      </c>
      <c r="T16" s="18">
        <v>11</v>
      </c>
      <c r="U16" s="18">
        <v>0</v>
      </c>
      <c r="V16" s="18">
        <v>2</v>
      </c>
      <c r="W16" s="18">
        <v>1</v>
      </c>
      <c r="X16" s="18">
        <v>2</v>
      </c>
      <c r="Y16" s="18">
        <v>0</v>
      </c>
      <c r="Z16" s="18">
        <v>0</v>
      </c>
    </row>
    <row r="17" spans="1:26" x14ac:dyDescent="0.25">
      <c r="A17" s="17">
        <f t="shared" si="0"/>
        <v>15</v>
      </c>
      <c r="B17" s="17" t="s">
        <v>95</v>
      </c>
      <c r="C17" s="19">
        <v>0</v>
      </c>
      <c r="D17" s="19">
        <v>0</v>
      </c>
      <c r="E17" s="19">
        <v>0</v>
      </c>
      <c r="F17" s="19">
        <v>12</v>
      </c>
      <c r="G17" s="19">
        <v>0</v>
      </c>
      <c r="H17" s="19">
        <v>1</v>
      </c>
      <c r="I17" s="19">
        <v>0</v>
      </c>
      <c r="J17" s="19">
        <v>0</v>
      </c>
      <c r="K17" s="19">
        <v>1</v>
      </c>
      <c r="L17" s="19">
        <v>0</v>
      </c>
      <c r="M17" s="19">
        <v>0</v>
      </c>
      <c r="N17" s="19">
        <v>0</v>
      </c>
      <c r="O17" s="19">
        <v>1</v>
      </c>
      <c r="P17" s="19">
        <v>4</v>
      </c>
      <c r="Q17" s="19">
        <v>11</v>
      </c>
      <c r="R17" s="19">
        <v>0</v>
      </c>
      <c r="S17" s="19">
        <v>13</v>
      </c>
      <c r="T17" s="19">
        <v>3</v>
      </c>
      <c r="U17" s="19">
        <v>0</v>
      </c>
      <c r="V17" s="19">
        <v>0</v>
      </c>
      <c r="W17" s="19">
        <v>2</v>
      </c>
      <c r="X17" s="19">
        <v>8</v>
      </c>
      <c r="Y17" s="19">
        <v>4</v>
      </c>
      <c r="Z17" s="19">
        <v>0</v>
      </c>
    </row>
    <row r="18" spans="1:26" x14ac:dyDescent="0.25">
      <c r="A18" s="17">
        <f t="shared" si="0"/>
        <v>16</v>
      </c>
      <c r="B18" s="17" t="s">
        <v>96</v>
      </c>
      <c r="C18" s="19">
        <v>8</v>
      </c>
      <c r="D18" s="19">
        <v>0</v>
      </c>
      <c r="E18" s="19">
        <v>2</v>
      </c>
      <c r="F18" s="19">
        <v>154</v>
      </c>
      <c r="G18" s="19">
        <v>0</v>
      </c>
      <c r="H18" s="19">
        <v>3</v>
      </c>
      <c r="I18" s="19">
        <v>1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4</v>
      </c>
      <c r="P18" s="19">
        <v>16</v>
      </c>
      <c r="Q18" s="19">
        <v>1</v>
      </c>
      <c r="R18" s="19">
        <v>0</v>
      </c>
      <c r="S18" s="19">
        <v>19</v>
      </c>
      <c r="T18" s="19">
        <v>131</v>
      </c>
      <c r="U18" s="19">
        <v>3</v>
      </c>
      <c r="V18" s="19">
        <v>17</v>
      </c>
      <c r="W18" s="19">
        <v>3</v>
      </c>
      <c r="X18" s="19">
        <v>15</v>
      </c>
      <c r="Y18" s="19">
        <v>1</v>
      </c>
      <c r="Z18" s="19">
        <v>0</v>
      </c>
    </row>
    <row r="19" spans="1:26" x14ac:dyDescent="0.25">
      <c r="A19" s="17">
        <f t="shared" si="0"/>
        <v>17</v>
      </c>
      <c r="B19" s="17" t="s">
        <v>97</v>
      </c>
      <c r="C19" s="19">
        <v>1</v>
      </c>
      <c r="D19" s="19">
        <v>0</v>
      </c>
      <c r="E19" s="19">
        <v>0</v>
      </c>
      <c r="F19" s="19">
        <v>5</v>
      </c>
      <c r="G19" s="19">
        <v>0</v>
      </c>
      <c r="H19" s="19">
        <v>2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4</v>
      </c>
      <c r="Q19" s="19">
        <v>1</v>
      </c>
      <c r="R19" s="19">
        <v>0</v>
      </c>
      <c r="S19" s="19">
        <v>1</v>
      </c>
      <c r="T19" s="19">
        <v>0</v>
      </c>
      <c r="U19" s="19">
        <v>2</v>
      </c>
      <c r="V19" s="19">
        <v>0</v>
      </c>
      <c r="W19" s="19">
        <v>0</v>
      </c>
      <c r="X19" s="19">
        <v>9</v>
      </c>
      <c r="Y19" s="19">
        <v>1</v>
      </c>
      <c r="Z19" s="19">
        <v>0</v>
      </c>
    </row>
    <row r="20" spans="1:26" x14ac:dyDescent="0.25">
      <c r="A20" s="17">
        <f t="shared" si="0"/>
        <v>18</v>
      </c>
      <c r="B20" s="17" t="s">
        <v>98</v>
      </c>
      <c r="C20" s="17">
        <v>4</v>
      </c>
      <c r="D20" s="17">
        <v>0</v>
      </c>
      <c r="E20" s="17">
        <v>0</v>
      </c>
      <c r="F20" s="17">
        <v>2</v>
      </c>
      <c r="G20" s="17">
        <v>0</v>
      </c>
      <c r="H20" s="17">
        <v>0</v>
      </c>
      <c r="I20" s="17">
        <v>2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8">
        <v>0</v>
      </c>
      <c r="P20" s="18">
        <v>1</v>
      </c>
      <c r="Q20" s="18">
        <v>0</v>
      </c>
      <c r="R20" s="18">
        <v>0</v>
      </c>
      <c r="S20" s="18">
        <v>6</v>
      </c>
      <c r="T20" s="18">
        <v>0</v>
      </c>
      <c r="U20" s="18">
        <v>1</v>
      </c>
      <c r="V20" s="18">
        <v>0</v>
      </c>
      <c r="W20" s="18">
        <v>0</v>
      </c>
      <c r="X20" s="18">
        <v>2</v>
      </c>
      <c r="Y20" s="18">
        <v>0</v>
      </c>
      <c r="Z20" s="18">
        <v>0</v>
      </c>
    </row>
    <row r="21" spans="1:26" x14ac:dyDescent="0.25">
      <c r="A21" s="17">
        <f t="shared" si="0"/>
        <v>19</v>
      </c>
      <c r="B21" s="17" t="s">
        <v>99</v>
      </c>
      <c r="C21" s="19">
        <v>0</v>
      </c>
      <c r="D21" s="19">
        <v>0</v>
      </c>
      <c r="E21" s="19">
        <v>0</v>
      </c>
      <c r="F21" s="19">
        <v>11</v>
      </c>
      <c r="G21" s="19">
        <v>0</v>
      </c>
      <c r="H21" s="19">
        <v>1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2</v>
      </c>
      <c r="Q21" s="19">
        <v>1</v>
      </c>
      <c r="R21" s="19">
        <v>0</v>
      </c>
      <c r="S21" s="19">
        <v>0</v>
      </c>
      <c r="T21" s="19">
        <v>9</v>
      </c>
      <c r="U21" s="19">
        <v>0</v>
      </c>
      <c r="V21" s="19">
        <v>1</v>
      </c>
      <c r="W21" s="19">
        <v>0</v>
      </c>
      <c r="X21" s="19">
        <v>4</v>
      </c>
      <c r="Y21" s="19">
        <v>1</v>
      </c>
      <c r="Z21" s="19">
        <v>0</v>
      </c>
    </row>
    <row r="22" spans="1:26" x14ac:dyDescent="0.25">
      <c r="A22" s="17">
        <f t="shared" si="0"/>
        <v>20</v>
      </c>
      <c r="B22" s="17" t="s">
        <v>100</v>
      </c>
      <c r="C22" s="19">
        <v>0</v>
      </c>
      <c r="D22" s="19">
        <v>0</v>
      </c>
      <c r="E22" s="19">
        <v>1</v>
      </c>
      <c r="F22" s="19">
        <v>6</v>
      </c>
      <c r="G22" s="19">
        <v>1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3</v>
      </c>
      <c r="Q22" s="19">
        <v>0</v>
      </c>
      <c r="R22" s="19">
        <v>1</v>
      </c>
      <c r="S22" s="19">
        <v>8</v>
      </c>
      <c r="T22" s="19">
        <v>1</v>
      </c>
      <c r="U22" s="19">
        <v>1</v>
      </c>
      <c r="V22" s="19">
        <v>0</v>
      </c>
      <c r="W22" s="19">
        <v>0</v>
      </c>
      <c r="X22" s="19">
        <v>1</v>
      </c>
      <c r="Y22" s="19">
        <v>0</v>
      </c>
      <c r="Z22" s="19">
        <v>1</v>
      </c>
    </row>
    <row r="23" spans="1:26" x14ac:dyDescent="0.25">
      <c r="A23" s="17">
        <f t="shared" si="0"/>
        <v>21</v>
      </c>
      <c r="B23" s="17" t="s">
        <v>101</v>
      </c>
      <c r="C23" s="17">
        <v>0</v>
      </c>
      <c r="D23" s="17">
        <v>0</v>
      </c>
      <c r="E23" s="17">
        <v>0</v>
      </c>
      <c r="F23" s="17">
        <v>5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8">
        <v>0</v>
      </c>
      <c r="P23" s="18">
        <v>14</v>
      </c>
      <c r="Q23" s="17">
        <v>0</v>
      </c>
      <c r="R23" s="17">
        <v>0</v>
      </c>
      <c r="S23" s="17">
        <v>1</v>
      </c>
      <c r="T23" s="17">
        <v>2</v>
      </c>
      <c r="U23" s="17">
        <v>2</v>
      </c>
      <c r="V23" s="17">
        <v>0</v>
      </c>
      <c r="W23" s="17">
        <v>0</v>
      </c>
      <c r="X23" s="17">
        <v>14</v>
      </c>
      <c r="Y23" s="17">
        <v>0</v>
      </c>
      <c r="Z23" s="17">
        <v>0</v>
      </c>
    </row>
    <row r="24" spans="1:26" x14ac:dyDescent="0.25">
      <c r="A24" s="17">
        <f t="shared" si="0"/>
        <v>22</v>
      </c>
      <c r="B24" s="17" t="s">
        <v>102</v>
      </c>
      <c r="C24" s="19">
        <v>4</v>
      </c>
      <c r="D24" s="19">
        <v>1</v>
      </c>
      <c r="E24" s="19">
        <v>1</v>
      </c>
      <c r="F24" s="19">
        <v>64</v>
      </c>
      <c r="G24" s="19">
        <v>1</v>
      </c>
      <c r="H24" s="19">
        <v>1</v>
      </c>
      <c r="I24" s="19">
        <v>1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16</v>
      </c>
      <c r="Q24" s="19">
        <v>3</v>
      </c>
      <c r="R24" s="19">
        <v>0</v>
      </c>
      <c r="S24" s="19">
        <v>24</v>
      </c>
      <c r="T24" s="19">
        <v>37</v>
      </c>
      <c r="U24" s="19">
        <v>16</v>
      </c>
      <c r="V24" s="19">
        <v>2</v>
      </c>
      <c r="W24" s="19">
        <v>0</v>
      </c>
      <c r="X24" s="19">
        <v>11</v>
      </c>
      <c r="Y24" s="19">
        <v>2</v>
      </c>
      <c r="Z24" s="19">
        <v>0</v>
      </c>
    </row>
    <row r="25" spans="1:26" s="4" customFormat="1" ht="18.75" x14ac:dyDescent="0.3">
      <c r="A25" s="9"/>
      <c r="B25" s="9" t="s">
        <v>218</v>
      </c>
      <c r="C25" s="9">
        <f>SUM(C3:C24)</f>
        <v>31</v>
      </c>
      <c r="D25" s="9">
        <f t="shared" ref="D25:Z25" si="1">SUM(D3:D24)</f>
        <v>5</v>
      </c>
      <c r="E25" s="9">
        <f t="shared" si="1"/>
        <v>6</v>
      </c>
      <c r="F25" s="9">
        <f t="shared" si="1"/>
        <v>605</v>
      </c>
      <c r="G25" s="9">
        <f t="shared" si="1"/>
        <v>6</v>
      </c>
      <c r="H25" s="9">
        <f t="shared" si="1"/>
        <v>9</v>
      </c>
      <c r="I25" s="9">
        <f t="shared" si="1"/>
        <v>45</v>
      </c>
      <c r="J25" s="9">
        <f t="shared" si="1"/>
        <v>3</v>
      </c>
      <c r="K25" s="9">
        <f t="shared" si="1"/>
        <v>2</v>
      </c>
      <c r="L25" s="9">
        <f t="shared" si="1"/>
        <v>0</v>
      </c>
      <c r="M25" s="9">
        <f t="shared" si="1"/>
        <v>2</v>
      </c>
      <c r="N25" s="9">
        <f t="shared" si="1"/>
        <v>1</v>
      </c>
      <c r="O25" s="9">
        <f t="shared" si="1"/>
        <v>19</v>
      </c>
      <c r="P25" s="9">
        <f t="shared" si="1"/>
        <v>116</v>
      </c>
      <c r="Q25" s="9">
        <f t="shared" si="1"/>
        <v>34</v>
      </c>
      <c r="R25" s="9">
        <f t="shared" si="1"/>
        <v>2</v>
      </c>
      <c r="S25" s="9">
        <f t="shared" si="1"/>
        <v>168</v>
      </c>
      <c r="T25" s="9">
        <f t="shared" si="1"/>
        <v>446</v>
      </c>
      <c r="U25" s="9">
        <f t="shared" si="1"/>
        <v>81</v>
      </c>
      <c r="V25" s="9">
        <f t="shared" si="1"/>
        <v>29</v>
      </c>
      <c r="W25" s="9">
        <f t="shared" si="1"/>
        <v>28</v>
      </c>
      <c r="X25" s="9">
        <f t="shared" si="1"/>
        <v>110</v>
      </c>
      <c r="Y25" s="9">
        <f t="shared" si="1"/>
        <v>19</v>
      </c>
      <c r="Z25" s="9">
        <f t="shared" si="1"/>
        <v>2</v>
      </c>
    </row>
  </sheetData>
  <sheetProtection password="E899" sheet="1" objects="1" scenarios="1"/>
  <mergeCells count="4">
    <mergeCell ref="C1:R1"/>
    <mergeCell ref="S1:Z1"/>
    <mergeCell ref="A1:A2"/>
    <mergeCell ref="B1:B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A2"/>
    </sheetView>
  </sheetViews>
  <sheetFormatPr baseColWidth="10" defaultRowHeight="15.75" x14ac:dyDescent="0.25"/>
  <cols>
    <col min="1" max="1" width="6.5703125" style="1" bestFit="1" customWidth="1"/>
    <col min="2" max="2" width="51.28515625" style="1" bestFit="1" customWidth="1"/>
    <col min="3" max="3" width="18.7109375" style="1" customWidth="1"/>
    <col min="4" max="9" width="16.28515625" style="1" customWidth="1"/>
    <col min="10" max="10" width="17.85546875" customWidth="1"/>
    <col min="11" max="12" width="16.28515625" customWidth="1"/>
    <col min="13" max="13" width="17.28515625" customWidth="1"/>
    <col min="14" max="18" width="16.28515625" customWidth="1"/>
    <col min="19" max="19" width="13" bestFit="1" customWidth="1"/>
  </cols>
  <sheetData>
    <row r="1" spans="1:19" ht="34.5" customHeight="1" x14ac:dyDescent="0.25">
      <c r="A1" s="31" t="s">
        <v>224</v>
      </c>
      <c r="B1" s="31" t="s">
        <v>207</v>
      </c>
      <c r="C1" s="31" t="s">
        <v>43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2"/>
    </row>
    <row r="2" spans="1:19" ht="27" x14ac:dyDescent="0.25">
      <c r="A2" s="31"/>
      <c r="B2" s="31"/>
      <c r="C2" s="5" t="s">
        <v>44</v>
      </c>
      <c r="D2" s="5" t="s">
        <v>45</v>
      </c>
      <c r="E2" s="5" t="s">
        <v>46</v>
      </c>
      <c r="F2" s="5" t="s">
        <v>47</v>
      </c>
      <c r="G2" s="5" t="s">
        <v>48</v>
      </c>
      <c r="H2" s="5" t="s">
        <v>49</v>
      </c>
      <c r="I2" s="5" t="s">
        <v>50</v>
      </c>
      <c r="J2" s="14" t="s">
        <v>51</v>
      </c>
      <c r="K2" s="14" t="s">
        <v>52</v>
      </c>
      <c r="L2" s="14" t="s">
        <v>53</v>
      </c>
      <c r="M2" s="14" t="s">
        <v>54</v>
      </c>
      <c r="N2" s="14" t="s">
        <v>55</v>
      </c>
      <c r="O2" s="14" t="s">
        <v>56</v>
      </c>
      <c r="P2" s="14" t="s">
        <v>165</v>
      </c>
      <c r="Q2" s="14" t="s">
        <v>166</v>
      </c>
      <c r="R2" s="14" t="s">
        <v>167</v>
      </c>
    </row>
    <row r="3" spans="1:19" x14ac:dyDescent="0.25">
      <c r="A3" s="7">
        <v>1</v>
      </c>
      <c r="B3" s="7" t="s">
        <v>202</v>
      </c>
      <c r="C3" s="7">
        <f>'DIRECCIÓN GENERAL'!C9</f>
        <v>40</v>
      </c>
      <c r="D3" s="7">
        <f>'DIRECCIÓN GENERAL'!D9</f>
        <v>6</v>
      </c>
      <c r="E3" s="7">
        <f>'DIRECCIÓN GENERAL'!E9</f>
        <v>6</v>
      </c>
      <c r="F3" s="7">
        <f>'DIRECCIÓN GENERAL'!F9</f>
        <v>42</v>
      </c>
      <c r="G3" s="7">
        <f>'DIRECCIÓN GENERAL'!G9</f>
        <v>3</v>
      </c>
      <c r="H3" s="7">
        <f>'DIRECCIÓN GENERAL'!H9</f>
        <v>3</v>
      </c>
      <c r="I3" s="7">
        <f>'DIRECCIÓN GENERAL'!I9</f>
        <v>14</v>
      </c>
      <c r="J3" s="7">
        <f>'DIRECCIÓN GENERAL'!J9</f>
        <v>7</v>
      </c>
      <c r="K3" s="7">
        <f>'DIRECCIÓN GENERAL'!K9</f>
        <v>9</v>
      </c>
      <c r="L3" s="7">
        <f>'DIRECCIÓN GENERAL'!L9</f>
        <v>12</v>
      </c>
      <c r="M3" s="7">
        <f>'DIRECCIÓN GENERAL'!M9</f>
        <v>23</v>
      </c>
      <c r="N3" s="7">
        <f>'DIRECCIÓN GENERAL'!N9</f>
        <v>7</v>
      </c>
      <c r="O3" s="7">
        <f>'DIRECCIÓN GENERAL'!O9</f>
        <v>27</v>
      </c>
      <c r="P3" s="7">
        <f>'DIRECCIÓN GENERAL'!P9</f>
        <v>46</v>
      </c>
      <c r="Q3" s="7">
        <f>'DIRECCIÓN GENERAL'!Q9</f>
        <v>8</v>
      </c>
      <c r="R3" s="7">
        <f>'DIRECCIÓN GENERAL'!R9</f>
        <v>2</v>
      </c>
    </row>
    <row r="4" spans="1:19" x14ac:dyDescent="0.25">
      <c r="A4" s="7">
        <f>A3+1</f>
        <v>2</v>
      </c>
      <c r="B4" s="7" t="s">
        <v>215</v>
      </c>
      <c r="C4" s="7">
        <f>'REGIONAL CENTRAL'!C45</f>
        <v>565</v>
      </c>
      <c r="D4" s="7">
        <f>'REGIONAL CENTRAL'!D45</f>
        <v>58</v>
      </c>
      <c r="E4" s="7">
        <f>'REGIONAL CENTRAL'!E45</f>
        <v>18</v>
      </c>
      <c r="F4" s="7">
        <f>'REGIONAL CENTRAL'!F45</f>
        <v>851</v>
      </c>
      <c r="G4" s="7">
        <f>'REGIONAL CENTRAL'!G45</f>
        <v>23</v>
      </c>
      <c r="H4" s="7">
        <f>'REGIONAL CENTRAL'!H45</f>
        <v>40</v>
      </c>
      <c r="I4" s="7">
        <f>'REGIONAL CENTRAL'!I45</f>
        <v>107</v>
      </c>
      <c r="J4" s="7">
        <f>'REGIONAL CENTRAL'!J45</f>
        <v>9</v>
      </c>
      <c r="K4" s="7">
        <f>'REGIONAL CENTRAL'!K45</f>
        <v>11</v>
      </c>
      <c r="L4" s="7">
        <f>'REGIONAL CENTRAL'!L45</f>
        <v>17</v>
      </c>
      <c r="M4" s="7">
        <f>'REGIONAL CENTRAL'!M45</f>
        <v>19</v>
      </c>
      <c r="N4" s="7">
        <f>'REGIONAL CENTRAL'!N45</f>
        <v>11</v>
      </c>
      <c r="O4" s="7">
        <f>'REGIONAL CENTRAL'!O45</f>
        <v>32</v>
      </c>
      <c r="P4" s="7">
        <f>'REGIONAL CENTRAL'!P45</f>
        <v>296</v>
      </c>
      <c r="Q4" s="7">
        <f>'REGIONAL CENTRAL'!Q45</f>
        <v>56</v>
      </c>
      <c r="R4" s="7">
        <f>'REGIONAL CENTRAL'!R45</f>
        <v>6</v>
      </c>
    </row>
    <row r="5" spans="1:19" x14ac:dyDescent="0.25">
      <c r="A5" s="7">
        <f t="shared" ref="A5:A9" si="0">A4+1</f>
        <v>3</v>
      </c>
      <c r="B5" s="7" t="s">
        <v>216</v>
      </c>
      <c r="C5" s="7">
        <f>'REGIONAL OCCIDENTE'!C28</f>
        <v>62</v>
      </c>
      <c r="D5" s="7">
        <f>'REGIONAL OCCIDENTE'!D28</f>
        <v>14</v>
      </c>
      <c r="E5" s="7">
        <f>'REGIONAL OCCIDENTE'!E28</f>
        <v>11</v>
      </c>
      <c r="F5" s="7">
        <f>'REGIONAL OCCIDENTE'!F28</f>
        <v>470</v>
      </c>
      <c r="G5" s="7">
        <f>'REGIONAL OCCIDENTE'!G28</f>
        <v>75</v>
      </c>
      <c r="H5" s="7">
        <f>'REGIONAL OCCIDENTE'!H28</f>
        <v>93</v>
      </c>
      <c r="I5" s="7">
        <f>'REGIONAL OCCIDENTE'!I28</f>
        <v>10</v>
      </c>
      <c r="J5" s="7">
        <f>'REGIONAL OCCIDENTE'!J28</f>
        <v>30</v>
      </c>
      <c r="K5" s="7">
        <f>'REGIONAL OCCIDENTE'!K28</f>
        <v>1</v>
      </c>
      <c r="L5" s="7">
        <f>'REGIONAL OCCIDENTE'!L28</f>
        <v>0</v>
      </c>
      <c r="M5" s="7">
        <f>'REGIONAL OCCIDENTE'!M28</f>
        <v>6</v>
      </c>
      <c r="N5" s="7">
        <f>'REGIONAL OCCIDENTE'!N28</f>
        <v>0</v>
      </c>
      <c r="O5" s="7">
        <f>'REGIONAL OCCIDENTE'!O28</f>
        <v>23</v>
      </c>
      <c r="P5" s="7">
        <f>'REGIONAL OCCIDENTE'!P28</f>
        <v>229</v>
      </c>
      <c r="Q5" s="7">
        <f>'REGIONAL OCCIDENTE'!Q28</f>
        <v>21</v>
      </c>
      <c r="R5" s="7">
        <f>'REGIONAL OCCIDENTE'!R28</f>
        <v>2</v>
      </c>
    </row>
    <row r="6" spans="1:19" x14ac:dyDescent="0.25">
      <c r="A6" s="7">
        <f t="shared" si="0"/>
        <v>4</v>
      </c>
      <c r="B6" s="7" t="s">
        <v>217</v>
      </c>
      <c r="C6" s="7">
        <f>'REGIONAL NORTE'!C19</f>
        <v>202</v>
      </c>
      <c r="D6" s="7">
        <f>'REGIONAL NORTE'!D19</f>
        <v>1</v>
      </c>
      <c r="E6" s="7">
        <f>'REGIONAL NORTE'!E19</f>
        <v>3</v>
      </c>
      <c r="F6" s="7">
        <f>'REGIONAL NORTE'!F19</f>
        <v>251</v>
      </c>
      <c r="G6" s="7">
        <f>'REGIONAL NORTE'!G19</f>
        <v>15</v>
      </c>
      <c r="H6" s="7">
        <f>'REGIONAL NORTE'!H19</f>
        <v>45</v>
      </c>
      <c r="I6" s="7">
        <f>'REGIONAL NORTE'!I19</f>
        <v>16</v>
      </c>
      <c r="J6" s="7">
        <f>'REGIONAL NORTE'!J19</f>
        <v>1</v>
      </c>
      <c r="K6" s="7">
        <f>'REGIONAL NORTE'!K19</f>
        <v>0</v>
      </c>
      <c r="L6" s="7">
        <f>'REGIONAL NORTE'!L19</f>
        <v>6</v>
      </c>
      <c r="M6" s="7">
        <f>'REGIONAL NORTE'!M19</f>
        <v>0</v>
      </c>
      <c r="N6" s="7">
        <f>'REGIONAL NORTE'!N19</f>
        <v>5</v>
      </c>
      <c r="O6" s="7">
        <f>'REGIONAL NORTE'!O19</f>
        <v>21</v>
      </c>
      <c r="P6" s="7">
        <f>'REGIONAL NORTE'!P19</f>
        <v>109</v>
      </c>
      <c r="Q6" s="7">
        <f>'REGIONAL NORTE'!Q19</f>
        <v>23</v>
      </c>
      <c r="R6" s="7">
        <f>'REGIONAL NORTE'!R19</f>
        <v>3</v>
      </c>
    </row>
    <row r="7" spans="1:19" x14ac:dyDescent="0.25">
      <c r="A7" s="7">
        <f t="shared" si="0"/>
        <v>5</v>
      </c>
      <c r="B7" s="7" t="s">
        <v>124</v>
      </c>
      <c r="C7" s="7">
        <f>'REGIONAL ORIENTE'!C18</f>
        <v>79</v>
      </c>
      <c r="D7" s="7">
        <f>'REGIONAL ORIENTE'!D18</f>
        <v>4</v>
      </c>
      <c r="E7" s="7">
        <f>'REGIONAL ORIENTE'!E18</f>
        <v>7</v>
      </c>
      <c r="F7" s="7">
        <f>'REGIONAL ORIENTE'!F18</f>
        <v>471</v>
      </c>
      <c r="G7" s="7">
        <f>'REGIONAL ORIENTE'!G18</f>
        <v>7</v>
      </c>
      <c r="H7" s="7">
        <f>'REGIONAL ORIENTE'!H18</f>
        <v>33</v>
      </c>
      <c r="I7" s="7">
        <f>'REGIONAL ORIENTE'!I18</f>
        <v>8</v>
      </c>
      <c r="J7" s="7">
        <f>'REGIONAL ORIENTE'!J18</f>
        <v>7</v>
      </c>
      <c r="K7" s="7">
        <f>'REGIONAL ORIENTE'!K18</f>
        <v>0</v>
      </c>
      <c r="L7" s="7">
        <f>'REGIONAL ORIENTE'!L18</f>
        <v>2</v>
      </c>
      <c r="M7" s="7">
        <f>'REGIONAL ORIENTE'!M18</f>
        <v>3</v>
      </c>
      <c r="N7" s="7">
        <f>'REGIONAL ORIENTE'!N18</f>
        <v>1</v>
      </c>
      <c r="O7" s="7">
        <f>'REGIONAL ORIENTE'!O18</f>
        <v>14</v>
      </c>
      <c r="P7" s="7">
        <f>'REGIONAL ORIENTE'!P18</f>
        <v>174</v>
      </c>
      <c r="Q7" s="7">
        <f>'REGIONAL ORIENTE'!Q18</f>
        <v>22</v>
      </c>
      <c r="R7" s="7">
        <f>'REGIONAL ORIENTE'!R18</f>
        <v>1</v>
      </c>
    </row>
    <row r="8" spans="1:19" x14ac:dyDescent="0.25">
      <c r="A8" s="7">
        <f t="shared" si="0"/>
        <v>6</v>
      </c>
      <c r="B8" s="7" t="s">
        <v>103</v>
      </c>
      <c r="C8" s="7">
        <f>'REGIONAL NOROESTE'!C25</f>
        <v>123</v>
      </c>
      <c r="D8" s="7">
        <f>'REGIONAL NOROESTE'!D25</f>
        <v>2</v>
      </c>
      <c r="E8" s="7">
        <f>'REGIONAL NOROESTE'!E25</f>
        <v>8</v>
      </c>
      <c r="F8" s="7">
        <f>'REGIONAL NOROESTE'!F25</f>
        <v>273</v>
      </c>
      <c r="G8" s="7">
        <f>'REGIONAL NOROESTE'!G25</f>
        <v>19</v>
      </c>
      <c r="H8" s="7">
        <f>'REGIONAL NOROESTE'!H25</f>
        <v>148</v>
      </c>
      <c r="I8" s="7">
        <f>'REGIONAL NOROESTE'!I25</f>
        <v>10</v>
      </c>
      <c r="J8" s="7">
        <f>'REGIONAL NOROESTE'!J25</f>
        <v>4</v>
      </c>
      <c r="K8" s="7">
        <f>'REGIONAL NOROESTE'!K25</f>
        <v>0</v>
      </c>
      <c r="L8" s="7">
        <f>'REGIONAL NOROESTE'!L25</f>
        <v>4</v>
      </c>
      <c r="M8" s="7">
        <f>'REGIONAL NOROESTE'!M25</f>
        <v>2</v>
      </c>
      <c r="N8" s="7">
        <f>'REGIONAL NOROESTE'!N25</f>
        <v>1</v>
      </c>
      <c r="O8" s="7">
        <f>'REGIONAL NOROESTE'!O25</f>
        <v>19</v>
      </c>
      <c r="P8" s="7">
        <f>'REGIONAL NOROESTE'!P25</f>
        <v>148</v>
      </c>
      <c r="Q8" s="7">
        <f>'REGIONAL NOROESTE'!Q25</f>
        <v>32</v>
      </c>
      <c r="R8" s="7">
        <f>'REGIONAL NOROESTE'!R25</f>
        <v>11</v>
      </c>
    </row>
    <row r="9" spans="1:19" x14ac:dyDescent="0.25">
      <c r="A9" s="7">
        <f t="shared" si="0"/>
        <v>7</v>
      </c>
      <c r="B9" s="7" t="s">
        <v>82</v>
      </c>
      <c r="C9" s="7">
        <f>'REGIONAL VIEJO CALDAS'!C25</f>
        <v>31</v>
      </c>
      <c r="D9" s="7">
        <f>'REGIONAL VIEJO CALDAS'!D25</f>
        <v>5</v>
      </c>
      <c r="E9" s="7">
        <f>'REGIONAL VIEJO CALDAS'!E25</f>
        <v>6</v>
      </c>
      <c r="F9" s="7">
        <f>'REGIONAL VIEJO CALDAS'!F25</f>
        <v>605</v>
      </c>
      <c r="G9" s="7">
        <f>'REGIONAL VIEJO CALDAS'!G25</f>
        <v>6</v>
      </c>
      <c r="H9" s="7">
        <f>'REGIONAL VIEJO CALDAS'!H25</f>
        <v>9</v>
      </c>
      <c r="I9" s="7">
        <f>'REGIONAL VIEJO CALDAS'!I25</f>
        <v>45</v>
      </c>
      <c r="J9" s="7">
        <f>'REGIONAL VIEJO CALDAS'!J25</f>
        <v>3</v>
      </c>
      <c r="K9" s="7">
        <f>'REGIONAL VIEJO CALDAS'!K25</f>
        <v>2</v>
      </c>
      <c r="L9" s="7">
        <f>'REGIONAL VIEJO CALDAS'!L25</f>
        <v>0</v>
      </c>
      <c r="M9" s="7">
        <f>'REGIONAL VIEJO CALDAS'!M25</f>
        <v>2</v>
      </c>
      <c r="N9" s="7">
        <f>'REGIONAL VIEJO CALDAS'!N25</f>
        <v>1</v>
      </c>
      <c r="O9" s="7">
        <f>'REGIONAL VIEJO CALDAS'!O25</f>
        <v>19</v>
      </c>
      <c r="P9" s="7">
        <f>'REGIONAL VIEJO CALDAS'!P25</f>
        <v>116</v>
      </c>
      <c r="Q9" s="7">
        <f>'REGIONAL VIEJO CALDAS'!Q25</f>
        <v>34</v>
      </c>
      <c r="R9" s="7">
        <f>'REGIONAL VIEJO CALDAS'!R25</f>
        <v>2</v>
      </c>
    </row>
    <row r="10" spans="1:19" s="26" customFormat="1" ht="18" x14ac:dyDescent="0.35">
      <c r="A10" s="25"/>
      <c r="B10" s="25" t="s">
        <v>218</v>
      </c>
      <c r="C10" s="25">
        <f>SUM(C3:C9)</f>
        <v>1102</v>
      </c>
      <c r="D10" s="25">
        <f t="shared" ref="D10:R10" si="1">SUM(D3:D9)</f>
        <v>90</v>
      </c>
      <c r="E10" s="25">
        <f t="shared" si="1"/>
        <v>59</v>
      </c>
      <c r="F10" s="25">
        <f t="shared" si="1"/>
        <v>2963</v>
      </c>
      <c r="G10" s="25">
        <f t="shared" si="1"/>
        <v>148</v>
      </c>
      <c r="H10" s="25">
        <f t="shared" si="1"/>
        <v>371</v>
      </c>
      <c r="I10" s="25">
        <f t="shared" si="1"/>
        <v>210</v>
      </c>
      <c r="J10" s="25">
        <f t="shared" si="1"/>
        <v>61</v>
      </c>
      <c r="K10" s="25">
        <f t="shared" si="1"/>
        <v>23</v>
      </c>
      <c r="L10" s="25">
        <f t="shared" si="1"/>
        <v>41</v>
      </c>
      <c r="M10" s="25">
        <f t="shared" si="1"/>
        <v>55</v>
      </c>
      <c r="N10" s="25">
        <f t="shared" si="1"/>
        <v>26</v>
      </c>
      <c r="O10" s="25">
        <f t="shared" si="1"/>
        <v>155</v>
      </c>
      <c r="P10" s="25">
        <f t="shared" si="1"/>
        <v>1118</v>
      </c>
      <c r="Q10" s="25">
        <f t="shared" si="1"/>
        <v>196</v>
      </c>
      <c r="R10" s="25">
        <f t="shared" si="1"/>
        <v>27</v>
      </c>
      <c r="S10" s="26">
        <f>SUM(C10:R10)</f>
        <v>6645</v>
      </c>
    </row>
  </sheetData>
  <sheetProtection password="E899" sheet="1" objects="1" scenarios="1"/>
  <mergeCells count="3">
    <mergeCell ref="C1:R1"/>
    <mergeCell ref="A1:A2"/>
    <mergeCell ref="B1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DIRECCIÓN GENERAL</vt:lpstr>
      <vt:lpstr>REGIONAL CENTRAL</vt:lpstr>
      <vt:lpstr>REGIONAL OCCIDENTE</vt:lpstr>
      <vt:lpstr>REGIONAL NORTE</vt:lpstr>
      <vt:lpstr>REGIONAL ORIENTE</vt:lpstr>
      <vt:lpstr>REGIONAL NOROESTE</vt:lpstr>
      <vt:lpstr>REGIONAL VIEJO CALDAS</vt:lpstr>
      <vt:lpstr>CONSOLIDADO COMISIÓN NACIONAL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Bermudez Forero</dc:creator>
  <cp:lastModifiedBy>Julio y Rosa</cp:lastModifiedBy>
  <cp:lastPrinted>2016-04-06T22:05:23Z</cp:lastPrinted>
  <dcterms:created xsi:type="dcterms:W3CDTF">2016-04-06T19:24:47Z</dcterms:created>
  <dcterms:modified xsi:type="dcterms:W3CDTF">2016-04-08T01:36:32Z</dcterms:modified>
</cp:coreProperties>
</file>