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RIOSS\Desktop\"/>
    </mc:Choice>
  </mc:AlternateContent>
  <bookViews>
    <workbookView xWindow="0" yWindow="0" windowWidth="28800" windowHeight="12030" activeTab="11"/>
  </bookViews>
  <sheets>
    <sheet name="Plan Archivo" sheetId="4" r:id="rId1"/>
    <sheet name="Plan Anual Adquisiciones" sheetId="15" r:id="rId2"/>
    <sheet name="Plan Anual Vacantes" sheetId="5" r:id="rId3"/>
    <sheet name="Plan Previsión Recursos H." sheetId="7" r:id="rId4"/>
    <sheet name="Plan Estratégico T.H." sheetId="16" r:id="rId5"/>
    <sheet name="Plan Ins Capacitación" sheetId="2" r:id="rId6"/>
    <sheet name="Plan de Incentivos" sheetId="8" r:id="rId7"/>
    <sheet name="Plan de Seguridad Trabajo" sheetId="9" r:id="rId8"/>
    <sheet name="PlanTic" sheetId="10" r:id="rId9"/>
    <sheet name="PETI" sheetId="11" r:id="rId10"/>
    <sheet name="Plan Tratamiento de Riesgos Seg" sheetId="13" r:id="rId11"/>
    <sheet name="Plan de Seguridad Información" sheetId="14" r:id="rId12"/>
  </sheets>
  <externalReferences>
    <externalReference r:id="rId13"/>
  </externalReferences>
  <definedNames>
    <definedName name="_xlnm._FilterDatabase" localSheetId="9" hidden="1">PETI!$A$1:$AQ$5</definedName>
    <definedName name="_xlnm._FilterDatabase" localSheetId="1" hidden="1">'Plan Anual Adquisiciones'!$A$1:$AQ$5</definedName>
    <definedName name="_xlnm._FilterDatabase" localSheetId="2" hidden="1">'Plan Anual Vacantes'!$A$1:$AQ$5</definedName>
    <definedName name="_xlnm._FilterDatabase" localSheetId="0" hidden="1">'Plan Archivo'!$A$1:$AQ$5</definedName>
    <definedName name="_xlnm._FilterDatabase" localSheetId="6" hidden="1">'Plan de Incentivos'!$A$1:$AQ$5</definedName>
    <definedName name="_xlnm._FilterDatabase" localSheetId="11" hidden="1">'Plan de Seguridad Información'!$A$1:$AQ$5</definedName>
    <definedName name="_xlnm._FilterDatabase" localSheetId="7" hidden="1">'Plan de Seguridad Trabajo'!$A$1:$AQ$5</definedName>
    <definedName name="_xlnm._FilterDatabase" localSheetId="4" hidden="1">'Plan Estratégico T.H.'!$A$1:$AQ$5</definedName>
    <definedName name="_xlnm._FilterDatabase" localSheetId="5" hidden="1">'Plan Ins Capacitación'!$A$1:$AQ$5</definedName>
    <definedName name="_xlnm._FilterDatabase" localSheetId="3" hidden="1">'Plan Previsión Recursos H.'!$A$1:$AQ$5</definedName>
    <definedName name="_xlnm._FilterDatabase" localSheetId="10" hidden="1">'Plan Tratamiento de Riesgos Seg'!$A$1:$AQ$5</definedName>
    <definedName name="_xlnm._FilterDatabase" localSheetId="8" hidden="1">PlanTic!$A$1:$AQ$5</definedName>
    <definedName name="Responsabilidades">[1]listas!$B$2:$B$31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65" i="16" l="1"/>
  <c r="AK64" i="16"/>
  <c r="AK63" i="16"/>
  <c r="AK62" i="16"/>
  <c r="AK61" i="16"/>
  <c r="AK60" i="16"/>
  <c r="AK59" i="16"/>
  <c r="AK58" i="16"/>
  <c r="AK57" i="16"/>
  <c r="AK56" i="16"/>
  <c r="AK55" i="16"/>
  <c r="AK54" i="16"/>
  <c r="AK53" i="16"/>
  <c r="AK52" i="16"/>
  <c r="AK51" i="16"/>
  <c r="AK50" i="16"/>
  <c r="AK49" i="16"/>
  <c r="AK48" i="16"/>
  <c r="AK47" i="16"/>
  <c r="AK46" i="16"/>
  <c r="AK45" i="16"/>
  <c r="AK44" i="16"/>
  <c r="AK43" i="16"/>
  <c r="AK42" i="16"/>
  <c r="AK41" i="16"/>
  <c r="AK40" i="16"/>
  <c r="AK39" i="16"/>
  <c r="AK38" i="16"/>
  <c r="AK37" i="16"/>
  <c r="AK36" i="16"/>
  <c r="AK35" i="16"/>
  <c r="AK34" i="16"/>
  <c r="AK33" i="16"/>
  <c r="AK32" i="16"/>
  <c r="AK31" i="16"/>
  <c r="AK30" i="16"/>
  <c r="AK29" i="16"/>
  <c r="AK28" i="16"/>
  <c r="AK27" i="16"/>
  <c r="AK26" i="16"/>
  <c r="AK25" i="16"/>
  <c r="AK24" i="16"/>
  <c r="AK23" i="16"/>
  <c r="AK22" i="16"/>
  <c r="AK21" i="16"/>
  <c r="AK20" i="16"/>
  <c r="AK19" i="16"/>
  <c r="AK18" i="16"/>
  <c r="AK17" i="16"/>
  <c r="AK16" i="16"/>
  <c r="AK15" i="16"/>
  <c r="AK14" i="16"/>
  <c r="AK13" i="16"/>
  <c r="AK12" i="16"/>
  <c r="AK11" i="16"/>
  <c r="AK10" i="16"/>
  <c r="AK9" i="16"/>
  <c r="AK8" i="16"/>
  <c r="AK7" i="16"/>
  <c r="AK6" i="16"/>
  <c r="AK23" i="4" l="1"/>
  <c r="AK22" i="4"/>
  <c r="AK21" i="4"/>
  <c r="AK20" i="4"/>
  <c r="AK19" i="4"/>
  <c r="AK18" i="4"/>
  <c r="AK17" i="4"/>
  <c r="AK16" i="4"/>
  <c r="AK15" i="4"/>
  <c r="AK14" i="4"/>
  <c r="AK13" i="4"/>
  <c r="AK12" i="4"/>
  <c r="AK11" i="4"/>
  <c r="AK10" i="4"/>
  <c r="AK9" i="4"/>
  <c r="AK8" i="4"/>
  <c r="AK7" i="4"/>
  <c r="AK6" i="4"/>
  <c r="AK9" i="7" l="1"/>
  <c r="AK8" i="7"/>
  <c r="AK7" i="7"/>
  <c r="AK6" i="7"/>
  <c r="AK15" i="5"/>
  <c r="AK14" i="5"/>
  <c r="AK13" i="5"/>
  <c r="AK12" i="5"/>
  <c r="AK11" i="5"/>
  <c r="AK10" i="5"/>
  <c r="AK9" i="5"/>
  <c r="AK8" i="5"/>
  <c r="AK7" i="5"/>
  <c r="AK6" i="5"/>
  <c r="AK7" i="14"/>
  <c r="AK6" i="14"/>
  <c r="AK8" i="13"/>
  <c r="AK7" i="13"/>
  <c r="AK6" i="13"/>
  <c r="AK13" i="15"/>
  <c r="AK12" i="15"/>
  <c r="AK11" i="15"/>
  <c r="AK10" i="15"/>
  <c r="AK9" i="15"/>
  <c r="AK8" i="15"/>
  <c r="AK7" i="15"/>
  <c r="AK6" i="15"/>
  <c r="AK14" i="11"/>
  <c r="AK13" i="11"/>
  <c r="AK12" i="11"/>
  <c r="AK11" i="11"/>
  <c r="AK10" i="11"/>
  <c r="AK9" i="11"/>
  <c r="AK8" i="11"/>
  <c r="AK7" i="11"/>
  <c r="AK6" i="11"/>
  <c r="AK35" i="10"/>
  <c r="AK34" i="10"/>
  <c r="AK33" i="10"/>
  <c r="AK32" i="10"/>
  <c r="AK31" i="10"/>
  <c r="AK30" i="10"/>
  <c r="AK29" i="10"/>
  <c r="AK28" i="10"/>
  <c r="AK27" i="10"/>
  <c r="AK26" i="10"/>
  <c r="AK25" i="10"/>
  <c r="AK24" i="10"/>
  <c r="AK21" i="10"/>
  <c r="AK20" i="10"/>
  <c r="AK18" i="10"/>
  <c r="AK17" i="10"/>
  <c r="AK16" i="10"/>
  <c r="AK15" i="10"/>
  <c r="AK14" i="10"/>
  <c r="AK13" i="10"/>
  <c r="AK12" i="10"/>
  <c r="AK11" i="10"/>
  <c r="AK10" i="10"/>
  <c r="AK9" i="10"/>
  <c r="AK8" i="10"/>
  <c r="AK7" i="10"/>
  <c r="AK6" i="10"/>
  <c r="AK64" i="9"/>
  <c r="AK63" i="9"/>
  <c r="AK62" i="9"/>
  <c r="AK61" i="9"/>
  <c r="AK60" i="9"/>
  <c r="AK59" i="9"/>
  <c r="AK58" i="9"/>
  <c r="AK57" i="9"/>
  <c r="AK56" i="9"/>
  <c r="AK55" i="9"/>
  <c r="AK54" i="9"/>
  <c r="AK53" i="9"/>
  <c r="AK52" i="9"/>
  <c r="AK51" i="9"/>
  <c r="AK50" i="9"/>
  <c r="AK49" i="9"/>
  <c r="AK48" i="9"/>
  <c r="AK47" i="9"/>
  <c r="AK46" i="9"/>
  <c r="AK45" i="9"/>
  <c r="AK44" i="9"/>
  <c r="AK43" i="9"/>
  <c r="AK42" i="9"/>
  <c r="AK41" i="9"/>
  <c r="AK40" i="9"/>
  <c r="AK39" i="9"/>
  <c r="AK38" i="9"/>
  <c r="AK37" i="9"/>
  <c r="AK36" i="9"/>
  <c r="AK35" i="9"/>
  <c r="AK34" i="9"/>
  <c r="AK33" i="9"/>
  <c r="AK32" i="9"/>
  <c r="AK31" i="9"/>
  <c r="AK30" i="9"/>
  <c r="AK29" i="9"/>
  <c r="AK28" i="9"/>
  <c r="AK27" i="9"/>
  <c r="AK26" i="9"/>
  <c r="AK25" i="9"/>
  <c r="AK24" i="9"/>
  <c r="AK23" i="9"/>
  <c r="AK22" i="9"/>
  <c r="AK21" i="9"/>
  <c r="AK20" i="9"/>
  <c r="AK19" i="9"/>
  <c r="AK18" i="9"/>
  <c r="AK17" i="9"/>
  <c r="AK16" i="9"/>
  <c r="AK15" i="9"/>
  <c r="AK14" i="9"/>
  <c r="AK13" i="9"/>
  <c r="AK12" i="9"/>
  <c r="AK11" i="9"/>
  <c r="AK10" i="9"/>
  <c r="AK9" i="9"/>
  <c r="AK8" i="9"/>
  <c r="AK7" i="9"/>
  <c r="AK6" i="9"/>
  <c r="AK26" i="8"/>
  <c r="AK25" i="8"/>
  <c r="AK24" i="8"/>
  <c r="AK23" i="8"/>
  <c r="AK22" i="8"/>
  <c r="AK21" i="8"/>
  <c r="AK20" i="8"/>
  <c r="AK19" i="8"/>
  <c r="AK18" i="8"/>
  <c r="AK17" i="8"/>
  <c r="AK16" i="8"/>
  <c r="AK15" i="8"/>
  <c r="AK14" i="8"/>
  <c r="AK13" i="8"/>
  <c r="AK12" i="8"/>
  <c r="AK11" i="8"/>
  <c r="AK10" i="8"/>
  <c r="AK9" i="8"/>
  <c r="AK8" i="8"/>
  <c r="AK7" i="8"/>
  <c r="AK6" i="8"/>
  <c r="AB47" i="2"/>
  <c r="AA47" i="2"/>
  <c r="AK44" i="2"/>
  <c r="AK43" i="2"/>
  <c r="AK42" i="2"/>
  <c r="AK41" i="2"/>
  <c r="AK40" i="2"/>
  <c r="AK39" i="2"/>
  <c r="AK38" i="2"/>
  <c r="AK37" i="2"/>
  <c r="AK36" i="2"/>
  <c r="AK35" i="2"/>
  <c r="AK34" i="2"/>
  <c r="AK33" i="2"/>
  <c r="AK32" i="2"/>
  <c r="AK31" i="2"/>
  <c r="AK30" i="2"/>
  <c r="AK29" i="2"/>
  <c r="AK28" i="2"/>
  <c r="AK27" i="2"/>
  <c r="AK26" i="2"/>
  <c r="AK25" i="2"/>
  <c r="AK24" i="2"/>
  <c r="AK23" i="2"/>
  <c r="AK22" i="2"/>
  <c r="AK21" i="2"/>
  <c r="X21" i="2"/>
  <c r="AK20" i="2"/>
  <c r="AK19" i="2"/>
  <c r="AK18" i="2"/>
  <c r="AK17" i="2"/>
  <c r="AK16" i="2"/>
  <c r="AK15" i="2"/>
  <c r="AK14" i="2"/>
  <c r="AK13" i="2"/>
  <c r="AK12" i="2"/>
  <c r="AK11" i="2"/>
  <c r="AK10" i="2"/>
  <c r="AK9" i="2"/>
  <c r="AK8" i="2"/>
  <c r="AK7" i="2"/>
  <c r="AK6" i="2"/>
</calcChain>
</file>

<file path=xl/sharedStrings.xml><?xml version="1.0" encoding="utf-8"?>
<sst xmlns="http://schemas.openxmlformats.org/spreadsheetml/2006/main" count="4480" uniqueCount="1044">
  <si>
    <t>PLAN DE ACCIÓN 2018</t>
  </si>
  <si>
    <t>Información Planeación Institucional</t>
  </si>
  <si>
    <t>Información Productos</t>
  </si>
  <si>
    <t>Información Actividades</t>
  </si>
  <si>
    <t>Responsable de la actividad</t>
  </si>
  <si>
    <t>Colaboradores de la actividad</t>
  </si>
  <si>
    <t>Dependencia</t>
  </si>
  <si>
    <t>Subdireccion o Grupo</t>
  </si>
  <si>
    <t>Dimensión</t>
  </si>
  <si>
    <t>Codigo del Objetivo Dimensión</t>
  </si>
  <si>
    <t>Objetivo Estratégico Dimensión</t>
  </si>
  <si>
    <t>Codigo del Componente</t>
  </si>
  <si>
    <t>Componente</t>
  </si>
  <si>
    <t>Codigo del Objetivo</t>
  </si>
  <si>
    <t>Objetivo Componente</t>
  </si>
  <si>
    <t>Codigo del Indicador Estratégico componente</t>
  </si>
  <si>
    <t>Indicador Estrategico del Componente</t>
  </si>
  <si>
    <t>Meta resultado 2020</t>
  </si>
  <si>
    <t>Unidad de medida</t>
  </si>
  <si>
    <t>Codigo del Sector</t>
  </si>
  <si>
    <t>Nombre del Sector</t>
  </si>
  <si>
    <t>Código del Indicador sector</t>
  </si>
  <si>
    <t>Nombre del indicador del sector</t>
  </si>
  <si>
    <t>Codigo del producto</t>
  </si>
  <si>
    <t>Estado del Producto</t>
  </si>
  <si>
    <t>Producto</t>
  </si>
  <si>
    <t>Ponderacion Producto</t>
  </si>
  <si>
    <t>Meta 2020</t>
  </si>
  <si>
    <t>Unidad Medida</t>
  </si>
  <si>
    <t>Periodicidad de seguimiento al producto</t>
  </si>
  <si>
    <t xml:space="preserve">Presupuesto </t>
  </si>
  <si>
    <t>PLAN ASOCIADO</t>
  </si>
  <si>
    <t>Nombre del responsable del producto</t>
  </si>
  <si>
    <t>Cargo del responsable del producto</t>
  </si>
  <si>
    <t>Codigo de la actividad</t>
  </si>
  <si>
    <t>Estado de la Actividad</t>
  </si>
  <si>
    <t>Nombre Actividad</t>
  </si>
  <si>
    <t>Fecha Inicio</t>
  </si>
  <si>
    <t>Fecha Fin</t>
  </si>
  <si>
    <t>Dias de duración de la actividad</t>
  </si>
  <si>
    <t>Ponderacion</t>
  </si>
  <si>
    <t>Actividad Demanda</t>
  </si>
  <si>
    <t>Cargo</t>
  </si>
  <si>
    <t>Nombre</t>
  </si>
  <si>
    <t>Funcionamiento</t>
  </si>
  <si>
    <t>Inversión</t>
  </si>
  <si>
    <t>DIRECCIÓN ESCUELA DE FORMACIÓN</t>
  </si>
  <si>
    <t>TALENTO HUMANO</t>
  </si>
  <si>
    <t>OD1</t>
  </si>
  <si>
    <t xml:space="preserve">Fortalecer la gestión del empleo público aplicando la planeación durante el ciclo del servidor público (ingreso, desarrollo y retiro), para que los servidores penitenciarios desarrollen sus funciones de acuerdo con las condiciones requeridas por la entidad. </t>
  </si>
  <si>
    <t>C1</t>
  </si>
  <si>
    <t>GESTIÓN DEL TALENTO HUMANO</t>
  </si>
  <si>
    <t>OE2</t>
  </si>
  <si>
    <t>Formar y capacitar a los servidores públicos del Instituto y de las otras entidades, en el campo penitenciario y carcelario, con el fin de desarrollar competencias que les permitan desempeñarse en su puesto de trabajo.</t>
  </si>
  <si>
    <t>IE2</t>
  </si>
  <si>
    <t>Porcentaje de servidores públicos formados y capacitados</t>
  </si>
  <si>
    <t>Porcentual</t>
  </si>
  <si>
    <t>S5</t>
  </si>
  <si>
    <t>FORMACIÓN Y CAPACITACIÓN PENITENCIARIA</t>
  </si>
  <si>
    <t>IS5</t>
  </si>
  <si>
    <t>Tasa de aprobación anual</t>
  </si>
  <si>
    <t>P19</t>
  </si>
  <si>
    <t>Activo</t>
  </si>
  <si>
    <t>Número</t>
  </si>
  <si>
    <t>Trimestral</t>
  </si>
  <si>
    <t xml:space="preserve">MARICELA GUEVARA MONTAÑA  </t>
  </si>
  <si>
    <t>SUBDIRECTOR ACADÉMICO</t>
  </si>
  <si>
    <t>Activa</t>
  </si>
  <si>
    <t xml:space="preserve">Elaborar y aprobar el Plan Institucional de Capacitación. </t>
  </si>
  <si>
    <t>NO</t>
  </si>
  <si>
    <t>Coordinador Grupo Educación Continuada</t>
  </si>
  <si>
    <t xml:space="preserve">DG. DIANA CAROLINA TARAZONA </t>
  </si>
  <si>
    <t>Socializar el Plan Institucional de Capacitación PIC</t>
  </si>
  <si>
    <t>Ejecutar el Plan Institucional de Capacitación PIC</t>
  </si>
  <si>
    <t>Evaluar el Plan Institucional de Capacitación PIC</t>
  </si>
  <si>
    <t>Programas académicos implementados en el marco del Plan Institucional de Capacitación.</t>
  </si>
  <si>
    <t>MARICELA GUEVARA MONTAÑA</t>
  </si>
  <si>
    <t>Ejecutar los programas académicos previstos en la programación académica del Plan Institucional de Capacitación</t>
  </si>
  <si>
    <t>Calcular los indicadores de ejecución previstos en el Plan Institucional de Capacitación</t>
  </si>
  <si>
    <t>Programas de formación académica o laboral aprobados</t>
  </si>
  <si>
    <t>P20</t>
  </si>
  <si>
    <t>Programas de formación académica o laboral radicados ante la autoridad educativa competente para aprobación.</t>
  </si>
  <si>
    <t xml:space="preserve">Estructurar los Programas de formación académica o laboral acorde con los parámetros establecidos. </t>
  </si>
  <si>
    <t>Responsable Área Diseño Curricular</t>
  </si>
  <si>
    <t>I. IVAN ADOLFO MARTÍNEZ</t>
  </si>
  <si>
    <t xml:space="preserve">Validar los Programas de formación académica o laboral por parte del Comité Curricular. </t>
  </si>
  <si>
    <t>Presentar los Programas de formación académica o laboral a la Autoridad Educativa correspondiente.</t>
  </si>
  <si>
    <t>Coordinador Grupo Registro y Control</t>
  </si>
  <si>
    <t>RICARDO E. GOMEZ BARON</t>
  </si>
  <si>
    <t>P21</t>
  </si>
  <si>
    <t>Integrantes del Cuerpo de Custodia y Vigilancia formados para desempeñar los cargos de oficial y suboficial en el marco de las convocatorias de la CNSC.</t>
  </si>
  <si>
    <t>Diseñar los programas académicos de ascenso en los grados de suboficial y oficial</t>
  </si>
  <si>
    <t>SI</t>
  </si>
  <si>
    <t>Coordinador Grupo Formación</t>
  </si>
  <si>
    <t>CT. CARLOS PEÑALOZA</t>
  </si>
  <si>
    <t>Ejecutar los programas académicos de ascenso en los grados de suboficial y oficial.</t>
  </si>
  <si>
    <t>Evaluar los programas académicos de ascenso en los grados de suboficial y oficial.</t>
  </si>
  <si>
    <t>P22</t>
  </si>
  <si>
    <t>Aspirantes al Cuerpo de Custodia y Vigilancia formados para desempeñar el cargo de dragoneante, en el marco de las convocatorias de la CNSC.</t>
  </si>
  <si>
    <t>Diseñar los programas académicos de formación y complementación.</t>
  </si>
  <si>
    <t>Ejecutar los programas académicos de formación y complementación.</t>
  </si>
  <si>
    <t>Evaluar los programas académicos de formación y complementación.</t>
  </si>
  <si>
    <t>P23</t>
  </si>
  <si>
    <t>Bachilleres con instrucción para prestar el servicio militar en el INPEC.</t>
  </si>
  <si>
    <t>Diseñar el programa académico de instrucción básica</t>
  </si>
  <si>
    <t>Ejecutar el programa académico de instrucción básica</t>
  </si>
  <si>
    <t>Evaluar el programa académico de instrucción básica</t>
  </si>
  <si>
    <t>IS6</t>
  </si>
  <si>
    <t>P24</t>
  </si>
  <si>
    <t>Funcionarios del INPEC capacitados a través de la Red de Apoyo.</t>
  </si>
  <si>
    <t xml:space="preserve">Gestionar la participación del personal de INPEC en la programación académica de las Entidades pertenecientes a la Red de Apoyo Institucional de Capacitación </t>
  </si>
  <si>
    <t>Realizar seguimiento mensual de la participación de los funcionarios del INPEC en los eventos de capacitación de la Red de Apoyo</t>
  </si>
  <si>
    <t>P25</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</si>
  <si>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</si>
  <si>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</si>
  <si>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</si>
  <si>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</si>
  <si>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</si>
  <si>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P26</t>
  </si>
  <si>
    <t>Funcionarios del INPEC capacitados mediante cursos virtuales diseñados y desarrollados por la EPN.</t>
  </si>
  <si>
    <t>Diseñar los programas académicos de educación informal bajo la modalidad virtual.</t>
  </si>
  <si>
    <t>Coordinador Grupo Educación Virtual y Soporte Educativo</t>
  </si>
  <si>
    <t>IJ. OSCAR BOLÍVAR SÁCHICA</t>
  </si>
  <si>
    <t>Ejecutar los programas académicos de educación informal bajo la modalidad virtual.</t>
  </si>
  <si>
    <t>Evaluar los programas académicos de educación informal bajo la modalidad virtual.</t>
  </si>
  <si>
    <t>P27</t>
  </si>
  <si>
    <t>Integrantes del Cuerpo de Custodia y Vigilancia formados en los diferentes campos de la seguridad penitenciaria.</t>
  </si>
  <si>
    <t>Diseñar los programas académicos de especialización en los diferentes campos de la seguridad penitenciaria.</t>
  </si>
  <si>
    <t>Ejecutar los programas académicos de especialización en los diferentes campos de la seguridad penitenciaria.</t>
  </si>
  <si>
    <t>Evaluar los programas académicos de especialización en los diferentes campos de la seguridad penitenciaria.</t>
  </si>
  <si>
    <t>P28</t>
  </si>
  <si>
    <t>Profesionales formados para desempeñar los cargos de Director y Subdirector de ERON, acorde con las solicitudes de SUTAH.</t>
  </si>
  <si>
    <t>Diseñar el programa académico de administración penitenciaria.</t>
  </si>
  <si>
    <t>Ejecutar el programa académico de administración penitenciaria.</t>
  </si>
  <si>
    <t>Evaluar el programa académico de administración penitenciaria.</t>
  </si>
  <si>
    <t>P29</t>
  </si>
  <si>
    <t>Funcionarios con formación en Derechos Humanos.</t>
  </si>
  <si>
    <t>Desarrollar los talleres de Derechos Humanos en Uso de la Fuerza y Manejo de las Armas de Fuego, aplicado al Sistema Penitenciario, acorde con la aprobado en la Directiva Transitoria.</t>
  </si>
  <si>
    <t xml:space="preserve">Desarrollar estrategia transversal de capacitación de DDHH para los servidores penitenciarios a través del programa de reentrenamiento y programas académicos gestionados a través de la Red de Apoyo. </t>
  </si>
  <si>
    <t>P30</t>
  </si>
  <si>
    <t>Personal del Cuerpo de Custodia y Vigilancia, Fuerzas Armadas y de Policía, actualizados y reentrenados.</t>
  </si>
  <si>
    <t>Ejecutar el programa de reentrenamiento y los seminarios de actualización</t>
  </si>
  <si>
    <t>P32</t>
  </si>
  <si>
    <t>Programas de formación académica o laboral evaluados de acuerdo con los lineamientos definidos en el Manual de Evaluación de la DIRES.</t>
  </si>
  <si>
    <t>CR. (RA) WILLIAM JAVIER GUEVARA MEYER</t>
  </si>
  <si>
    <t>DIRECTOR ESCUELA DE FORMACIÓN</t>
  </si>
  <si>
    <t xml:space="preserve">Definir el cronograma de trabajo para realizar la evaluación a los programas de formación académica o laboral. </t>
  </si>
  <si>
    <t>Responsable Área Evaluación y Calidad</t>
  </si>
  <si>
    <t>TE. PAOLA RECALDE MONTAÑA</t>
  </si>
  <si>
    <t>Evaluar los programas de formación académica o laboral que se desarrollen en la vigencia.</t>
  </si>
  <si>
    <t>Mensual</t>
  </si>
  <si>
    <t>Inactivo</t>
  </si>
  <si>
    <t>Semestral</t>
  </si>
  <si>
    <t>Anual</t>
  </si>
  <si>
    <t>P295</t>
  </si>
  <si>
    <t>Plan Institucional de Capacitación</t>
  </si>
  <si>
    <t>Plan Institucional de Capacitación elaborado, aprobado, ejecutado y evaluado, acorde con los lineamientos definidos por el DAFP.</t>
  </si>
  <si>
    <t>A134</t>
  </si>
  <si>
    <t>A135</t>
  </si>
  <si>
    <t>A136</t>
  </si>
  <si>
    <t>A137</t>
  </si>
  <si>
    <t>A138</t>
  </si>
  <si>
    <t>A139</t>
  </si>
  <si>
    <t>A140</t>
  </si>
  <si>
    <t>A141</t>
  </si>
  <si>
    <t>Ajustar los Programas de formación académica o laboral acorde con las recomendaciones de la autoridad educativa correspondiente.</t>
  </si>
  <si>
    <t>A142</t>
  </si>
  <si>
    <t>Aprobar los Programas de formación académica o laboral por parte de  la Autoridad Educativa correspondiente</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</si>
  <si>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</si>
  <si>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</si>
  <si>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</si>
  <si>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</si>
  <si>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</si>
  <si>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</si>
  <si>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</si>
  <si>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</si>
  <si>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</si>
  <si>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</si>
  <si>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</si>
  <si>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</si>
  <si>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</si>
  <si>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</si>
  <si>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</si>
  <si>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</si>
  <si>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</si>
  <si>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</si>
  <si>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</si>
  <si>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</si>
  <si>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</si>
  <si>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</si>
  <si>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</si>
  <si>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</si>
  <si>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</si>
  <si>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</si>
  <si>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 xml:space="preserve">Número </t>
  </si>
  <si>
    <t>A169</t>
  </si>
  <si>
    <t>Diseñar el programa de reentrenamiento para el personal de CCV y el seminario de actualización para el personal de Fuerzas Armadas, de Policía, Cárceles Distritales y Cárceles Municipales.</t>
  </si>
  <si>
    <t>A170</t>
  </si>
  <si>
    <t>A173</t>
  </si>
  <si>
    <t>A174</t>
  </si>
  <si>
    <t>Plan Indicativo de Direccionamiento Estratégico 2019-2022</t>
  </si>
  <si>
    <t>A183</t>
  </si>
  <si>
    <t>A184</t>
  </si>
  <si>
    <t>SUBDIRECCIÓN DE TALENTO HUMANO</t>
  </si>
  <si>
    <t>OE1</t>
  </si>
  <si>
    <t xml:space="preserve">Fortalecer la gestión del empleo público aplicando la planeación durante el ciclo del servidor público (ingreso, desarrollo y retiro), para que los funcionarios desarrollen sus funciones de acuerdo con las condiciones requeridas por la entidad. </t>
  </si>
  <si>
    <t>Gestionar un talento humano idóneo, comprometido y transparente, que contribuya al cumplimiento de la misión institucional y los fines del Estado, y alcance su propio desarrollo personal y laboral.</t>
  </si>
  <si>
    <t>IE1</t>
  </si>
  <si>
    <t xml:space="preserve">Porcentaje de cumplimiento del ciclo del servidor público (planeación, ingreso, desarrollo y retiro) aplicado en la gestión del talento humano. </t>
  </si>
  <si>
    <t>S3</t>
  </si>
  <si>
    <t>DESARROLLO DEL TALENTO HUMANO</t>
  </si>
  <si>
    <t>IS3</t>
  </si>
  <si>
    <t>Porcentaje de cumplimiento de las acciones relacionadas con el ciclo de desarrollo del talento humano</t>
  </si>
  <si>
    <t>PORCENTUAL</t>
  </si>
  <si>
    <t>Porcentaje</t>
  </si>
  <si>
    <t>Luz Myriam Tierradentro Cachaya</t>
  </si>
  <si>
    <t>Subdirectora Talento Humano</t>
  </si>
  <si>
    <t xml:space="preserve">Coordinador Grupo Bienestar Laboral </t>
  </si>
  <si>
    <t>Angélica Ayala Toscano</t>
  </si>
  <si>
    <t>Dragoneante</t>
  </si>
  <si>
    <t>Erika Paola Martínez Rojas</t>
  </si>
  <si>
    <t>OFICINA ASESORA  DE PLANEACIÓN</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</si>
  <si>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</si>
  <si>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</si>
  <si>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</si>
  <si>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</si>
  <si>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</si>
  <si>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</si>
  <si>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</si>
  <si>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</si>
  <si>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 xml:space="preserve">Porcentaje de cumplimiento en la implementación y apropiación de los servidores penitenciarios de la Política de Integridad en el ejercicio público. </t>
  </si>
  <si>
    <t>S7</t>
  </si>
  <si>
    <t>PLANEACIÓN ESTRATÉGICA</t>
  </si>
  <si>
    <t>IS8</t>
  </si>
  <si>
    <t xml:space="preserve">Planes Institucionales formulados y aprobados </t>
  </si>
  <si>
    <t>JUAN MANUEL RIAÑO VARGAS</t>
  </si>
  <si>
    <t>JEFE OFICINA ASESORA PLANEACIÓN</t>
  </si>
  <si>
    <t>coordinador Grupo</t>
  </si>
  <si>
    <t>O.L. Ríos Soto Leonel</t>
  </si>
  <si>
    <t>S1</t>
  </si>
  <si>
    <t>PLANEACIÓN DEL RECURSO HUMANO</t>
  </si>
  <si>
    <t>IS1</t>
  </si>
  <si>
    <t>Porcentaje de la planeación estratégica del Talento Humano aplicada.</t>
  </si>
  <si>
    <t>P03</t>
  </si>
  <si>
    <t>Plan de Bienestar e Incentivos elaborado, socializado y publicado</t>
  </si>
  <si>
    <t>Plan de Bienestar e Incentivos Institucional</t>
  </si>
  <si>
    <t>A015</t>
  </si>
  <si>
    <t xml:space="preserve">Estructurar el Plan de Bienestar e Incentivos Institucional 2020, de acuerdo con los lineamientos del Departamento Administrativo de la Función Pública. </t>
  </si>
  <si>
    <t>Coordinador Grupo Bienestar Laboral</t>
  </si>
  <si>
    <t>A016</t>
  </si>
  <si>
    <t xml:space="preserve">Presentar el Plan  de Bienestar e  Incentivos Institutcional a Comité Institucional de Gestión y Desemepeño para aprobación. </t>
  </si>
  <si>
    <t>A017</t>
  </si>
  <si>
    <t xml:space="preserve">Publicar el Plan de Bienestar e Incentivos Institucional en la página web y socializarlo con las sedes de trabajo. </t>
  </si>
  <si>
    <t>Cristian Díaz</t>
  </si>
  <si>
    <t>A018</t>
  </si>
  <si>
    <t xml:space="preserve">Definir el Plan de Bienestar e Incentivos Institucional 2021, de acuerdo con los lineamientos del Departamento Administrativo de la Función Pública. </t>
  </si>
  <si>
    <t>P13</t>
  </si>
  <si>
    <t xml:space="preserve">Estructurar y ejecutar las actividades del Plan de Bienestar e Incentivos que contribuyan al mejoramiento de la calidad de vida de los servidores y su grupo familiar. </t>
  </si>
  <si>
    <t>A045</t>
  </si>
  <si>
    <t xml:space="preserve">Definir y realizar como mínimo dos (2) veces al año, campañas  que fortalezcan el conjunto de creencias, hábitos y actitudes de los servidores públicos en el ejercicio de sus funciones, así como, la apropiación de la misión y visión institucional y los comportamientos asociados al &lt;b&gt;PA-TH-CO03 &lt;i&gt; “Código de integridad” </t>
  </si>
  <si>
    <t>Técnico Operativo</t>
  </si>
  <si>
    <t>Miryan Rodriguez</t>
  </si>
  <si>
    <t>A046</t>
  </si>
  <si>
    <t xml:space="preserve">Brindar acompañamiento a los servidores públicos y sus familias con atención psicosocial primaria por situación calamitosa, de acuerdo a lo establecido en el PA-TH-P16 Procedimiento Atención Psicosocial (ISOLUCIÓN) </t>
  </si>
  <si>
    <t>Técnico Administrativo</t>
  </si>
  <si>
    <t>Yamile Martinez</t>
  </si>
  <si>
    <t>A047</t>
  </si>
  <si>
    <t>Elaborar material y brindar asesoría a los servidores públicos en pautas de crianza, escuela de padres, talleres de pareja y familia, utilización adecuada del tiempo libre y comunicación asertiva, de acuerdo con el PA-TH-P15 Procedimiento de Gestión Programa de Calidad de Vida Laboral (Pareja, Familia y Prepensionados) (ISOLUCIÓN).</t>
  </si>
  <si>
    <t>Técnico Administrativo
Profesional Universitario</t>
  </si>
  <si>
    <t>Yamile Martinez
Ruth Stella Tobar</t>
  </si>
  <si>
    <t>A048</t>
  </si>
  <si>
    <t xml:space="preserve">Gestionar y tramitar la adquisición de dotación de calzado y vestido de labor de servidores públicos administrativos que tienen derecho, según la Ley 70 de 1988 en su artículo 1°. </t>
  </si>
  <si>
    <t>Profesional Universitario</t>
  </si>
  <si>
    <t>Adolfo Cansino Riaño</t>
  </si>
  <si>
    <t>A049</t>
  </si>
  <si>
    <t xml:space="preserve">Elaborar y entregar (si aplica) a la familia del servidor público fallecido el reconocimiento póstumo. </t>
  </si>
  <si>
    <t>A050</t>
  </si>
  <si>
    <t xml:space="preserve">Dar cumplimiento a los lineamientos establecidos en el Procedimiento ejecución plan de incentivos pecuniarios del INPEC (ISOLUCIÓN). </t>
  </si>
  <si>
    <t>A051</t>
  </si>
  <si>
    <t xml:space="preserve">Ejecutar las actividades de RECONOCIMIENTOS a los servidores públicos, de acuerdo a los lineamientos del  Humano PA-TH-P08 Plan de incentivos NO pecuniarios del INPEC (ISOLUCIÓN). </t>
  </si>
  <si>
    <t>A052</t>
  </si>
  <si>
    <t xml:space="preserve">Ejecutar las actividades de EXALTACIÓN PENITENCIARIA Y CARCELARIA, de acuerdo a los lineamientos del  Humano PA-TH-P08 Plan de incentivos NO pecuniarios del INPEC (ISOLUCIÓN). </t>
  </si>
  <si>
    <t>A053</t>
  </si>
  <si>
    <t>Dar cumplimiento a los lineamientos del PA-TH-PR05 Programa de Entorno Laboral Saludable, relacionados con las acciones de bienestar en el entorno laboral (ISOLUCIÓN)</t>
  </si>
  <si>
    <t>A054</t>
  </si>
  <si>
    <t>Promover por medio de la capacitación informal la creatividad en los servidores públicos de la sede central realizando actividades lúdicas y artísticas.</t>
  </si>
  <si>
    <t>A055</t>
  </si>
  <si>
    <t xml:space="preserve">Gestionar actividades anuales para la vigencia 2020 relacionadas con el área de protección y servicios sociales ante las Cajas de Compensación Familiar para los servidores públicos de la sede central.  </t>
  </si>
  <si>
    <t>Carolina Silva</t>
  </si>
  <si>
    <t>A056</t>
  </si>
  <si>
    <t xml:space="preserve">Socializar a los servidores públicos de la sede de trabajo los programas, líneas de crédito, subsidios que ofrecen las diversas entidades respecto al tema (Fondo Nacional de Ahorro, Cajas de Compensación Familiar, Fondos de Cesantías, entre otros) a través de la organización anual de ferias de vivienda en las sedes de trabajo. </t>
  </si>
  <si>
    <t>Ruth Stella Tobar</t>
  </si>
  <si>
    <t>A057</t>
  </si>
  <si>
    <t>Establecer contacto con entidades públicas o privadas prestadoras de servicios de salud y ejecutar la feria de la salud en las sedes de trabajo del Instituto, dando cumplimiento a los lineamientos establecidos en el Procedimiento para la programación de actividades de promoción de la salud y prevención de la enfermedad (ISOLUCIÓN)</t>
  </si>
  <si>
    <t>A058</t>
  </si>
  <si>
    <t>Gestionar la consolidación de alianzas estratégicas con entidades públicas y privadas que otorguen al Instituto beneficios y/o servicios para el fortalecimiento de la calidad de vida de los servidores públicos y sus familias; de acuerdo con el  PA-TH-P09 Procedimiento para la realización y formalización de alianzas estratégicas (ISOLUCIÓN)</t>
  </si>
  <si>
    <t>A059</t>
  </si>
  <si>
    <t>Tramitar actividades por intermedio de los servicios que ofrecen las Cajas de Compensación Familiar, los institutos de recreación y deporte de los entes municipales, distritales, departamentales y demás entidades.</t>
  </si>
  <si>
    <t>A060</t>
  </si>
  <si>
    <t xml:space="preserve">Establecer contacto con las entidades de carácter público o privado para realizar actividades dirigidas a los servidores públicos, que incluyan su núcleo familiar. </t>
  </si>
  <si>
    <t>A061</t>
  </si>
  <si>
    <t>Planificar actividades relacionadas con: (i) acondicionamiento físico, (ii) campeonatos, (iii) celebración fechas especiales, (iv) vacaciones recreativas y (v) eventos artísticos y culturales en las sedes de trabajo; de acuerdo con lo descrito en el PA-TH-P13 Procedimiento para el desarrollo del programa Deportivo, recreativo y  artístico-cultural (ISOLUCIÓN)</t>
  </si>
  <si>
    <t>P294</t>
  </si>
  <si>
    <t xml:space="preserve">Plan Anual de Trabajo de Seguridad y Salud en el Trabajo  con estándares mínimos del SG-SST elaborado, publicado y socializado. </t>
  </si>
  <si>
    <t>Numero</t>
  </si>
  <si>
    <t>Plan Anual de Trabajo de Seguridad y Salud en el Trabajo</t>
  </si>
  <si>
    <t>A216</t>
  </si>
  <si>
    <t>Estructurar el Plan Anual de Trabajo de Seguridad y Salud en el Trabajo 2020</t>
  </si>
  <si>
    <t>Coordinador Grupo Seguridad y Salud en el Trabajo</t>
  </si>
  <si>
    <t>María Fernanda Díaz Villabona</t>
  </si>
  <si>
    <t>A217</t>
  </si>
  <si>
    <t xml:space="preserve">Presentar el Plan Anual de Trabajo de Seguridad y Salud en el Trabajo a Comité Institucional de Gestión y Desemepeño para aprobación. </t>
  </si>
  <si>
    <t>A218</t>
  </si>
  <si>
    <t xml:space="preserve">Publicar el Plan Anual de Trabajo de Seguridad y Salud en el Trabajo en la página web y socializarlo con las sedes de trabajo. </t>
  </si>
  <si>
    <t>A219</t>
  </si>
  <si>
    <t xml:space="preserve">Definir el Plan Anual de Trabajo de Seguridad y Salud en el Trabajo 2021. </t>
  </si>
  <si>
    <t xml:space="preserve">Profesional Universitario </t>
  </si>
  <si>
    <t>Solangel Bayona Sepulveda</t>
  </si>
  <si>
    <t>P303</t>
  </si>
  <si>
    <t xml:space="preserve">Plan Anual de Trabajo de Seguridad y Salud en el Trabajo implementado. </t>
  </si>
  <si>
    <t>A071</t>
  </si>
  <si>
    <t xml:space="preserve">Establecer el responsable del SG-SST en cada una de las sedes de trabajo del Instituto, de acuerdo con  los criterios definidos en la Resolución N° 0312 de 2019 (MINTRABAJO) y la Circular 060 del 2013 (INPEC). </t>
  </si>
  <si>
    <t>A072</t>
  </si>
  <si>
    <t xml:space="preserve">Ejecutar el presupuesto para el  SG-SST en las sedes de trabajo que fueron asignadas. </t>
  </si>
  <si>
    <t>A073</t>
  </si>
  <si>
    <t xml:space="preserve">Verificar la afiliación al Sistema General de Riesgos Laborales de los servidores públicos, judicantes, practicantes o pasantes, contratistas, subcontratistas y proveedores. </t>
  </si>
  <si>
    <t>JEFERSSON LIZCANO</t>
  </si>
  <si>
    <t>EJECUTIVO DE RIESGOS LABORALES</t>
  </si>
  <si>
    <t>A074</t>
  </si>
  <si>
    <t xml:space="preserve">Conformar en las sedes de trabajo que lo requieran el COPASST de acuerdo con lo establecido en la Resolución N° 6079 de 2019 (INPEC). </t>
  </si>
  <si>
    <t>A075</t>
  </si>
  <si>
    <t xml:space="preserve">Conformar en las sedes de trabajo que lo requieran el Comité de Convivencia de acuerdo con lo establecido en la Resolución N° 002823 de 2019 (INPEC). </t>
  </si>
  <si>
    <t>CAMILO HURTADO</t>
  </si>
  <si>
    <t>A076</t>
  </si>
  <si>
    <t xml:space="preserve">Implementar las actividades de capacitación promoción y prevención PyP definidas en el PIGA, manual de gestión ambiental, manual para la elaboración del plan emergencias, trabajo en altura y los programas de ausentismo laboral por causa médica, entorno laboral saludable y prevención de consumo de tabaco, alcohol y drogas (ISOLUCIÓN). </t>
  </si>
  <si>
    <t>A077</t>
  </si>
  <si>
    <t xml:space="preserve">Realizar curso virtual de 50 horas en SG-SST - Resolución N° 4927 de 2016 (MINTRABAJO) por parte de los responsables y los integrantes de los diferentes comité que conforman el SG-SST en las sedes de trabajo del Instituto. </t>
  </si>
  <si>
    <t>A078</t>
  </si>
  <si>
    <t>Aplicar la autoevaluación conforme a la Tabla de Valores y Calificación de los Estándares Mínimos del Sistema de Gestión de SST, mediante el diligenciamiento del formulario de evaluación establecido en el artículo 27 de la Resolución N°0312 de 2019 (MINTRABAJO)</t>
  </si>
  <si>
    <t>ALEXIS MARIN CAMACHO</t>
  </si>
  <si>
    <t>A079</t>
  </si>
  <si>
    <t>Elaborar el Plan de Mejora conforme al resultado de la autoevaluación de los Estándares Mínimos</t>
  </si>
  <si>
    <t>MARIA FERNANDA DIAZ VILLABONA</t>
  </si>
  <si>
    <t>PROFESIONAL ESPECIALIZADO GRADO 16</t>
  </si>
  <si>
    <t>A080</t>
  </si>
  <si>
    <t>Definir el Plan Anual de Seguridad y Salud en el Trabajo 2021</t>
  </si>
  <si>
    <t>A081</t>
  </si>
  <si>
    <t xml:space="preserve">Mantener el archivo o retención documental del  SG-SST organizado por cada vigencia. </t>
  </si>
  <si>
    <t>A082</t>
  </si>
  <si>
    <t xml:space="preserve">Presentar informe semestral consolidado por Direcciones Regionales del cumplimiento de las actividades ejecutadas en el Plan Anual de Seguridad y Salud en el Trabajo de los ERON adscritos. </t>
  </si>
  <si>
    <t>A083</t>
  </si>
  <si>
    <t xml:space="preserve">Actualizar los documentos del SG-SST del Proceso de Gestión del Talento Humano que se requieran. </t>
  </si>
  <si>
    <t>A084</t>
  </si>
  <si>
    <t xml:space="preserve">Definir los canales, mecanismos y metodologías que se emplearán para  las actividades del Plan Anual de Seguridad y Salud en el Trabajo. </t>
  </si>
  <si>
    <t>A085</t>
  </si>
  <si>
    <t>Dar cumplimiento a las actividades establecidas en el procedimiento Identificación de los requisitos del SGSST para las adquisiciones (ISOLUCIÓN)</t>
  </si>
  <si>
    <t>SOLANGEL BAYONA SEPULVEDA</t>
  </si>
  <si>
    <t>PROFESIONAL UNIVERSITARIO</t>
  </si>
  <si>
    <t>A086</t>
  </si>
  <si>
    <t xml:space="preserve">Dar cumplimiento al numeral 16 Contratación, de la Guía SGSST (ISOLUCIÓN). </t>
  </si>
  <si>
    <t>PROFESIONAL EN SEGURIDAD Y SALUD EN EL TRABAJO</t>
  </si>
  <si>
    <t>A087</t>
  </si>
  <si>
    <t xml:space="preserve">Dar cumplimiento a las actividades establecidas en el procedimiento Gestión de los cambios en el SGI (ISOLUCIÓN). </t>
  </si>
  <si>
    <t>A088</t>
  </si>
  <si>
    <t xml:space="preserve">Elaborar la descripción sociodemográfica – Diagnóstico de condiciones de salud del Instituto. </t>
  </si>
  <si>
    <t>A089</t>
  </si>
  <si>
    <t xml:space="preserve">Implementar de acuerdo a la competencia las actividades de Promoción y Prevención en Salud establecidas en (i) Programa prevención de consumo de tabaco, alcohol y drogas, (ii) Procedimiento para la programación de actividades de promoción de la salud y prevención de la enfermedad, (iii) Política promoción de la salud mental y preservación de la vida y, (iv) Programa de ausentismo laboral por cauda médica, las acciones para disminuir el ausentismo  (ISOLUCIÓN). </t>
  </si>
  <si>
    <t>SOLANGEL BAYONA SEPULVEDA
CAMILO HURTADO</t>
  </si>
  <si>
    <t>A090</t>
  </si>
  <si>
    <r>
      <rPr>
        <b/>
        <sz val="9"/>
        <color indexed="8"/>
        <rFont val="Arial Narrow"/>
        <family val="2"/>
      </rPr>
      <t xml:space="preserve">PROFESIOGRAMA </t>
    </r>
    <r>
      <rPr>
        <sz val="9"/>
        <color indexed="8"/>
        <rFont val="Arial Narrow"/>
        <family val="2"/>
      </rPr>
      <t>(Remitir al médico que realiza las evaluaciones ocupacionales, los soportes documentales respecto de los perfiles de cargos, descripción de las tareas y el medio en el cual se desarrollan la labora de los trabajadores).</t>
    </r>
  </si>
  <si>
    <t>OMAR RAUL CASTRO</t>
  </si>
  <si>
    <t>MÉDICO ESPECIALISTA EN SEGURIDAD Y SALUD EN EL TRABAJO</t>
  </si>
  <si>
    <t>A091</t>
  </si>
  <si>
    <t xml:space="preserve">Programar y ejecutar de acuerdo a presupuesto asignado las Evaluaciones Médicas Ocupacionales a los servidores públicos del Instituto. </t>
  </si>
  <si>
    <t>A092</t>
  </si>
  <si>
    <t>Tener la custodia de las historias clínicas de los servidores públicos.</t>
  </si>
  <si>
    <t>A093</t>
  </si>
  <si>
    <t xml:space="preserve">Dar cumplimiento a las actividades establecidas en el Manual para la implementación del Plan Institucional de Gestión Ambiental (ISOLUCIÓN). </t>
  </si>
  <si>
    <t>A094</t>
  </si>
  <si>
    <t xml:space="preserve">Reportar los Accidentes de Trabajo y Enfermedad Laboral a la ARL, EPS y Dirección Territorial del Ministerio de Trabajo de acuerdo con la Guía  para Reporte de Accidente de Trabajo y Enfermedad Laboral (ISOLUCIÓN). </t>
  </si>
  <si>
    <t>A095</t>
  </si>
  <si>
    <t xml:space="preserve">Realizar investigación del total de incidentes, accidentes y enfermedades laborales, atendiendo los parámetros establecidos en la Resolución N° 6081 del 2019 (INPEC). </t>
  </si>
  <si>
    <t>EQUIPO INVESTIGADOR
ALEXIS MARIN CAMACHO</t>
  </si>
  <si>
    <t>A096</t>
  </si>
  <si>
    <t xml:space="preserve">Reportar al Grupo de Seguridad y Salud en el Trabajo trimestralmente el registro y análisis estadístico de accidentes y enfermedades laborales. </t>
  </si>
  <si>
    <t>A097</t>
  </si>
  <si>
    <t xml:space="preserve">Medir la  frecuencia de la accidentalidad mensual en la sede de trabajo. </t>
  </si>
  <si>
    <t>A098</t>
  </si>
  <si>
    <t xml:space="preserve">Medir la severidad de la accidentalidad mensual en la sede de trabajo. </t>
  </si>
  <si>
    <t>A099</t>
  </si>
  <si>
    <t xml:space="preserve">Medir anualmente la mortalidad por Accidentes de Trabajo en la sede de trabajo. </t>
  </si>
  <si>
    <t>A100</t>
  </si>
  <si>
    <t xml:space="preserve">Medir anualmente la prevalencia de Enfermedad Laboral en la sede de trabajo. </t>
  </si>
  <si>
    <t>A101</t>
  </si>
  <si>
    <t xml:space="preserve">Medir anualmente la incidencia de Enfermedad Laboral en la sede de trabajo. </t>
  </si>
  <si>
    <t>A102</t>
  </si>
  <si>
    <t xml:space="preserve">Medir el ausentismo por causa médica mensual en la sede de trabajo en el formato PA-TH-P17-F01 Reporte y seguimiento de incapacidades y licencias médicas (ISOLUCIÓN) </t>
  </si>
  <si>
    <t>A103</t>
  </si>
  <si>
    <t xml:space="preserve">Aplicar la metodología para la identificación en la sede de trabajo los peligros, evaluación y valoración de los riesgos de acuerdo con la Matriz de identificación de peligros y evaluación de riesgos (GTC45) </t>
  </si>
  <si>
    <t>A104</t>
  </si>
  <si>
    <t xml:space="preserve">Identificar peligros con participación de todos los servidores públicos de las sedes de trabajo. </t>
  </si>
  <si>
    <t>A105</t>
  </si>
  <si>
    <t>Identificar sustancias catalogadas como carcinógenas o con toxicidad aguda de acuerdo con la  Guía para el manejo de sustancias tóxicas, corrosivas e inflamables (ISOLUCIÓN)</t>
  </si>
  <si>
    <t>A106</t>
  </si>
  <si>
    <t>Realizar mediciones ambientales, químicos, físicos y biológicos</t>
  </si>
  <si>
    <t>A107</t>
  </si>
  <si>
    <t xml:space="preserve">Solicitar a la USPEC el mantenimiento preventivo y/o correctivo en las instalaciones, equipos, máquinas y herramientas de acuerdo con las inspecciones realizadas por el COPASST en las sedes de trabajo de acuerdo con los lineamientos de Resolución N° 6080 de 2019. </t>
  </si>
  <si>
    <t>A108</t>
  </si>
  <si>
    <t xml:space="preserve">Solicitar a la USPEC la evidencia del mantenimiento preventivo y/o correctivo realizado de acuerdo con los manuales de uso en las instalaciones, equipos, maquinas y herramientas en las sedes de trabajo. </t>
  </si>
  <si>
    <t>A109</t>
  </si>
  <si>
    <t>Entregar los Elementos de Protección Personal EPP y soportar la entrega de estos a los servidores públicos, haciendo uso del formato Suministro de Equipos y Elementos de Protección Individual (ISOLUCIÓN)</t>
  </si>
  <si>
    <t>A110</t>
  </si>
  <si>
    <t>Actualizar el Plan de Emergencias de acuerdo con los lineamientos establecidos en el Manual para la elaboración del plan de emergencias (ISOLUCIÓN)</t>
  </si>
  <si>
    <t>A111</t>
  </si>
  <si>
    <t xml:space="preserve">Soportar en registro la entrega de dotación de brigadas de emergencias. </t>
  </si>
  <si>
    <t>A112</t>
  </si>
  <si>
    <t>Capacitar a los Comités de Convivencia laboral (CCL) sobre funciones, responsabilidades y estrategias de conciliación, según requerimientos</t>
  </si>
  <si>
    <t>A113</t>
  </si>
  <si>
    <t>Realizar actividades de prevención en consumo de sustancias psicoactivas en los ERONES, Oficinas Regionales y Sede central</t>
  </si>
  <si>
    <t>A114</t>
  </si>
  <si>
    <t>Realizar actividades y acompañamiento psicosocial encaminadas a la prevención del suicidio.</t>
  </si>
  <si>
    <t>A115</t>
  </si>
  <si>
    <t>Realizar actividades y acompañamiento psicosocial encaminadas al manejo de la depresión, ansiedad y duelo</t>
  </si>
  <si>
    <t>A116</t>
  </si>
  <si>
    <t>Realizar actividades para la prevención del acoso laboral en los ERON, Oficinas Regionales, Escuela de Formación y Sede central</t>
  </si>
  <si>
    <t>A117</t>
  </si>
  <si>
    <t>Realizar evaluación de riesgo psicosocial, aplicando la Batería de Instrumentos designada por el Ministerio del trabajo a 1500 funcionarios a nivel nacional</t>
  </si>
  <si>
    <t>A118</t>
  </si>
  <si>
    <t>Realizar socialización de resultados e  intervención en riesgo psicosocial a los establecimientos y oficinas regionales evaluadas durante 2019, según resultados</t>
  </si>
  <si>
    <t>A119</t>
  </si>
  <si>
    <t>Realizar capacitación de intervención en crisis a las brigadas de emergencia de las Direcciones Regionales y Sede Central.</t>
  </si>
  <si>
    <t>A120</t>
  </si>
  <si>
    <t>Realizar intervenciones en crisis y acompañamientos psicosociales individuales según requerimientos</t>
  </si>
  <si>
    <t>A121</t>
  </si>
  <si>
    <t xml:space="preserve">Definir los indicadores (cualitativos o cuantitativos según corresponda) mediante los cuales se evalúen la estructura, el proceso y los resultados del SG-SST y hacer seguimiento a los mismos. </t>
  </si>
  <si>
    <t>A122</t>
  </si>
  <si>
    <t xml:space="preserve">Solicitar a la Oficina de Control Interno la inclusión de auditorias aleatorias a los ERON sobre el cumplimiento del sistema de gestión de la seguridad y salud en el trabajo. SG-SST. </t>
  </si>
  <si>
    <t>A123</t>
  </si>
  <si>
    <t xml:space="preserve">Realizar una vez al año evaluación y seguimiento al SGSST en las Direcciones Regionales. </t>
  </si>
  <si>
    <t>A124</t>
  </si>
  <si>
    <t xml:space="preserve">Realizar seguimiento al SGSST en las sedes de trabajo </t>
  </si>
  <si>
    <t>A125</t>
  </si>
  <si>
    <t xml:space="preserve">Definir e implementar acciones correctivas y/o preventivas con base en los resultados del seguimiento del SGSST, las recomendaciones del COPASST, de acuerdo con los lineamientos del procedimiento Acciones correctivas, preventivas y de mejora (ISOLUCIÓN). </t>
  </si>
  <si>
    <t>P36</t>
  </si>
  <si>
    <t>Acciones de socialización de la Política de Administración del riesgo con líderes y responsables de proceso ejecutadas</t>
  </si>
  <si>
    <t>Plan Anticorrupción y Atención al Ciudadano</t>
  </si>
  <si>
    <t>A193</t>
  </si>
  <si>
    <t>Efectuar recomendaciones a los líderes y responsables de proceso de la aplicación de la Política de Administración del riesgo del Instituto.</t>
  </si>
  <si>
    <t xml:space="preserve">Profesional Especializado
Profesional </t>
  </si>
  <si>
    <t>Sandra Marcela Trujillo González
Paula Andrea Ruiz Vento</t>
  </si>
  <si>
    <t>P37</t>
  </si>
  <si>
    <t>Política de administración del riesgo vigente difundida en mínimo tres canales de comunicación institucional</t>
  </si>
  <si>
    <t>A194</t>
  </si>
  <si>
    <t>Divulgar la Política de Administración del Riesgo en los diferentes canales de comunicación Institucional.</t>
  </si>
  <si>
    <t>P41</t>
  </si>
  <si>
    <t>Formulación aprobación y publicación en la WEB del plan Anticorrupción y de Atención al Ciudadano Institucional.</t>
  </si>
  <si>
    <t>A202</t>
  </si>
  <si>
    <t>Generar un (1) espacio de interacción con la ciudadanía para formulación del plan anticorrupción 2021.</t>
  </si>
  <si>
    <t>A203</t>
  </si>
  <si>
    <t>Difundir a través de Boletín Informativo y Notinpec la consolidación del Plan Anticorrupción y de Atención al Ciudadano.</t>
  </si>
  <si>
    <t>A204</t>
  </si>
  <si>
    <t>Publicar el PAAC en la pagina web de la Entidad</t>
  </si>
  <si>
    <t>A205</t>
  </si>
  <si>
    <t>Difusión del Plan Anticorrupción a las Direcciones Regionales.</t>
  </si>
  <si>
    <t>A206</t>
  </si>
  <si>
    <t>Efectuar monitoreo a la gestión adelantada por los dueños de proceso frente a las actividades definidas en el PAAC 2020.</t>
  </si>
  <si>
    <t>A207</t>
  </si>
  <si>
    <t>Realizar un análisis y propuesta de actividad con base al "Modelo de gestión de cumplimiento centrado en la transparencia y la prevención de la corrupción incluido el soborno".</t>
  </si>
  <si>
    <t>Sandra Marcela Trujillo González
Paula Andrea Ruiz Vento</t>
  </si>
  <si>
    <t>GRUPO ATENCIÓN AL CIUDADANO</t>
  </si>
  <si>
    <t>GESTIÓN POR VALORES</t>
  </si>
  <si>
    <t>OD3</t>
  </si>
  <si>
    <t>Ejecutar la planeación institucional en el marco de los valores del servicio público.</t>
  </si>
  <si>
    <t>C5</t>
  </si>
  <si>
    <t>RELACIÓN -ESTADO CIUDADANO</t>
  </si>
  <si>
    <t>OE6</t>
  </si>
  <si>
    <t>Fortalecer la comunidad penitenciaria y su relación con el Instituto en un entorno confiable que permita la apertura y el aprovechamiento de los datos públicos.</t>
  </si>
  <si>
    <t>IE6</t>
  </si>
  <si>
    <t>Eficacia de la participación ciudadana para mejorar la gestión institucional</t>
  </si>
  <si>
    <t>S10</t>
  </si>
  <si>
    <t>TRANSPARENCIA Y ACCESO A LA INFORMACIÓN PÚBLICA</t>
  </si>
  <si>
    <t>IS13</t>
  </si>
  <si>
    <t>Porcentaje  de atenciones y orientaciones  demandadas Atendidas</t>
  </si>
  <si>
    <t>P52</t>
  </si>
  <si>
    <t>Formular  acciones preventivas con base   las quejas  de mayor Impacto analizadas en el comité  CRAET, que afecten la imagen del instituto.</t>
  </si>
  <si>
    <t>Leyda Milena Medina Lozano</t>
  </si>
  <si>
    <t>Coordinadora de Atención al Ciudadano</t>
  </si>
  <si>
    <t>A251</t>
  </si>
  <si>
    <t>Realizar una (1) campaña teniendo en cuenta el diagnostico presentado por las Direcciones regionales y sede central.</t>
  </si>
  <si>
    <t>Técnico Administrativa</t>
  </si>
  <si>
    <t>Yarlinis Algarín Carrillo</t>
  </si>
  <si>
    <t>P53</t>
  </si>
  <si>
    <t>Hacer seguimiento a la oportunidad en las respuestas emitidas a las PQRSD por parte de las dependencias del Instituto, a través del sistema del Gesdoc y/o Quejas web.</t>
  </si>
  <si>
    <t>A252</t>
  </si>
  <si>
    <t>Analizar la información que se registra en el sistema del Gesdoc y/o Quejas web en la oportunidad de las respuestas a los ciudadanos emitidas por las dependencias responsables.</t>
  </si>
  <si>
    <t>Geidy Cristina Cárdenas López</t>
  </si>
  <si>
    <t>P54</t>
  </si>
  <si>
    <t xml:space="preserve">Realizar medición semestral de percepción de los ciudadanos respecto a la calidad y accesibilidad a los servicios </t>
  </si>
  <si>
    <t>A253</t>
  </si>
  <si>
    <t>Medir  la percepción ciudadana, a través de un análisis estadístico de las encuestas a 10 ERON por cada regional y sede central.</t>
  </si>
  <si>
    <t>P56</t>
  </si>
  <si>
    <t>Medición de la calidad del servicio que prestan los servidores penitenciarios de los puntos de atención al ciudadano a nivel nacional</t>
  </si>
  <si>
    <t>A254</t>
  </si>
  <si>
    <t>Medir  el servicio que prestan los servidores penitenciarios a través de un análisis estadístico de las encuestas  a 10 ERON por cada regional y sede central.</t>
  </si>
  <si>
    <t>P57</t>
  </si>
  <si>
    <t>Hacer cumplir el lineamiento establecido sobre  la atención preferencial  en  las oficinas de atención al  ciudadano.</t>
  </si>
  <si>
    <t>A255</t>
  </si>
  <si>
    <t>Analizar la información estadística mediante encuesta de  la atención preferencial  en  las oficinas de atención al  ciudadano.</t>
  </si>
  <si>
    <t>P60</t>
  </si>
  <si>
    <t xml:space="preserve">Medir la  tipología de las PQRSD mas solicitadas por  los ciudadanos  a nivel nacional. </t>
  </si>
  <si>
    <t>A256</t>
  </si>
  <si>
    <t>Analizar la información estadística, para que los dueños de procesos adelante las acciones de mejora.</t>
  </si>
  <si>
    <t>Luis Alejandro González Torres</t>
  </si>
  <si>
    <t>P61</t>
  </si>
  <si>
    <t>Evaluar la  socialización   de las campañas transparencia  pasiva, canales de atención al ciudadano, cultura del servicio,  desarrollas por las oficinas de atención al ciudadano de cada ERON.</t>
  </si>
  <si>
    <t>A257</t>
  </si>
  <si>
    <t xml:space="preserve">Realizar un diagnostico con el  fin de  medir el impacto de estas campañas a los ciudadanos. </t>
  </si>
  <si>
    <t>P62</t>
  </si>
  <si>
    <t>Fortalecer las oficinas de atención al ciudadano, mediante la implementación de herramientas tecnológicas e infraestructura física para mejorar la calidad y eficiencia en la prestación del servicio al ciudadano.</t>
  </si>
  <si>
    <t>A258</t>
  </si>
  <si>
    <t>Dotar los puntos de atención con un sistema de turnos WEB para medir el tiempo de respuesta (Digiturno)</t>
  </si>
  <si>
    <t>A259</t>
  </si>
  <si>
    <t>Dotar los puntos de atención con infraestructura física direccionada a individualizar la atención. (Módulos)</t>
  </si>
  <si>
    <t>A260</t>
  </si>
  <si>
    <t>Empoderar  los puntos de atención con   Herramientas Tecnológicas de medición y  calificación  del servicio del servidor público (calificador del servicio)</t>
  </si>
  <si>
    <t>S11</t>
  </si>
  <si>
    <t>SERVICIO  AL CIUDADANO</t>
  </si>
  <si>
    <t>IS15</t>
  </si>
  <si>
    <t>Porcentaje de cumplimiento de quejas, reclamos, sugerencias y  denuncias recepcionadas tramitadas</t>
  </si>
  <si>
    <t>P67</t>
  </si>
  <si>
    <t xml:space="preserve">Verificar el cumplimiento de los lineamientos implementados en las oficinas de atención al  ciudadano a nivel  nacional.         </t>
  </si>
  <si>
    <t>A271</t>
  </si>
  <si>
    <t xml:space="preserve">Adelantar seis (6) visitas de verificación  y  cumplimiento a  los lineamientos de atención al ciudadano dirigido a los ERON. </t>
  </si>
  <si>
    <t>P72</t>
  </si>
  <si>
    <t>Divulgar la carta de trato digno al PPL y ciudadanos en general en  lengua Wayuu a nivel nacional.</t>
  </si>
  <si>
    <t>A272</t>
  </si>
  <si>
    <t>Socializar video institucional en lengua Wayuu, en la pagina web del  INPEC link atención al ciudadano.</t>
  </si>
  <si>
    <t>P73</t>
  </si>
  <si>
    <t>Llevar a cabo lineamientos en el temas de lenguaje claro y sencillo a los servidores penitenciarios que lideran las oficinas de atención al ciudadano a nivel nacional e.</t>
  </si>
  <si>
    <t>A273</t>
  </si>
  <si>
    <t>Realizar video conferencia a nivel  nacional  a los  funcionarios de atención  al ciudadano .</t>
  </si>
  <si>
    <t>P74</t>
  </si>
  <si>
    <t>Verificar  el cumplimiento del recurso humano frente a las oficinas de atención al ciudadano en el nivel central, Direcciones Regionales y ERON.</t>
  </si>
  <si>
    <t>A274</t>
  </si>
  <si>
    <t>Realizar un diagnostico del numero de servidores públicos que se encuentra en  las oficinas de atención al ciudadano.</t>
  </si>
  <si>
    <t>P75</t>
  </si>
  <si>
    <t xml:space="preserve">Actualizar la caracterización del ciudadano de acuerdo a la guía del DNP y normatividad vigente </t>
  </si>
  <si>
    <t>A275</t>
  </si>
  <si>
    <t>Elaborar documento de la caracterización del ciudadano.</t>
  </si>
  <si>
    <t>S13</t>
  </si>
  <si>
    <t xml:space="preserve">RENDICIÓN DE CUENTAS Y PARTICIPACIÓN CIUDADANA </t>
  </si>
  <si>
    <t>IS19</t>
  </si>
  <si>
    <t>Incremento en la participación ciudadana en relación a la vigencia anterior para mejorar la gestión institucional</t>
  </si>
  <si>
    <t>P101</t>
  </si>
  <si>
    <t xml:space="preserve">Atender los requerimientos allegados por los diferentes canales de atención a la ciudadanía respecto al desarrollo de la RdC 2019. </t>
  </si>
  <si>
    <t>A311</t>
  </si>
  <si>
    <t>Realizar seguimiento a requerimientos documentados</t>
  </si>
  <si>
    <t>P102</t>
  </si>
  <si>
    <t>Realizar Actividad lúdica de estímulo para la gestión de rendición de cuentas dirigida a servidores penitenciarios</t>
  </si>
  <si>
    <t>A312</t>
  </si>
  <si>
    <t>Desarrollar actividad lúdica para la rendición de cuentas 2019</t>
  </si>
  <si>
    <t>P103</t>
  </si>
  <si>
    <t>Socializar la oferta pública de servicios del Instituto y generar espacios de participación con ciudadanía y demás grupos de valor (Ferias de servicio).</t>
  </si>
  <si>
    <t>A313</t>
  </si>
  <si>
    <t>Realizar Tres (03) ferias de servicio programadas por el DNP</t>
  </si>
  <si>
    <t>P105</t>
  </si>
  <si>
    <t>Definir incentivos para la participación ciudadana (capacitaciones, reconocimientos, premios a ciudadanos o grupos de interés).</t>
  </si>
  <si>
    <t>A314</t>
  </si>
  <si>
    <t>Llevar a cabo reuniones con grupos de ciudadanos para motivarlos en la participación ciudadana.</t>
  </si>
  <si>
    <t>OFICINA DE CONTROL INTERNO</t>
  </si>
  <si>
    <t>CONTROL INTERNO</t>
  </si>
  <si>
    <t>OD6</t>
  </si>
  <si>
    <t>Promover el Mejoramiento Continuo del Instituto</t>
  </si>
  <si>
    <t>C9</t>
  </si>
  <si>
    <t>OE17</t>
  </si>
  <si>
    <t>Promover el mejoramiento continuo del Instituto mediante métodos, procedimientos de control y gestión de riesgos, así como mecanismos de prevención y evaluación de este.</t>
  </si>
  <si>
    <t>IE10</t>
  </si>
  <si>
    <t>Evaluación del sistema de control interno (FURAG II)</t>
  </si>
  <si>
    <t>S25</t>
  </si>
  <si>
    <t>EVALUACIÓN A LA GESTIÓN DEL RIESGO</t>
  </si>
  <si>
    <t>IS55</t>
  </si>
  <si>
    <t>Plan Anticorrupción y Atención al Ciudadano formulado y monitoreado</t>
  </si>
  <si>
    <t>P297</t>
  </si>
  <si>
    <t>Cumplimiento PAAC por parte de la OFICI</t>
  </si>
  <si>
    <t>Mayor (ra) Jeferson Erazo Escobar</t>
  </si>
  <si>
    <t>Jefe de Oficina- Coordinadores Grupos</t>
  </si>
  <si>
    <t>A502</t>
  </si>
  <si>
    <t>Incluir un análisis de riesgos dentro de los informes finales de auditoria que identifique los riesgos de gestión y corrupción percibidos durante el ejercicio de verificación.</t>
  </si>
  <si>
    <t>Profesionales</t>
  </si>
  <si>
    <t>Auditores OFICI</t>
  </si>
  <si>
    <t>A503</t>
  </si>
  <si>
    <t>Realizar tres (3) seguimientos a la efectividad de los controles incorporados en el mapa de Riesgos de Corrupción - aplicativo Isolución. (Teniendo en cuenta fechas: 30 de abril, 31 de agosto y 31 de diciembre)</t>
  </si>
  <si>
    <t>Grupo de Evaluación a la Gestión del Riesgo
Profesional</t>
  </si>
  <si>
    <t>Katherine Bastidas</t>
  </si>
  <si>
    <t>A504</t>
  </si>
  <si>
    <t>Publicar tres (3) informes de seguimiento al Mapa de Riesgos de Corrupción en la pestaña del Plan Anticorrupción - página web teniendo en cuenta los 10 primeros días hábiles de los meses de mayo, septiembre y enero.</t>
  </si>
  <si>
    <t>Nelson Javier 
Acosta Naranjo</t>
  </si>
  <si>
    <t>OFICINA SISTEMAS DE INFORMACIÓN</t>
  </si>
  <si>
    <t>P300</t>
  </si>
  <si>
    <t>Formulación, aprobación y publicación del Plan Estratégico de Tecnologías de la Información PETI</t>
  </si>
  <si>
    <t>Plan Estratégico de Tecnologías de la Información y las Comunicaciones PETI</t>
  </si>
  <si>
    <t>Ing. Adriana Cetina Hernández</t>
  </si>
  <si>
    <t>Jefe de Oficina de Sistemas de Información</t>
  </si>
  <si>
    <t>A222</t>
  </si>
  <si>
    <t xml:space="preserve">Presentación del plan de trabajo para la vigencia ante el comité de Gestión Institucional </t>
  </si>
  <si>
    <t xml:space="preserve">Coordinadora Grupo de Proyección, Seguridad e Implementación Tecnológica </t>
  </si>
  <si>
    <t>Ing. Nohemí Lozano Avilés</t>
  </si>
  <si>
    <t>Responsable de Seguridad de la Información  del Instituto</t>
  </si>
  <si>
    <t>María Cristina Reyes</t>
  </si>
  <si>
    <t>S14</t>
  </si>
  <si>
    <t>TIC PARA LA SOCIEDAD</t>
  </si>
  <si>
    <t>IS21</t>
  </si>
  <si>
    <t>Porcentaje de cumplimiento de los soportes técnicos del sistema de información misional SISIPEC demandados solucionados</t>
  </si>
  <si>
    <t>P109</t>
  </si>
  <si>
    <t>Diseñar los modelos para la gestión de los Sistemas de Información - Implementación PETI</t>
  </si>
  <si>
    <t>A320</t>
  </si>
  <si>
    <t>Aprobación Modelo de Gestión de la Demanda de Software</t>
  </si>
  <si>
    <t>Coordinador Grupo Administración de la Información.</t>
  </si>
  <si>
    <t>DG. Mauricio Moreno Soriano</t>
  </si>
  <si>
    <t xml:space="preserve">Coordinador Grupo de Proyección, Seguridad e Implementación Tecnológica </t>
  </si>
  <si>
    <t>A321</t>
  </si>
  <si>
    <t>Aprobación  Modelo de Gestión de TI - Arquitectura de sistemas de información</t>
  </si>
  <si>
    <t xml:space="preserve">Coordinador Grupo Administración de la Información, Coordinador Grupo de Administración de las Tecnologías de la Información  y Coordinador Grupo de Apoyo Seguridad Electrónica. </t>
  </si>
  <si>
    <t xml:space="preserve">DG. Mauricio Moreno Soriano, Ing. Mario Rodríguez y Inspector Jaime Andrés Rincón Hernández </t>
  </si>
  <si>
    <t>IS22</t>
  </si>
  <si>
    <t>Porcentaje de cumplimiento de los soportes técnicos de los sistemas de información de apoyo demandados solucionados</t>
  </si>
  <si>
    <t>P110</t>
  </si>
  <si>
    <t>Administración de Sistemas de Información - Implementación PETI</t>
  </si>
  <si>
    <t>A322</t>
  </si>
  <si>
    <t>Fase 1. Implementación del Diseño de los ambientes para la gestión de los sistemas de información (Desarrollo, Pruebas y Producción)</t>
  </si>
  <si>
    <t>Profesional especializado  Grupo Administración de la Información.</t>
  </si>
  <si>
    <t xml:space="preserve">Ing. Walter Norberto Rodríguez </t>
  </si>
  <si>
    <t>IS23</t>
  </si>
  <si>
    <t>Porcentaje de disponibilidad del aplicativo misional SISIPEC</t>
  </si>
  <si>
    <t>P111</t>
  </si>
  <si>
    <t>Diseñar el Plan de Calidad de Datos para la  Gestión de la Información  -Implementación PETI</t>
  </si>
  <si>
    <t>A323</t>
  </si>
  <si>
    <t>Aprobación del Plan de calidad de datos - Ciclo de vida del dato de MINTIC</t>
  </si>
  <si>
    <t>Profesional Universitario  Grupo Administración de la Información.</t>
  </si>
  <si>
    <t xml:space="preserve">John Alejandro Garzón Pinzón </t>
  </si>
  <si>
    <t>C6</t>
  </si>
  <si>
    <t>DE LA VENTANILLA HACIA ADENTRO</t>
  </si>
  <si>
    <t>OE7</t>
  </si>
  <si>
    <t>Mejorar el funcionamiento Institucional y su relación con otras entidades públicas.</t>
  </si>
  <si>
    <t>IE7</t>
  </si>
  <si>
    <t xml:space="preserve">Eficacia del análisis de datos para mejorar la gestión institucional </t>
  </si>
  <si>
    <t>S17</t>
  </si>
  <si>
    <t>TIC PARA EL ESTADO</t>
  </si>
  <si>
    <t>IS35</t>
  </si>
  <si>
    <t>Porcentaje de cumplimiento soporte técnico de las herramientas Ofimáticas implementadas en la sede central y anexos tramitados.</t>
  </si>
  <si>
    <t>P152</t>
  </si>
  <si>
    <t>Uso y Apropiación de la Tecnología - Implementación PETI</t>
  </si>
  <si>
    <t>A412</t>
  </si>
  <si>
    <t>Implementación Fase 1,  de la Estrategia para el uso y apropiación de la tecnología</t>
  </si>
  <si>
    <t>Coordinador Grupo de Administración de las Tecnologías de la Información</t>
  </si>
  <si>
    <t>Ing. Mario Rodríguez</t>
  </si>
  <si>
    <t xml:space="preserve">Coordinador Grupo Administración de la Información, Coordinadora Grupo de Proyección, Seguridad e Implementación Tecnológica   y Coordinador Grupo de Apoyo Seguridad Electrónica. </t>
  </si>
  <si>
    <t xml:space="preserve">DG. Mauricio Moreno Soriano, Ing. Nohemí Lozano Avilés y Inspector Jaime Andrés Rincón Hernández </t>
  </si>
  <si>
    <t>IS34</t>
  </si>
  <si>
    <t xml:space="preserve">Porcentaje de disponibilidad  en los servicios  conectividad de red de comunicaciones </t>
  </si>
  <si>
    <t>P154</t>
  </si>
  <si>
    <t>Diseñar el Modelo de planeación TI -Implementación PETI</t>
  </si>
  <si>
    <t>A417</t>
  </si>
  <si>
    <t>Ajustar y actualizar del Plan maestro o Mapa de Ruta.</t>
  </si>
  <si>
    <t>A418</t>
  </si>
  <si>
    <t>Actualizar y evaluar los indicadores de logro y resultado del Plan maestro o Mapa de Ruta.</t>
  </si>
  <si>
    <t>P155</t>
  </si>
  <si>
    <t>Proyectar el Plan de comunicaciones PETI -Implementación PETI</t>
  </si>
  <si>
    <t>A419</t>
  </si>
  <si>
    <t xml:space="preserve">Actualizar e implementar Plan de comunicaciones PETI (Circular, Página Web, Correos Electrónicos y Notinpec) </t>
  </si>
  <si>
    <t>Grupo de Presupuesto</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</si>
  <si>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</si>
  <si>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</si>
  <si>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</si>
  <si>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</si>
  <si>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</si>
  <si>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</si>
  <si>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S9</t>
  </si>
  <si>
    <t>PROGRAMACIÓN PRESUPUESTAL</t>
  </si>
  <si>
    <t>IS12</t>
  </si>
  <si>
    <t xml:space="preserve">Porcentaje de cumplimiento de solicitudes de ajuste presupuesto demandadas tramitadas </t>
  </si>
  <si>
    <t>P51</t>
  </si>
  <si>
    <t xml:space="preserve">Formulación y publicación del Plan Anual de Adquisiciones </t>
  </si>
  <si>
    <t>A249</t>
  </si>
  <si>
    <t>Elaborar en coordinación con la Dirección de Gestión Corporativa- Subdirección de Gestión Contractual el Plan Anual de Adquisiciones PAA</t>
  </si>
  <si>
    <t>Coordinador Grupo</t>
  </si>
  <si>
    <t>Javier Vega Pulido</t>
  </si>
  <si>
    <t>Profesional Especializado Profesional Universitario</t>
  </si>
  <si>
    <t>Viviana Calderón Valencia
Ricardo Rodríguez Muñoz</t>
  </si>
  <si>
    <t>A250</t>
  </si>
  <si>
    <t>Realizar comunicado a la Dirección de Gestión Corporativa- Subdirección de Gestión Contractual para que realicen la publicación del Plan Anual de Adquisiciones PAA en el SECOP II</t>
  </si>
  <si>
    <t xml:space="preserve">Profesional Especializado
</t>
  </si>
  <si>
    <t xml:space="preserve">Viviana Calderón Valencia
</t>
  </si>
  <si>
    <t>DIRECCIÓN DE GESTIÓN CORPORATIVA</t>
  </si>
  <si>
    <t xml:space="preserve">Gestión Contractual </t>
  </si>
  <si>
    <t>OE14</t>
  </si>
  <si>
    <t xml:space="preserve">Realizar las acciones para adelantar la gestión contractual  en todo su ciclo de acuerdo con las normas de contratación vigentes. </t>
  </si>
  <si>
    <t>S16</t>
  </si>
  <si>
    <t>EFICIENCIA DEL GASTO PÚBLICO</t>
  </si>
  <si>
    <t>IS30</t>
  </si>
  <si>
    <t xml:space="preserve">Cantidad de recursos ejecutados durante el periodo / Cantidad de recursos programados en el PAA para ejecutar en el periodo         </t>
  </si>
  <si>
    <t>P145</t>
  </si>
  <si>
    <t>Lograr la eficiente y oportuna adquisición de los bienes y servicios programados en el Plan Anual de Adquisiciones para la vigencia</t>
  </si>
  <si>
    <t>SANDRA PATRICIA CÁRDENAS BRICEÑO</t>
  </si>
  <si>
    <t xml:space="preserve">Subdirectora de Gestión Contractual </t>
  </si>
  <si>
    <t>A401</t>
  </si>
  <si>
    <t>Presentar el Plan Anual de Adquisiciones, Publicado en la página web y en el SECOP.</t>
  </si>
  <si>
    <t>Coordinadora Grupo Contractual</t>
  </si>
  <si>
    <t>Xenia Patricia Pimienta</t>
  </si>
  <si>
    <t>A402</t>
  </si>
  <si>
    <t>Presentar el Plan Anual de Adquisiciones con los ajustes generados, Publicado en la página web y en el SECOP.</t>
  </si>
  <si>
    <t>A403</t>
  </si>
  <si>
    <t>Realizar seguimientos mensuales a las dependencias, con el fin de lograr el cumplimento oportuno del plan anual de adquisiciones 2020</t>
  </si>
  <si>
    <t>Subdirectora Gestión Contractual</t>
  </si>
  <si>
    <t>Sandra Patricia Cárdenas Briceño</t>
  </si>
  <si>
    <t>IS32</t>
  </si>
  <si>
    <t>P146</t>
  </si>
  <si>
    <t>Asegurar la eficiente y oportuna función de supervisión a la ejecución contractual</t>
  </si>
  <si>
    <t>A404</t>
  </si>
  <si>
    <t>Realizar jornadas de supervisión</t>
  </si>
  <si>
    <t>A405</t>
  </si>
  <si>
    <t>Crear usurarios y capacitaciones</t>
  </si>
  <si>
    <t>A406</t>
  </si>
  <si>
    <t>Realizar comunicaciones masivas recordando obligaciones del supervisor</t>
  </si>
  <si>
    <t>P298</t>
  </si>
  <si>
    <t>Formulación, aprobación y publicación del Plan de tratamiento de riesgos de seguridad y privacidad de la información</t>
  </si>
  <si>
    <t>A220</t>
  </si>
  <si>
    <t>S18</t>
  </si>
  <si>
    <t xml:space="preserve">SEGURIDAD DIGITAL </t>
  </si>
  <si>
    <t>IS37</t>
  </si>
  <si>
    <t>Porcentaje de la eficacia del buen uso y aprovechamiento de la infraestructura tecnológica del Instituto</t>
  </si>
  <si>
    <t>P157</t>
  </si>
  <si>
    <t>Implementar  el Plan de tratamiento de riesgos de seguridad y privacidad de la información</t>
  </si>
  <si>
    <t>Plan de Tratamiento de Riesgos de Seguridad y Privacidad de la Información</t>
  </si>
  <si>
    <t>A421</t>
  </si>
  <si>
    <t>Aplicación de controles, análisis y reajuste de riesgos</t>
  </si>
  <si>
    <t>IS38</t>
  </si>
  <si>
    <t>Porcentaje de las herramientas Tics implementadas en el Instituto con difusión y entrenamiento</t>
  </si>
  <si>
    <t>P158</t>
  </si>
  <si>
    <t>Elaborar y aprobar la declaración de aplicabilidad para el Sistema de Gestión de Seguridad de la Información SGSI en el proceso de Gestión Tecnológica de la Información</t>
  </si>
  <si>
    <t>A422</t>
  </si>
  <si>
    <t>Fase 2  de  Elaboración y aprobación la declaración de aplicabilidad para el Sistema de Gestión de Seguridad de la Información (SGSI9) en el proceso de Gestión Tecnológica de la Información</t>
  </si>
  <si>
    <t>Porcentaje de Implementación en  GLPI (Gestión libre del parque informático) y el seguimiento a la infraestructura tecnológica de seguridad y vigilancia electrónica.</t>
  </si>
  <si>
    <t xml:space="preserve"> Porcentaje de  cumplimiento de los soportes técnicos de la infraestructura tecnológica de seguridad y vigilancia electrónica solucionado.</t>
  </si>
  <si>
    <t>P299</t>
  </si>
  <si>
    <t>Formulación, aprobación y publicación del  Plan de seguridad y privacidad de la información</t>
  </si>
  <si>
    <t xml:space="preserve">Plan de Seguridad y Privacidad de la Información </t>
  </si>
  <si>
    <t>A221</t>
  </si>
  <si>
    <t>IS36</t>
  </si>
  <si>
    <t>Porcentaje de implementación de la Política de Gobierno Digital establecida por MINTIC.</t>
  </si>
  <si>
    <t>P156</t>
  </si>
  <si>
    <t>Implementar el Plan de seguridad y privacidad de la información</t>
  </si>
  <si>
    <t>A420</t>
  </si>
  <si>
    <t>Análisis de mejora para las fases de la metodología de implementación del MSPI</t>
  </si>
  <si>
    <t>Plan anual de vacantes elaborado y publicado</t>
  </si>
  <si>
    <t>Plan anual de vacantes</t>
  </si>
  <si>
    <t>A223</t>
  </si>
  <si>
    <t xml:space="preserve">Estructurar el Plan Anual de Vacantes 2020, de acuerdo con los lineamientos del Departamento Administrativo de la Función Pública. </t>
  </si>
  <si>
    <t xml:space="preserve">Coordinador Grupo Prospectiva del Talento Humano </t>
  </si>
  <si>
    <t>Angélica Rodríguez Barreto</t>
  </si>
  <si>
    <t xml:space="preserve">Profesional </t>
  </si>
  <si>
    <t>Diana Martínez</t>
  </si>
  <si>
    <t>A224</t>
  </si>
  <si>
    <t xml:space="preserve">Presentar el Plan Anual de Vacantes a Comité Institucional de Gestión y Desemepeño para aprobación. </t>
  </si>
  <si>
    <t>A225</t>
  </si>
  <si>
    <t xml:space="preserve">Publicar el  Plan Anual de Vacantes en la página web y socializarlo con las sedes de trabajo. </t>
  </si>
  <si>
    <t>A226</t>
  </si>
  <si>
    <t xml:space="preserve">Definir el Plan Anual de Vacantes 2021. </t>
  </si>
  <si>
    <t>S2</t>
  </si>
  <si>
    <t>INGRESO DEL TALENTO HUMANO</t>
  </si>
  <si>
    <t>Porcentaje de cumplimiento de las acciones relacionadas con el ciclo de ingreso del talento humano</t>
  </si>
  <si>
    <t>P05</t>
  </si>
  <si>
    <t xml:space="preserve">Gestionar las vacantes de personal  y proveer oportunamente las vacantes en forma temporal. </t>
  </si>
  <si>
    <t>Plan Anual de Vacantes</t>
  </si>
  <si>
    <t>A021</t>
  </si>
  <si>
    <t>Proveer las vacantes en forma definitiva oportunamente, de acuerdo con el Plan Anual de Vacantes (Proporción de provisionales menor o igual al 20% de la planta total)</t>
  </si>
  <si>
    <t>A022</t>
  </si>
  <si>
    <t xml:space="preserve">Identificar dentro de la planta de personal las vacantes temporales y definitivas para proveerlas mediante encargo o nombramientos provisionales. </t>
  </si>
  <si>
    <t>Coordinador Grupo Administración del Talento Humano</t>
  </si>
  <si>
    <t>Rosmira Candanoza Rodríguez</t>
  </si>
  <si>
    <t>Gabriela Galindo</t>
  </si>
  <si>
    <t>A023</t>
  </si>
  <si>
    <t xml:space="preserve">Realizar el estudio de las vacantes de forma temporal oportunamente por necesidades del servicio, de acuerdo con el Plan Anual de Vacantes. </t>
  </si>
  <si>
    <t>Andrea Sánchez</t>
  </si>
  <si>
    <t>A024</t>
  </si>
  <si>
    <t xml:space="preserve">Proveer las vacantes de forma temporal oportunamente por necesidades del servicio, de acuerdo con el Plan Anual de Vacantes. </t>
  </si>
  <si>
    <t>IS2</t>
  </si>
  <si>
    <t>P07</t>
  </si>
  <si>
    <t>Asegurar la igualdad en el acceso a la función pública asignando empleos  por mérito.</t>
  </si>
  <si>
    <t>A029</t>
  </si>
  <si>
    <t xml:space="preserve">Realizar un reporte de las evaluaciones de competencias aplicadas a  los aspirantes de vacantes de libre nombramiento y remoción. </t>
  </si>
  <si>
    <t>Auxiliar administrativo</t>
  </si>
  <si>
    <t>Oscar Cruz</t>
  </si>
  <si>
    <t>A030</t>
  </si>
  <si>
    <t xml:space="preserve">Reportar semestralmente a la CNSC el registro de inscripción o de actualización en carrera administrativa. </t>
  </si>
  <si>
    <t>P302</t>
  </si>
  <si>
    <t>Plan de Previsión de Recursos Humanos elaborado y publicado</t>
  </si>
  <si>
    <t>Plan de Previsión de Recursos Humanos</t>
  </si>
  <si>
    <t>A227</t>
  </si>
  <si>
    <t>Estructurar el Plan de Previsión de Recursos Humanos 2020</t>
  </si>
  <si>
    <t>A228</t>
  </si>
  <si>
    <t xml:space="preserve">Presentar el Plan de Previsión de Recursos Humanos a Comité Institucional de Gestión y Desemepeño para aprobación. </t>
  </si>
  <si>
    <t>A229</t>
  </si>
  <si>
    <t xml:space="preserve">Publicar Plan de Previsión de Recursos Humanos en la página web. </t>
  </si>
  <si>
    <t>A230</t>
  </si>
  <si>
    <t xml:space="preserve">Definir el Plan de Previsión de Recursos Humanos 2021. </t>
  </si>
  <si>
    <t>Plan Institucional de Archivos de la Entidad</t>
  </si>
  <si>
    <t>NURIAN OMAIRA ROJAS LÓPEZ</t>
  </si>
  <si>
    <t>Coordinadora Grupo  Gestión Documental</t>
  </si>
  <si>
    <t xml:space="preserve">Estructurar el Plan Institucional de Archivos de la Entidad 2020, de acuerdo con los lineamientos del Departamento Administrativo de la Función Pública. </t>
  </si>
  <si>
    <t>Nurian Omaira Rojas López</t>
  </si>
  <si>
    <t xml:space="preserve">Presentar el Plan Institucional de Archivos de la Entidad a Comité Institucional de Gestión y Desemepeño para aprobación. </t>
  </si>
  <si>
    <t xml:space="preserve">Coordinadora Grupo  Gestión Documental </t>
  </si>
  <si>
    <t>ANurian Omaira Rojas López</t>
  </si>
  <si>
    <t xml:space="preserve">Publicar el  Plan Institucional de Archivos de la Entidad en la página web y socializarlo con las sedes de trabajo. </t>
  </si>
  <si>
    <t xml:space="preserve">Definir el Plan Institucional de Archivos de la Entidad 2021. </t>
  </si>
  <si>
    <t>Gestión Documental</t>
  </si>
  <si>
    <t>INFORMACIÓN Y COMUNICACIÓN</t>
  </si>
  <si>
    <t>OD10</t>
  </si>
  <si>
    <t>Garantizar un adecuado flujo de información tanto interna  como externa</t>
  </si>
  <si>
    <t>C17</t>
  </si>
  <si>
    <t>GESTIÓN DOCUMENTAL</t>
  </si>
  <si>
    <t>OE26</t>
  </si>
  <si>
    <t xml:space="preserve">Implementar el Programa de Gestión Documental del Instituto </t>
  </si>
  <si>
    <t>IE19</t>
  </si>
  <si>
    <t xml:space="preserve">Seguimiento al Programa de Gestión Documental - PGD </t>
  </si>
  <si>
    <t>S42</t>
  </si>
  <si>
    <t>DOCUMENTAL</t>
  </si>
  <si>
    <t>IS97</t>
  </si>
  <si>
    <t>Convalidación de las TRD del Instituto por el AGN</t>
  </si>
  <si>
    <t>P272</t>
  </si>
  <si>
    <t>Implementación del Programa Institucional de Archivos de la Entidad</t>
  </si>
  <si>
    <t>Ajustar el Cronograma general del Programa de Documentos Vitales</t>
  </si>
  <si>
    <t>Técnica Administrativa Grado 11</t>
  </si>
  <si>
    <t xml:space="preserve">Estefany Cuitiva </t>
  </si>
  <si>
    <t>Realizar seguimiento al cumplimiento del Cronograma general del Programa de Documentos Vitales</t>
  </si>
  <si>
    <t>Técnica Administrativa Grado 10</t>
  </si>
  <si>
    <t>Presentar el Cronograma de Transferencias Documentales Primarias conforme lo establece el PGD</t>
  </si>
  <si>
    <t>Realizar el seguimiento al cumplimiento del Cronograma de Transferencias Documentales Primarias</t>
  </si>
  <si>
    <t>Ajustar el Cronograma general del Programa de Gestión Documental</t>
  </si>
  <si>
    <t>Realizar seguimiento al cumplimiento del Cronograma general del Programa de Gestión Documental</t>
  </si>
  <si>
    <t>Elaborar el Cronograma de socialización de los instrumentos Archivísticos para fortalecer la Gestión Documental en el Instituto</t>
  </si>
  <si>
    <t>Realizar seguimiento al cumplimiento del Cronograma de socialización de los instrumentos Archivísticos para fortalecer la Gestión Documental en el Instituto</t>
  </si>
  <si>
    <t>Socializar a través del NOTINPEC tips de Organización de Archivos para fortalecer la cultura archivística en los servidores públicos.</t>
  </si>
  <si>
    <t>Seguimiento a la Organización de Archivos de Gestión a Nivel Nacional</t>
  </si>
  <si>
    <t>Realizar socializaciones de las políticas, planes, programas, guías, manuales y procedimientos del proceso de Gestión Documental a través del correo masivo del Instituto.</t>
  </si>
  <si>
    <t>Realizar seguimiento a  la convalidación de las TRD  por parte del Comité Evaluador de Documentos del Archivo General de la Nación - AGN.</t>
  </si>
  <si>
    <t>Realizar las acciones necesarias para la presentación de las TVD ante el Comité Evaluador de Documentos del Archivo General de la Nación - AGN</t>
  </si>
  <si>
    <t>Socializar a través del NOTINPEC tips de TRD al Interior del instituto.</t>
  </si>
  <si>
    <t>P01</t>
  </si>
  <si>
    <t xml:space="preserve">Aplicar el conocimiento normativo y del entorno en la Gestión del Talento Humano. </t>
  </si>
  <si>
    <t>Plan estratégico de Talento humano</t>
  </si>
  <si>
    <t>A001</t>
  </si>
  <si>
    <t xml:space="preserve">Realizar diagnóstico de la documentación asociada al proceso de talento humano </t>
  </si>
  <si>
    <t>Edith Johanna Velasco Atuesta</t>
  </si>
  <si>
    <t>A002</t>
  </si>
  <si>
    <t xml:space="preserve">Actualizar los documentos del Proceso de Gestión del Talento Humano  que se encuentran en la plataforma de RUTA VIRTUAL e ISOLUCIÓN y que corresponden a GOPRO. </t>
  </si>
  <si>
    <t>Katherine Marcela Gómez</t>
  </si>
  <si>
    <t>A003</t>
  </si>
  <si>
    <t>Actualizar los documentos del Proceso de Gestión del Talento Humano  que se encuentran en el sistema ISOLUCIÓN y que corresponden a GATAL</t>
  </si>
  <si>
    <t>A004</t>
  </si>
  <si>
    <t>Actualizar los documentos del Proceso de Gestión del Talento Humano  que se encuentran en el sistema ISOLUCIÓN y que corresponden a GABIE</t>
  </si>
  <si>
    <t>A005</t>
  </si>
  <si>
    <t>Actualizar los documentos del Proceso de Gestión del Talento Humano  que se encuentran en la plataforma de RUTA VIRTUAL de la calidad y que corresponden a GALAB</t>
  </si>
  <si>
    <t>Coordinador Grupo Asuntos Laborales</t>
  </si>
  <si>
    <t>Paola Barbosa Fontecha</t>
  </si>
  <si>
    <t>A006</t>
  </si>
  <si>
    <t>Actualizar los documentos del Proceso de Gestión del Talento Humano  que se encuentran en el sistema ISOLUCIÓN y que corresponden a  GADHL</t>
  </si>
  <si>
    <t>Coordinador Grupo de Administración Historias Laborales</t>
  </si>
  <si>
    <t>Julio Cesar Pineda Cano</t>
  </si>
  <si>
    <t>Luis Orlando Obando</t>
  </si>
  <si>
    <t>A007</t>
  </si>
  <si>
    <t>Actualizar los documentos del Proceso de Gestión del Talento Humano  que se encuentran en la plataforma de RUTA VIRTUAL e ISOLUCIÓN y que corresponden a GOSOG</t>
  </si>
  <si>
    <t>Coordinador Grupo de Seguridad Social</t>
  </si>
  <si>
    <t>Alexandra del Pilar Alvarado Nieto</t>
  </si>
  <si>
    <t>Nathalia Velasco</t>
  </si>
  <si>
    <t>A008</t>
  </si>
  <si>
    <t>Actualizar los documentos del Proceso de Gestión del Talento Humano  que se encuentran en el sistema ISOLUCIÓN y que corresponden a GOPRE</t>
  </si>
  <si>
    <t>Coordinador Grupo de Prestaciones Sociales</t>
  </si>
  <si>
    <t>John Abril Pinzón</t>
  </si>
  <si>
    <t>Paola Menenes Cita</t>
  </si>
  <si>
    <t>A009</t>
  </si>
  <si>
    <t>Actualizar los documentos del Proceso de Gestión del Talento Humano  que se encuentran en el sistema ISOLUCIÓN y que corresponden a  GRUNO</t>
  </si>
  <si>
    <t>Coordinador Grupo de Nómina</t>
  </si>
  <si>
    <t xml:space="preserve">Jacqueline Bermúdez Forero </t>
  </si>
  <si>
    <t>Miguel Fonseca Moreno</t>
  </si>
  <si>
    <t>A010</t>
  </si>
  <si>
    <t>Actualizar los documentos del Proceso de Gestión del Talento Humano  que se encuentran en el sistema ISOLUCIÓN y que corresponden a GUSST</t>
  </si>
  <si>
    <t>Solangel Bayona Sepúlveda</t>
  </si>
  <si>
    <t>A011</t>
  </si>
  <si>
    <t xml:space="preserve">Actualizar el normograma del Proceso de Talento Humano </t>
  </si>
  <si>
    <t>P02</t>
  </si>
  <si>
    <t>Contar con registros de información confiables y oportunos del talento humano acorde al sector planeación.</t>
  </si>
  <si>
    <t>A012</t>
  </si>
  <si>
    <t>Promover acciones para el diligenciamiento/actualización de la información en el SIGEP de las hojas de vida y vinculación de funcionarios en la entidad.</t>
  </si>
  <si>
    <t>Yesid Murcia Tivaquira</t>
  </si>
  <si>
    <t>A013</t>
  </si>
  <si>
    <t>Actualizar el mecanismo digital que permita identificar los empleos que pertenecen a la planta global y a la planta estructural y los grupos internos de trabajo; así como generar reportes inmediatos</t>
  </si>
  <si>
    <t>A014</t>
  </si>
  <si>
    <t xml:space="preserve">Actualizar la información del nivel académicos del nivel Directivo los del INPEC en el sistema digital de información HUMANO WEB. </t>
  </si>
  <si>
    <t>Coordinador grupo Administración del Historias Laborales</t>
  </si>
  <si>
    <t>Julio Cesar Pineda</t>
  </si>
  <si>
    <t>P04</t>
  </si>
  <si>
    <t xml:space="preserve">Ajustar de acuerdo a directrices vigentes el Manual de Funciones y Competencias Laborales. </t>
  </si>
  <si>
    <t>A019</t>
  </si>
  <si>
    <t xml:space="preserve">Ajustar el manual de funciones y competencias laborales del INPEC. </t>
  </si>
  <si>
    <t>A020</t>
  </si>
  <si>
    <t xml:space="preserve">Publicar en la página web para consulta abierta el Manual de Funciones y Competencias Laborales actualizado. </t>
  </si>
  <si>
    <t>P06</t>
  </si>
  <si>
    <t xml:space="preserve">Contar con registros de información confiable y oportuna del talento humano acorde al sector de ingreso. </t>
  </si>
  <si>
    <t>A025</t>
  </si>
  <si>
    <t xml:space="preserve">Actualizar el mecanismo para identificar las vacantes en tiempo real de los gerentes públicos, que permite conocer el tiempo de cubrimiento de las vacantes. </t>
  </si>
  <si>
    <t>A026</t>
  </si>
  <si>
    <t xml:space="preserve">Realizar monitoreo y seguimiento del SIGEP que se ejecuta de acuerdo con lo planificado. </t>
  </si>
  <si>
    <t>A027</t>
  </si>
  <si>
    <t>Gestionar ante OFPLA la inclusión de una actividad en los planes de acción de las Regionales y ERON relacionadas con la actualización del formato de declaración de bienes y rentas en el SIGEP por parte de los servidores entre el 1° de abril y el 31 de mayo de cada vigencia;</t>
  </si>
  <si>
    <t>A028</t>
  </si>
  <si>
    <t>Organizar el 15% de las historias laborales de los servidores de acuerdo con las tablas de retención documental</t>
  </si>
  <si>
    <t xml:space="preserve">Técnico Administrativo </t>
  </si>
  <si>
    <t>Orlando Obando</t>
  </si>
  <si>
    <t>P08</t>
  </si>
  <si>
    <t xml:space="preserve">Facilitar la integración del total de los nuevos servidores públicos a la cultura del Instituto aplicando el programa de inducción. </t>
  </si>
  <si>
    <t>A031</t>
  </si>
  <si>
    <t xml:space="preserve">Realizar inducción al servidor público que se vincule a la entidad </t>
  </si>
  <si>
    <t>P09</t>
  </si>
  <si>
    <t>Realizar Reinducción a todos los funcionarios activos cada 2 años</t>
  </si>
  <si>
    <t>A032</t>
  </si>
  <si>
    <t xml:space="preserve">Realizar reinducción a los servidores públicos </t>
  </si>
  <si>
    <t>Andrea Sanchez</t>
  </si>
  <si>
    <t>A033</t>
  </si>
  <si>
    <t xml:space="preserve">Evaluar la eficacia de la implementación del programa de reinducción en la entidad, divulgando el reporte a nivel nacional. </t>
  </si>
  <si>
    <t>P10</t>
  </si>
  <si>
    <t xml:space="preserve">Contar con registros de información confiable y oportuna del talento humano acorde al sector desarrollo. </t>
  </si>
  <si>
    <t>A034</t>
  </si>
  <si>
    <t xml:space="preserve">Implementar una herramienta informática que consolide las diferentes actividades de los asistentes y servidores beneficiados del Plan de Bienestar e Incentivos, incluyendo familiares, con registros sistematizados de manera cualitativa y cuantitativa. </t>
  </si>
  <si>
    <t>A035</t>
  </si>
  <si>
    <t>Actualizar el mecanismo que registra el número de gerentes públicos, con la correspondiente caracterización (descripción de sus perfiles y datos generales)</t>
  </si>
  <si>
    <t>P11</t>
  </si>
  <si>
    <t>Evaluar la actuación laboral y el rendimiento o logro de resultados de los gerentes públicos y servidores de carrera administrativa. (AG y EDL)</t>
  </si>
  <si>
    <t>A036</t>
  </si>
  <si>
    <t xml:space="preserve">Fortalecer la adopción del modelo tipo de evaluación de desempeño laboral EDL-APP de la CNSC a nivel nacional. </t>
  </si>
  <si>
    <t>Susana López</t>
  </si>
  <si>
    <t>A037</t>
  </si>
  <si>
    <t xml:space="preserve">Dar cumplimiento a lo establecido en la PA-TH-G05 GUÍA PARA LA GESTIÓN DEL RENDIMIENTO DE LOS GERENTES PÚBLICOS y que por competencia es de la SUTAH. </t>
  </si>
  <si>
    <t>A038</t>
  </si>
  <si>
    <t xml:space="preserve">Presentar informe del cumplimiento de las fases de evaluación de desempeño laboral de la vigencia anterior. </t>
  </si>
  <si>
    <t>A039</t>
  </si>
  <si>
    <t xml:space="preserve">Generar reporte de los gerentes públicos que han concertado y evaluado los acuerdos de gestión. </t>
  </si>
  <si>
    <t>A040</t>
  </si>
  <si>
    <t xml:space="preserve">Constatar si los gerentes públicos definieron los planes de mejoramiento individual de los servidores públicos como resultado de las evaluaciones de desempeño laboral. </t>
  </si>
  <si>
    <t>A041</t>
  </si>
  <si>
    <t xml:space="preserve">Incluir dentro del diagnóstico de necesidades de capacitación insumos producto de los planes de mejoramiento individual de las EDL. </t>
  </si>
  <si>
    <t>P12</t>
  </si>
  <si>
    <t xml:space="preserve">Estructurar el diagnóstico de necesidades de aprendizaje organizacional. </t>
  </si>
  <si>
    <t>A042</t>
  </si>
  <si>
    <t>Proponer y verificar inclusión de actividades de cultura organizacional en el PIC institucional vigente.</t>
  </si>
  <si>
    <t>Contratista</t>
  </si>
  <si>
    <t>Carmen Rosa Guerrero Valero</t>
  </si>
  <si>
    <t>A043</t>
  </si>
  <si>
    <t xml:space="preserve">Realizar diagnóstico de necesidades de aprendizaje organizacional. </t>
  </si>
  <si>
    <t>A044</t>
  </si>
  <si>
    <t xml:space="preserve">Remitir diagnóstico de necesidades de aprendizaje organizacional a la Dirección Escuela de Formación. </t>
  </si>
  <si>
    <t>P14</t>
  </si>
  <si>
    <t>Ejecutar programas que fortalezcan la capacidad administrativa del talento humano durante el ciclo de desarrollo. (ATH)</t>
  </si>
  <si>
    <t>A062</t>
  </si>
  <si>
    <t xml:space="preserve">Ejercer control a los servidores públicos que gozan del benefiicio de horario especial de trabajo que trata la Resolución N° 2103 de 2015, en sede central. </t>
  </si>
  <si>
    <t>A063</t>
  </si>
  <si>
    <t xml:space="preserve">Promover el uso de la bicicleta en las sedes de trabajo. </t>
  </si>
  <si>
    <t>A064</t>
  </si>
  <si>
    <r>
      <t xml:space="preserve">Socializar semestralmente a los servidores públicos el </t>
    </r>
    <r>
      <rPr>
        <b/>
        <sz val="9"/>
        <color theme="1"/>
        <rFont val="Arial Narrow"/>
        <family val="2"/>
      </rPr>
      <t>programa servimos</t>
    </r>
    <r>
      <rPr>
        <sz val="9"/>
        <color theme="1"/>
        <rFont val="Arial Narrow"/>
        <family val="2"/>
      </rPr>
      <t xml:space="preserve"> a nivel nacional informando acerca de los beneficios que contempla, los recursos y convenios con entidades públicas y privadas, en temas de turismo, educación, seguros, salud, cultura, vivienda, servicios y descuentos especiales.</t>
    </r>
  </si>
  <si>
    <t>A065</t>
  </si>
  <si>
    <r>
      <t xml:space="preserve">Gestionar con las áreas de empleabilidad de las Cajas de Compensación Familiar, la captación de estudiantes para la ejecución de la práctica laboral y apoyar los procesos administrativos en el Instituto, de acuerdo a lineamientos del </t>
    </r>
    <r>
      <rPr>
        <b/>
        <sz val="9"/>
        <color theme="1"/>
        <rFont val="Arial Narrow"/>
        <family val="2"/>
      </rPr>
      <t>Programa Estado Joven</t>
    </r>
    <r>
      <rPr>
        <sz val="9"/>
        <color theme="1"/>
        <rFont val="Arial Narrow"/>
        <family val="2"/>
      </rPr>
      <t xml:space="preserve">. </t>
    </r>
  </si>
  <si>
    <t>A066</t>
  </si>
  <si>
    <r>
      <t xml:space="preserve">Realizar un diagnóstico documentado de personas interesadas en el </t>
    </r>
    <r>
      <rPr>
        <b/>
        <sz val="9"/>
        <color theme="1"/>
        <rFont val="Arial Narrow"/>
        <family val="2"/>
      </rPr>
      <t>programa de Bilingüismo</t>
    </r>
    <r>
      <rPr>
        <sz val="9"/>
        <color theme="1"/>
        <rFont val="Arial Narrow"/>
        <family val="2"/>
      </rPr>
      <t xml:space="preserve"> en la entidad. </t>
    </r>
  </si>
  <si>
    <t>A067</t>
  </si>
  <si>
    <t xml:space="preserve">Promover como elemento fundamental de la cultura organizacional, la prevención de la violencia contra la mujer, la equidad de género y el respeto por la diversidad dando cumplimiento al Procedimiento de equidad de género y respeto por la diversidad (ISOLUCIÓN) </t>
  </si>
  <si>
    <t>P15</t>
  </si>
  <si>
    <t xml:space="preserve">Realizar mediciones de clima laboral (al menos cada dos años), y la correspondiente intervención de mejoramiento. </t>
  </si>
  <si>
    <t>A068</t>
  </si>
  <si>
    <t xml:space="preserve">Liderar y realizar la medición del clima laboral usando como base el Anexo 2, de la Guía de estímulos de los servidores públicos - DAFP. </t>
  </si>
  <si>
    <t>A069</t>
  </si>
  <si>
    <t>Aplicar anualmente la encuesta de percepción de bienestar laboral por formulario google</t>
  </si>
  <si>
    <t>A070</t>
  </si>
  <si>
    <t xml:space="preserve">Elaborar diagnóstico de bienestar laboral con los resultados de la encuesta de percepción y la medición del clima laboral. </t>
  </si>
  <si>
    <t>S4</t>
  </si>
  <si>
    <t>RETIRO DEL TALENTO HUMANO</t>
  </si>
  <si>
    <t>Porcentaje de cumplimiento de las acciones de retiro del servidor público realizadas</t>
  </si>
  <si>
    <t>P16</t>
  </si>
  <si>
    <t xml:space="preserve">Contar con registros de información confiables y oportunos del talento humano en retiro. </t>
  </si>
  <si>
    <t>A126</t>
  </si>
  <si>
    <t xml:space="preserve">Realizar un informe semestral estadístico de retiro de los funcionarios </t>
  </si>
  <si>
    <t>Lucy Ascuntar</t>
  </si>
  <si>
    <t>A127</t>
  </si>
  <si>
    <t xml:space="preserve">Presentar análisis del informe  estadístico de retiro de los funcionarios a la Dirección General. </t>
  </si>
  <si>
    <t>IS4</t>
  </si>
  <si>
    <t>P17</t>
  </si>
  <si>
    <t>Efectuar desvinculación asistida a los funcionarios en proceso de retiro.</t>
  </si>
  <si>
    <t>A128</t>
  </si>
  <si>
    <t>Establecer y aplicar una metodología para realizar estadísticas de retiro a los ex servidores de la entidad</t>
  </si>
  <si>
    <t>A129</t>
  </si>
  <si>
    <t>Realizar informe de las razones de retiro de los servidores públicos de acuerdo a encuestas</t>
  </si>
  <si>
    <t>A130</t>
  </si>
  <si>
    <t xml:space="preserve">Dar cumplimiento a los lineamientos del Programa de desvinculación asistida / readaptación laboral (ISOLUCIÓN) </t>
  </si>
  <si>
    <t>P18</t>
  </si>
  <si>
    <t xml:space="preserve">Contar con mecanismos para transferir el conocimiento de los servidores que se retiran de la entidad a quienes continúan vinculados. </t>
  </si>
  <si>
    <t>A131</t>
  </si>
  <si>
    <t xml:space="preserve">Realizar  reconocimiento de la trayectoria laboral  y agradecimiento por el servicio prestado a la totalidad de las personas que se desvinculan. </t>
  </si>
  <si>
    <t>Cristian Camilo Díaz</t>
  </si>
  <si>
    <t>A132</t>
  </si>
  <si>
    <t xml:space="preserve">Otorgar exaltación Homenaje penitenciario a los servidores públicos del Cuerpo de Custodia y Vigilancia que estén próximos a desvincularse por pensión, debido a la labor exitosa realizada durante el ciclo de vida en el Instituto. </t>
  </si>
  <si>
    <t>A133</t>
  </si>
  <si>
    <t>Informar al momento de comunicar el acto administrativo de retiro a los servidores públicos y Jefes de Dependencia el cumplimiento al PA-TH-P28 Procedimiento para la entrega del puesto de trabajo.</t>
  </si>
  <si>
    <t>OE3</t>
  </si>
  <si>
    <t xml:space="preserve">Promover en los servidores penitenciarios un cambio cultural, tendiente a la gestión integra, responsable y transparente de lo público. </t>
  </si>
  <si>
    <t>C2</t>
  </si>
  <si>
    <t>INTEGRIDAD EN EL SERVICIO PÚBLICO</t>
  </si>
  <si>
    <t>IE3</t>
  </si>
  <si>
    <t xml:space="preserve">porcentaje de cumplimiento en la implementación y apropiación de los servidores penitenciarios de la Política de Integridad en el ejercicio público. </t>
  </si>
  <si>
    <t>S6</t>
  </si>
  <si>
    <t>CÓDIGO DE INTEGRIDAD</t>
  </si>
  <si>
    <t>IS7</t>
  </si>
  <si>
    <t xml:space="preserve">Porcentaje de cumplimiento de las acciones de la caja de herramientas implementadas. </t>
  </si>
  <si>
    <t>P35</t>
  </si>
  <si>
    <t xml:space="preserve">Gestionar e implementar actividades de la caja de herramientas del Código de Integridad de acuerdo al plan de trabajo aprobado por Comité. </t>
  </si>
  <si>
    <t>A188</t>
  </si>
  <si>
    <t>Realizar el diagnóstico del estado actual de la entidad en temas de integridad</t>
  </si>
  <si>
    <t>A189</t>
  </si>
  <si>
    <t xml:space="preserve">.Generar espacios de retroalimentación que permitan recolectar ideas que ayuden a mejorar la implementación del Código de Integridad.  </t>
  </si>
  <si>
    <t>A190</t>
  </si>
  <si>
    <t>Fomentar los mecanismos de sensibilización, inducción, reinducción y afianzamiento de los contenidos del Código de Integridad.</t>
  </si>
  <si>
    <t>A191</t>
  </si>
  <si>
    <t>Ejecutar el Plan de gestión del Código de integridad</t>
  </si>
  <si>
    <t>A192</t>
  </si>
  <si>
    <t>Evaluar los Resultados de la implementación del Código de Integridad</t>
  </si>
  <si>
    <t>P304</t>
  </si>
  <si>
    <t>Plan Estratégico de Talento Humano elaborado y publicado</t>
  </si>
  <si>
    <t>A231</t>
  </si>
  <si>
    <t>Estructurar el Estratégico de Talento Humano 2020</t>
  </si>
  <si>
    <t>A232</t>
  </si>
  <si>
    <t xml:space="preserve">Presentar el Plan Estratégico de Talento Humanos a Comité Institucional de Gestión y Desemepeño para aprobación. </t>
  </si>
  <si>
    <t>A233</t>
  </si>
  <si>
    <t xml:space="preserve">Publicar Plan Estratégico de Talento Humano en la página web. </t>
  </si>
  <si>
    <t>A234</t>
  </si>
  <si>
    <t xml:space="preserve">Definir el Plan Estratégico de Talento Humanos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</si>
</sst>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164" formatCode="_(&quot;$&quot;\ * #,##0.00_);_(&quot;$&quot;\ * \(#,##0.00\);_(&quot;$&quot;\ * &quot;-&quot;??_);_(@_)"/>
    <numFmt numFmtId="165" formatCode="&quot;$&quot;\ #,##0"/>
    <numFmt numFmtId="166" formatCode="_(&quot;$&quot;\ * #,##0_);_(&quot;$&quot;\ * \(#,##0\);_(&quot;$&quot;\ * &quot;-&quot;??_);_(@_)"/>
    <numFmt numFmtId="167" formatCode="d/mm/yyyy;@"/>
    <numFmt numFmtId="168" formatCode="d/m/yyyy"/>
  </numFmts>
  <fonts count="17"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9"/>
      <name val="Arial Narrow"/>
      <family val="2"/>
    </font>
    <font>
      <sz val="9"/>
      <name val="Arial Narrow"/>
      <family val="2"/>
    </font>
    <font>
      <sz val="11"/>
      <color rgb="FF000000"/>
      <name val="Calibri"/>
      <family val="2"/>
    </font>
    <font>
      <sz val="9"/>
      <color rgb="FF000000"/>
      <name val="Arial Narrow"/>
      <family val="2"/>
    </font>
    <font>
      <b/>
      <sz val="9"/>
      <color theme="1"/>
      <name val="Arial Narrow"/>
      <family val="2"/>
    </font>
    <font>
      <sz val="9"/>
      <color indexed="8"/>
      <name val="Arial Narrow"/>
      <family val="2"/>
    </font>
    <font>
      <b/>
      <sz val="9"/>
      <color indexed="8"/>
      <name val="Arial Narrow"/>
      <family val="2"/>
    </font>
    <font>
      <sz val="9"/>
      <color theme="1"/>
      <name val="Arial"/>
      <family val="2"/>
    </font>
    <font>
      <sz val="9"/>
      <name val="Arial"/>
      <family val="2"/>
    </font>
    <font>
      <sz val="11"/>
      <name val="Calibri"/>
      <family val="2"/>
      <scheme val="minor"/>
    </font>
    <font>
      <sz val="12"/>
      <name val="Arial Narrow"/>
      <family val="2"/>
    </font>
    <font>
      <u/>
      <sz val="11"/>
      <color theme="10"/>
      <name val="Calibri"/>
      <family val="2"/>
      <scheme val="minor"/>
    </font>
    <font>
      <u/>
      <sz val="9"/>
      <color theme="10"/>
      <name val="Arial Narrow"/>
      <family val="2"/>
    </font>
  </fonts>
  <fills count="13">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theme="0"/>
        <bgColor rgb="FFFFFF00"/>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medium">
        <color rgb="FF004C5A"/>
      </bottom>
      <diagonal/>
    </border>
    <border>
      <left style="thin">
        <color indexed="64"/>
      </left>
      <right style="thin">
        <color indexed="64"/>
      </right>
      <top/>
      <bottom style="double">
        <color rgb="FF004C5A"/>
      </bottom>
      <diagonal/>
    </border>
    <border>
      <left style="thin">
        <color theme="0"/>
      </left>
      <right style="thin">
        <color theme="0"/>
      </right>
      <top style="thin">
        <color theme="0"/>
      </top>
      <bottom style="medium">
        <color rgb="FF004C5A"/>
      </bottom>
      <diagonal/>
    </border>
    <border>
      <left style="thin">
        <color rgb="FF004C5A"/>
      </left>
      <right style="thin">
        <color rgb="FF004C5A"/>
      </right>
      <top style="double">
        <color rgb="FF004C5A"/>
      </top>
      <bottom/>
      <diagonal/>
    </border>
    <border>
      <left style="medium">
        <color rgb="FF004C5A"/>
      </left>
      <right style="thin">
        <color rgb="FF004C5A"/>
      </right>
      <top/>
      <bottom/>
      <diagonal/>
    </border>
    <border>
      <left style="thin">
        <color rgb="FF004C5A"/>
      </left>
      <right style="thin">
        <color rgb="FF004C5A"/>
      </right>
      <top/>
      <bottom/>
      <diagonal/>
    </border>
    <border>
      <left style="thin">
        <color rgb="FF004C5A"/>
      </left>
      <right style="thin">
        <color rgb="FF004C5A"/>
      </right>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bottom style="double">
        <color rgb="FF004C5A"/>
      </bottom>
      <diagonal/>
    </border>
    <border>
      <left style="thin">
        <color rgb="FF004C5A"/>
      </left>
      <right style="thin">
        <color rgb="FF004C5A"/>
      </right>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thin">
        <color rgb="FF004C5A"/>
      </left>
      <right style="thin">
        <color rgb="FF004C5A"/>
      </right>
      <top style="thin">
        <color rgb="FF004C5A"/>
      </top>
      <bottom style="double">
        <color indexed="64"/>
      </bottom>
      <diagonal/>
    </border>
    <border>
      <left style="thin">
        <color rgb="FF004C5A"/>
      </left>
      <right style="thin">
        <color rgb="FF004C5A"/>
      </right>
      <top style="double">
        <color indexed="64"/>
      </top>
      <bottom style="thin">
        <color indexed="64"/>
      </bottom>
      <diagonal/>
    </border>
    <border>
      <left style="thin">
        <color rgb="FF004C5A"/>
      </left>
      <right style="thin">
        <color rgb="FF004C5A"/>
      </right>
      <top style="thin">
        <color indexed="64"/>
      </top>
      <bottom style="double">
        <color indexed="64"/>
      </bottom>
      <diagonal/>
    </border>
    <border>
      <left style="thin">
        <color rgb="FF004C5A"/>
      </left>
      <right style="thin">
        <color rgb="FF004C5A"/>
      </right>
      <top/>
      <bottom style="thin">
        <color indexed="64"/>
      </bottom>
      <diagonal/>
    </border>
    <border>
      <left style="medium">
        <color rgb="FF004C5A"/>
      </left>
      <right style="thin">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medium">
        <color rgb="FF004C5A"/>
      </left>
      <right style="thin">
        <color rgb="FF004C5A"/>
      </right>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thin">
        <color rgb="FF004C5A"/>
      </left>
      <right style="medium">
        <color rgb="FF004C5A"/>
      </right>
      <top style="double">
        <color rgb="FF004C5A"/>
      </top>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indexed="64"/>
      </bottom>
      <diagonal/>
    </border>
    <border>
      <left style="thin">
        <color rgb="FF004C5A"/>
      </left>
      <right style="medium">
        <color rgb="FF004C5A"/>
      </right>
      <top style="double">
        <color rgb="FF004C5A"/>
      </top>
      <bottom style="double">
        <color rgb="FF004C5A"/>
      </bottom>
      <diagonal/>
    </border>
    <border>
      <left style="thin">
        <color rgb="FF004C5A"/>
      </left>
      <right style="medium">
        <color rgb="FF004C5A"/>
      </right>
      <top/>
      <bottom/>
      <diagonal/>
    </border>
    <border>
      <left style="thin">
        <color rgb="FF004C5A"/>
      </left>
      <right style="thin">
        <color rgb="FF004C5A"/>
      </right>
      <top/>
      <bottom style="double">
        <color indexed="64"/>
      </bottom>
      <diagonal/>
    </border>
    <border>
      <left style="thin">
        <color theme="0"/>
      </left>
      <right style="thin">
        <color theme="0"/>
      </right>
      <top style="thin">
        <color theme="0"/>
      </top>
      <bottom/>
      <diagonal/>
    </border>
    <border>
      <left style="thin">
        <color rgb="FF004C5A"/>
      </left>
      <right style="thin">
        <color rgb="FF004C5A"/>
      </right>
      <top style="thin">
        <color indexed="64"/>
      </top>
      <bottom/>
      <diagonal/>
    </border>
    <border>
      <left style="thin">
        <color rgb="FF004C5A"/>
      </left>
      <right style="medium">
        <color rgb="FF004C5A"/>
      </right>
      <top/>
      <bottom style="double">
        <color rgb="FF004C5A"/>
      </bottom>
      <diagonal/>
    </border>
    <border>
      <left style="thin">
        <color rgb="FF004C5A"/>
      </left>
      <right style="thin">
        <color rgb="FF004C5A"/>
      </right>
      <top style="thin">
        <color indexed="64"/>
      </top>
      <bottom style="thin">
        <color indexed="64"/>
      </bottom>
      <diagonal/>
    </border>
    <border>
      <left style="thin">
        <color rgb="FF004C5A"/>
      </left>
      <right style="thin">
        <color rgb="FF004C5A"/>
      </right>
      <top style="thin">
        <color rgb="FF004C5A"/>
      </top>
      <bottom style="thin">
        <color indexed="64"/>
      </bottom>
      <diagonal/>
    </border>
  </borders>
  <cellStyleXfs count="6">
    <xf numFmtId="0" fontId="0" fillId="0" borderId="0"/>
    <xf numFmtId="9" fontId="1" fillId="0" borderId="0" applyFont="0" applyFill="0" applyBorder="0" applyAlignment="0" applyProtection="0"/>
    <xf numFmtId="9" fontId="6"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0" fontId="15" fillId="0" borderId="0" applyNumberFormat="0" applyFill="0" applyBorder="0" applyAlignment="0" applyProtection="0"/>
  </cellStyleXfs>
  <cellXfs count="658">
    <xf numFmtId="0" fontId="0" fillId="0" borderId="0" xfId="0"/>
    <xf numFmtId="0" fontId="3" fillId="0" borderId="0" xfId="0" applyFont="1" applyAlignment="1">
      <alignment horizontal="center" vertical="center"/>
    </xf>
    <xf numFmtId="0" fontId="2" fillId="8" borderId="7" xfId="0" applyFont="1" applyFill="1" applyBorder="1" applyAlignment="1" applyProtection="1">
      <alignment horizontal="center" vertical="center" wrapText="1"/>
    </xf>
    <xf numFmtId="1" fontId="4" fillId="0" borderId="17" xfId="0" applyNumberFormat="1" applyFont="1" applyFill="1" applyBorder="1" applyAlignment="1">
      <alignment horizontal="center" vertical="center" wrapText="1"/>
    </xf>
    <xf numFmtId="0" fontId="3" fillId="0" borderId="17" xfId="0" applyFont="1" applyFill="1" applyBorder="1" applyAlignment="1">
      <alignment horizontal="justify" vertical="center" wrapText="1"/>
    </xf>
    <xf numFmtId="1" fontId="7" fillId="0" borderId="16" xfId="0" applyNumberFormat="1" applyFont="1" applyFill="1" applyBorder="1" applyAlignment="1" applyProtection="1">
      <alignment horizontal="center" vertical="center" wrapText="1"/>
    </xf>
    <xf numFmtId="0" fontId="7"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14" fontId="3" fillId="0" borderId="17" xfId="0" applyNumberFormat="1" applyFont="1" applyFill="1" applyBorder="1" applyAlignment="1">
      <alignment horizontal="center" vertical="center"/>
    </xf>
    <xf numFmtId="1" fontId="7" fillId="0" borderId="17" xfId="0" applyNumberFormat="1" applyFont="1" applyFill="1" applyBorder="1" applyAlignment="1" applyProtection="1">
      <alignment horizontal="center" vertical="center" wrapText="1"/>
    </xf>
    <xf numFmtId="9" fontId="5" fillId="0" borderId="17" xfId="1"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2" xfId="0" applyFont="1" applyFill="1" applyBorder="1" applyAlignment="1">
      <alignment horizontal="center" vertical="center"/>
    </xf>
    <xf numFmtId="1" fontId="4" fillId="0" borderId="22" xfId="0" applyNumberFormat="1" applyFont="1" applyFill="1" applyBorder="1" applyAlignment="1">
      <alignment horizontal="center" vertical="center" wrapText="1"/>
    </xf>
    <xf numFmtId="0" fontId="3" fillId="0" borderId="22" xfId="0" applyFont="1" applyFill="1" applyBorder="1" applyAlignment="1">
      <alignment horizontal="justify" vertical="center" wrapText="1"/>
    </xf>
    <xf numFmtId="14" fontId="3" fillId="0" borderId="22" xfId="0" applyNumberFormat="1" applyFont="1" applyFill="1" applyBorder="1" applyAlignment="1">
      <alignment horizontal="center" vertical="center"/>
    </xf>
    <xf numFmtId="1" fontId="7" fillId="0" borderId="22" xfId="0" applyNumberFormat="1" applyFont="1" applyFill="1" applyBorder="1" applyAlignment="1" applyProtection="1">
      <alignment horizontal="center" vertical="center" wrapText="1"/>
    </xf>
    <xf numFmtId="9" fontId="5" fillId="0" borderId="22" xfId="1" applyFont="1" applyFill="1" applyBorder="1" applyAlignment="1">
      <alignment horizontal="center" vertical="center" wrapText="1"/>
    </xf>
    <xf numFmtId="0" fontId="7" fillId="0" borderId="22" xfId="0" applyFont="1" applyFill="1" applyBorder="1" applyAlignment="1">
      <alignment horizontal="center" vertical="center" wrapText="1"/>
    </xf>
    <xf numFmtId="0" fontId="3" fillId="0" borderId="23" xfId="0" applyFont="1" applyFill="1" applyBorder="1" applyAlignment="1">
      <alignment horizontal="justify" vertical="center" wrapText="1"/>
    </xf>
    <xf numFmtId="0" fontId="3" fillId="0" borderId="25" xfId="0" applyFont="1" applyFill="1" applyBorder="1" applyAlignment="1">
      <alignment horizontal="center" vertical="center"/>
    </xf>
    <xf numFmtId="1" fontId="4" fillId="0" borderId="25" xfId="0" applyNumberFormat="1" applyFont="1" applyFill="1" applyBorder="1" applyAlignment="1">
      <alignment horizontal="center" vertical="center" wrapText="1"/>
    </xf>
    <xf numFmtId="0" fontId="3" fillId="0" borderId="25" xfId="0" applyFont="1" applyFill="1" applyBorder="1" applyAlignment="1">
      <alignment horizontal="justify" vertical="center" wrapText="1"/>
    </xf>
    <xf numFmtId="14" fontId="3" fillId="0" borderId="25" xfId="0" applyNumberFormat="1" applyFont="1" applyFill="1" applyBorder="1" applyAlignment="1">
      <alignment horizontal="center" vertical="center"/>
    </xf>
    <xf numFmtId="1" fontId="7" fillId="0" borderId="25" xfId="0" applyNumberFormat="1" applyFont="1" applyFill="1" applyBorder="1" applyAlignment="1" applyProtection="1">
      <alignment horizontal="center" vertical="center" wrapText="1"/>
    </xf>
    <xf numFmtId="9" fontId="5" fillId="0" borderId="25" xfId="1"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0" borderId="26" xfId="0" applyFont="1" applyFill="1" applyBorder="1" applyAlignment="1">
      <alignment horizontal="justify" vertical="center" wrapText="1"/>
    </xf>
    <xf numFmtId="4" fontId="3" fillId="0" borderId="0" xfId="0" applyNumberFormat="1" applyFont="1" applyAlignment="1">
      <alignment horizontal="center" vertical="center"/>
    </xf>
    <xf numFmtId="0" fontId="3" fillId="0" borderId="0" xfId="0" applyFont="1" applyAlignment="1">
      <alignment horizontal="justify" vertical="center" wrapText="1"/>
    </xf>
    <xf numFmtId="0" fontId="2" fillId="8"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2" fillId="8" borderId="7" xfId="0" applyFont="1" applyFill="1" applyBorder="1" applyAlignment="1" applyProtection="1">
      <alignment horizontal="center" vertical="center" wrapText="1"/>
    </xf>
    <xf numFmtId="165" fontId="5" fillId="0" borderId="21"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justify" vertical="center" wrapText="1"/>
      <protection locked="0"/>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5" xfId="0" applyFont="1" applyFill="1" applyBorder="1" applyAlignment="1">
      <alignment horizontal="justify" vertical="center" wrapText="1"/>
    </xf>
    <xf numFmtId="0" fontId="3" fillId="0" borderId="21" xfId="0" applyFont="1" applyFill="1" applyBorder="1" applyAlignment="1">
      <alignment horizontal="justify" vertical="center" wrapText="1"/>
    </xf>
    <xf numFmtId="1" fontId="4" fillId="0" borderId="21" xfId="0" applyNumberFormat="1" applyFont="1" applyFill="1" applyBorder="1" applyAlignment="1">
      <alignment horizontal="center" vertical="center" wrapText="1"/>
    </xf>
    <xf numFmtId="9" fontId="3" fillId="0" borderId="15" xfId="1" applyFont="1" applyFill="1" applyBorder="1" applyAlignment="1">
      <alignment horizontal="center" vertical="center"/>
    </xf>
    <xf numFmtId="9" fontId="3" fillId="0" borderId="21" xfId="1"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1" xfId="0"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justify" vertical="center" wrapText="1"/>
    </xf>
    <xf numFmtId="165" fontId="5" fillId="0" borderId="13"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justify" vertical="center" wrapText="1"/>
      <protection locked="0"/>
    </xf>
    <xf numFmtId="9" fontId="3" fillId="0" borderId="13" xfId="1" applyFont="1" applyFill="1" applyBorder="1" applyAlignment="1">
      <alignment horizontal="center" vertical="center"/>
    </xf>
    <xf numFmtId="2" fontId="3" fillId="0" borderId="15" xfId="0" applyNumberFormat="1" applyFont="1" applyFill="1" applyBorder="1" applyAlignment="1" applyProtection="1">
      <alignment horizontal="center" vertical="center"/>
    </xf>
    <xf numFmtId="2" fontId="3" fillId="0" borderId="17" xfId="0" applyNumberFormat="1" applyFont="1" applyFill="1" applyBorder="1" applyAlignment="1" applyProtection="1">
      <alignment horizontal="center" vertical="center"/>
    </xf>
    <xf numFmtId="2" fontId="3" fillId="0" borderId="27" xfId="0" applyNumberFormat="1" applyFont="1" applyFill="1" applyBorder="1" applyAlignment="1" applyProtection="1">
      <alignment horizontal="center" vertical="center"/>
    </xf>
    <xf numFmtId="2" fontId="3" fillId="0" borderId="16" xfId="0" applyNumberFormat="1" applyFont="1" applyFill="1" applyBorder="1" applyAlignment="1" applyProtection="1">
      <alignment horizontal="center" vertical="center"/>
    </xf>
    <xf numFmtId="2" fontId="3" fillId="0" borderId="28" xfId="0" applyNumberFormat="1"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xf>
    <xf numFmtId="2" fontId="3" fillId="0" borderId="29" xfId="0" applyNumberFormat="1" applyFont="1" applyFill="1" applyBorder="1" applyAlignment="1" applyProtection="1">
      <alignment horizontal="center" vertical="center"/>
    </xf>
    <xf numFmtId="2" fontId="3" fillId="0" borderId="30" xfId="0" applyNumberFormat="1" applyFont="1" applyFill="1" applyBorder="1" applyAlignment="1" applyProtection="1">
      <alignment horizontal="center" vertical="center"/>
    </xf>
    <xf numFmtId="1" fontId="4" fillId="9" borderId="25" xfId="0" applyNumberFormat="1" applyFont="1" applyFill="1" applyBorder="1" applyAlignment="1">
      <alignment horizontal="center" vertical="center" wrapText="1"/>
    </xf>
    <xf numFmtId="0" fontId="3" fillId="9" borderId="25" xfId="0" applyFont="1" applyFill="1" applyBorder="1" applyAlignment="1">
      <alignment horizontal="justify" vertical="center" wrapText="1"/>
    </xf>
    <xf numFmtId="14" fontId="3" fillId="9" borderId="25" xfId="0" applyNumberFormat="1" applyFont="1" applyFill="1" applyBorder="1" applyAlignment="1">
      <alignment horizontal="center" vertical="center"/>
    </xf>
    <xf numFmtId="9" fontId="5" fillId="9" borderId="25" xfId="1" applyFont="1" applyFill="1" applyBorder="1" applyAlignment="1">
      <alignment horizontal="center" vertical="center" wrapText="1"/>
    </xf>
    <xf numFmtId="0" fontId="7" fillId="9" borderId="25" xfId="0" applyFont="1" applyFill="1" applyBorder="1" applyAlignment="1">
      <alignment horizontal="center" vertical="center" wrapText="1"/>
    </xf>
    <xf numFmtId="1" fontId="4" fillId="9" borderId="22" xfId="0" applyNumberFormat="1" applyFont="1" applyFill="1" applyBorder="1" applyAlignment="1">
      <alignment horizontal="center" vertical="center" wrapText="1"/>
    </xf>
    <xf numFmtId="0" fontId="3" fillId="9" borderId="22" xfId="0" applyFont="1" applyFill="1" applyBorder="1" applyAlignment="1">
      <alignment horizontal="justify" vertical="center" wrapText="1"/>
    </xf>
    <xf numFmtId="14" fontId="3" fillId="9" borderId="22" xfId="0" applyNumberFormat="1" applyFont="1" applyFill="1" applyBorder="1" applyAlignment="1">
      <alignment horizontal="center" vertical="center"/>
    </xf>
    <xf numFmtId="9" fontId="5" fillId="9" borderId="22" xfId="1" applyFont="1" applyFill="1" applyBorder="1" applyAlignment="1">
      <alignment horizontal="center" vertical="center" wrapText="1"/>
    </xf>
    <xf numFmtId="0" fontId="7" fillId="9"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5"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165" fontId="5" fillId="0" borderId="17" xfId="0" applyNumberFormat="1" applyFont="1" applyFill="1" applyBorder="1" applyAlignment="1" applyProtection="1">
      <alignment horizontal="center" vertical="center" wrapText="1"/>
      <protection locked="0"/>
    </xf>
    <xf numFmtId="0" fontId="3" fillId="0" borderId="22" xfId="0" applyFont="1" applyFill="1" applyBorder="1" applyAlignment="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justify" vertical="center" wrapText="1"/>
      <protection locked="0"/>
    </xf>
    <xf numFmtId="0" fontId="3" fillId="0" borderId="22" xfId="0" applyFont="1" applyFill="1" applyBorder="1" applyAlignment="1" applyProtection="1">
      <alignment horizontal="justify" vertical="center" wrapText="1"/>
      <protection locked="0"/>
    </xf>
    <xf numFmtId="0" fontId="3" fillId="9" borderId="25"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0" borderId="17" xfId="0" applyFont="1" applyFill="1" applyBorder="1" applyAlignment="1" applyProtection="1">
      <alignment horizontal="justify" vertical="center" wrapText="1"/>
      <protection locked="0"/>
    </xf>
    <xf numFmtId="42" fontId="3" fillId="0" borderId="0" xfId="4" applyFont="1" applyAlignment="1">
      <alignment horizontal="center" vertical="center"/>
    </xf>
    <xf numFmtId="1" fontId="4" fillId="0" borderId="25"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justify" vertical="center" wrapText="1"/>
    </xf>
    <xf numFmtId="14" fontId="3" fillId="0" borderId="25" xfId="0" applyNumberFormat="1" applyFont="1" applyFill="1" applyBorder="1" applyAlignment="1" applyProtection="1">
      <alignment horizontal="center" vertical="center"/>
    </xf>
    <xf numFmtId="9" fontId="5" fillId="0" borderId="25" xfId="1"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1" fontId="4" fillId="0" borderId="17" xfId="0" applyNumberFormat="1" applyFont="1" applyFill="1" applyBorder="1" applyAlignment="1" applyProtection="1">
      <alignment horizontal="center" vertical="center" wrapText="1"/>
    </xf>
    <xf numFmtId="0" fontId="3" fillId="0" borderId="17" xfId="0" applyFont="1" applyFill="1" applyBorder="1" applyAlignment="1" applyProtection="1">
      <alignment horizontal="justify" vertical="center" wrapText="1"/>
    </xf>
    <xf numFmtId="14" fontId="3" fillId="0" borderId="17" xfId="0" applyNumberFormat="1" applyFont="1" applyFill="1" applyBorder="1" applyAlignment="1" applyProtection="1">
      <alignment horizontal="center" vertical="center"/>
    </xf>
    <xf numFmtId="9" fontId="5" fillId="0" borderId="17" xfId="1"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1" fontId="4" fillId="0" borderId="22" xfId="0" applyNumberFormat="1" applyFont="1" applyFill="1" applyBorder="1" applyAlignment="1" applyProtection="1">
      <alignment horizontal="center" vertical="center" wrapText="1"/>
    </xf>
    <xf numFmtId="0" fontId="3" fillId="0" borderId="22" xfId="0" applyFont="1" applyFill="1" applyBorder="1" applyAlignment="1" applyProtection="1">
      <alignment horizontal="justify" vertical="center" wrapText="1"/>
    </xf>
    <xf numFmtId="14" fontId="3" fillId="0" borderId="22" xfId="0" applyNumberFormat="1" applyFont="1" applyFill="1" applyBorder="1" applyAlignment="1" applyProtection="1">
      <alignment horizontal="center" vertical="center"/>
    </xf>
    <xf numFmtId="9" fontId="5" fillId="0" borderId="22" xfId="1"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9" xfId="0" applyFont="1" applyFill="1" applyBorder="1" applyAlignment="1">
      <alignment horizontal="center" vertical="center"/>
    </xf>
    <xf numFmtId="1" fontId="7" fillId="0" borderId="36" xfId="0" applyNumberFormat="1" applyFont="1" applyFill="1" applyBorder="1" applyAlignment="1" applyProtection="1">
      <alignment horizontal="center" vertical="center" wrapText="1"/>
    </xf>
    <xf numFmtId="1" fontId="3" fillId="0" borderId="17" xfId="0" applyNumberFormat="1" applyFont="1" applyFill="1" applyBorder="1" applyAlignment="1" applyProtection="1">
      <alignment horizontal="center" vertical="center" wrapText="1"/>
      <protection locked="0"/>
    </xf>
    <xf numFmtId="0" fontId="5" fillId="0" borderId="25" xfId="0" applyFont="1" applyFill="1" applyBorder="1" applyAlignment="1" applyProtection="1">
      <alignment horizontal="justify" vertical="center" wrapText="1"/>
    </xf>
    <xf numFmtId="165" fontId="5" fillId="0" borderId="25" xfId="0" applyNumberFormat="1" applyFont="1" applyFill="1" applyBorder="1" applyAlignment="1" applyProtection="1">
      <alignment horizontal="center" vertical="center" wrapText="1"/>
    </xf>
    <xf numFmtId="0" fontId="5" fillId="0" borderId="17" xfId="0" applyFont="1" applyFill="1" applyBorder="1" applyAlignment="1" applyProtection="1">
      <alignment horizontal="justify" vertical="center" wrapText="1"/>
    </xf>
    <xf numFmtId="165" fontId="5" fillId="0" borderId="17" xfId="0" applyNumberFormat="1" applyFont="1" applyFill="1" applyBorder="1" applyAlignment="1" applyProtection="1">
      <alignment horizontal="center" vertical="center" wrapText="1"/>
    </xf>
    <xf numFmtId="0" fontId="5" fillId="0" borderId="22" xfId="0" applyFont="1" applyFill="1" applyBorder="1" applyAlignment="1" applyProtection="1">
      <alignment horizontal="justify" vertical="center" wrapText="1"/>
    </xf>
    <xf numFmtId="0" fontId="3" fillId="9" borderId="25" xfId="0" applyFont="1" applyFill="1" applyBorder="1" applyAlignment="1" applyProtection="1">
      <alignment horizontal="center" vertical="center" wrapText="1"/>
    </xf>
    <xf numFmtId="14" fontId="3" fillId="9" borderId="22" xfId="0" applyNumberFormat="1" applyFont="1" applyFill="1" applyBorder="1" applyAlignment="1" applyProtection="1">
      <alignment horizontal="center" vertical="center"/>
    </xf>
    <xf numFmtId="1" fontId="8" fillId="0" borderId="25" xfId="0" applyNumberFormat="1" applyFont="1" applyFill="1" applyBorder="1" applyAlignment="1" applyProtection="1">
      <alignment horizontal="center" vertical="center" wrapText="1"/>
    </xf>
    <xf numFmtId="1" fontId="3" fillId="0" borderId="25" xfId="0" applyNumberFormat="1" applyFont="1" applyFill="1" applyBorder="1" applyAlignment="1" applyProtection="1">
      <alignment horizontal="center" vertical="center" wrapText="1"/>
    </xf>
    <xf numFmtId="9" fontId="3" fillId="0" borderId="25" xfId="1" applyFont="1" applyFill="1" applyBorder="1" applyAlignment="1" applyProtection="1">
      <alignment horizontal="center" vertical="center" wrapText="1"/>
    </xf>
    <xf numFmtId="1" fontId="8" fillId="0" borderId="17" xfId="0" applyNumberFormat="1" applyFont="1" applyFill="1" applyBorder="1" applyAlignment="1" applyProtection="1">
      <alignment horizontal="center" vertical="center" wrapText="1"/>
    </xf>
    <xf numFmtId="1" fontId="3" fillId="0" borderId="17" xfId="0" applyNumberFormat="1" applyFont="1" applyFill="1" applyBorder="1" applyAlignment="1" applyProtection="1">
      <alignment horizontal="center" vertical="center" wrapText="1"/>
    </xf>
    <xf numFmtId="9" fontId="3" fillId="0" borderId="17" xfId="1" applyFont="1" applyFill="1" applyBorder="1" applyAlignment="1" applyProtection="1">
      <alignment horizontal="center" vertical="center" wrapText="1"/>
    </xf>
    <xf numFmtId="1" fontId="3" fillId="9" borderId="17" xfId="0" applyNumberFormat="1" applyFont="1" applyFill="1" applyBorder="1" applyAlignment="1" applyProtection="1">
      <alignment horizontal="center" vertical="center" wrapText="1"/>
    </xf>
    <xf numFmtId="1" fontId="8" fillId="0" borderId="22" xfId="0" applyNumberFormat="1" applyFont="1" applyFill="1" applyBorder="1" applyAlignment="1" applyProtection="1">
      <alignment horizontal="center" vertical="center" wrapText="1"/>
    </xf>
    <xf numFmtId="1" fontId="3" fillId="9" borderId="22" xfId="0" applyNumberFormat="1" applyFont="1" applyFill="1" applyBorder="1" applyAlignment="1" applyProtection="1">
      <alignment horizontal="center" vertical="center" wrapText="1"/>
    </xf>
    <xf numFmtId="9" fontId="3" fillId="0" borderId="22" xfId="1"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2" fontId="3" fillId="0" borderId="25" xfId="0" applyNumberFormat="1" applyFont="1" applyFill="1" applyBorder="1" applyAlignment="1" applyProtection="1">
      <alignment horizontal="center" vertical="center"/>
    </xf>
    <xf numFmtId="2" fontId="3" fillId="0" borderId="22" xfId="0" applyNumberFormat="1" applyFont="1" applyFill="1" applyBorder="1" applyAlignment="1" applyProtection="1">
      <alignment horizontal="center" vertical="center"/>
    </xf>
    <xf numFmtId="0" fontId="9" fillId="0" borderId="17" xfId="0" applyFont="1" applyFill="1" applyBorder="1" applyAlignment="1" applyProtection="1">
      <alignment horizontal="justify" vertical="center" wrapText="1"/>
    </xf>
    <xf numFmtId="0" fontId="3" fillId="9" borderId="24" xfId="0" applyFont="1" applyFill="1" applyBorder="1" applyAlignment="1" applyProtection="1">
      <alignment horizontal="center" vertical="center" wrapText="1"/>
      <protection locked="0"/>
    </xf>
    <xf numFmtId="0" fontId="3" fillId="9" borderId="13" xfId="0" applyFont="1" applyFill="1" applyBorder="1" applyAlignment="1" applyProtection="1">
      <alignment horizontal="center" vertical="center" wrapText="1"/>
      <protection locked="0"/>
    </xf>
    <xf numFmtId="0" fontId="3" fillId="9" borderId="13" xfId="0" applyFont="1" applyFill="1" applyBorder="1" applyAlignment="1" applyProtection="1">
      <alignment horizontal="justify" vertical="center" wrapText="1"/>
      <protection locked="0"/>
    </xf>
    <xf numFmtId="1" fontId="3" fillId="0" borderId="13" xfId="0" applyNumberFormat="1" applyFont="1" applyFill="1" applyBorder="1" applyAlignment="1" applyProtection="1">
      <alignment horizontal="center" vertical="center" wrapText="1"/>
      <protection locked="0"/>
    </xf>
    <xf numFmtId="0" fontId="5" fillId="0" borderId="13" xfId="0" applyFont="1" applyFill="1" applyBorder="1" applyAlignment="1">
      <alignment horizontal="center" vertical="center"/>
    </xf>
    <xf numFmtId="3" fontId="7" fillId="9" borderId="13" xfId="2" applyNumberFormat="1" applyFont="1" applyFill="1" applyBorder="1" applyAlignment="1">
      <alignment horizontal="center" vertical="center"/>
    </xf>
    <xf numFmtId="3" fontId="0" fillId="0" borderId="13" xfId="3" applyNumberFormat="1" applyFont="1" applyFill="1" applyBorder="1" applyAlignment="1">
      <alignment horizontal="center" vertical="center"/>
    </xf>
    <xf numFmtId="14" fontId="7" fillId="0" borderId="13" xfId="0" applyNumberFormat="1" applyFont="1" applyFill="1" applyBorder="1" applyAlignment="1">
      <alignment horizontal="center" vertical="center" wrapText="1"/>
    </xf>
    <xf numFmtId="1" fontId="7" fillId="0" borderId="13" xfId="0" applyNumberFormat="1" applyFont="1" applyFill="1" applyBorder="1" applyAlignment="1" applyProtection="1">
      <alignment horizontal="center" vertical="center" wrapText="1"/>
    </xf>
    <xf numFmtId="9" fontId="5" fillId="0" borderId="13" xfId="1"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9" borderId="3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9" borderId="40" xfId="0" applyFont="1" applyFill="1" applyBorder="1" applyAlignment="1" applyProtection="1">
      <alignment horizontal="center" vertical="center" wrapText="1"/>
      <protection locked="0"/>
    </xf>
    <xf numFmtId="0" fontId="3" fillId="9" borderId="40" xfId="0" applyFont="1" applyFill="1" applyBorder="1" applyAlignment="1" applyProtection="1">
      <alignment horizontal="justify" vertical="center" wrapText="1"/>
      <protection locked="0"/>
    </xf>
    <xf numFmtId="0" fontId="3" fillId="0" borderId="40" xfId="0" applyFont="1" applyFill="1" applyBorder="1" applyAlignment="1">
      <alignment horizontal="center" vertical="center" wrapText="1"/>
    </xf>
    <xf numFmtId="0" fontId="3" fillId="0" borderId="40" xfId="0" applyFont="1" applyFill="1" applyBorder="1" applyAlignment="1" applyProtection="1">
      <alignment horizontal="justify" vertical="center" wrapText="1"/>
      <protection locked="0"/>
    </xf>
    <xf numFmtId="1" fontId="3" fillId="0" borderId="40" xfId="0" applyNumberFormat="1" applyFont="1" applyFill="1" applyBorder="1" applyAlignment="1" applyProtection="1">
      <alignment horizontal="center" vertical="center" wrapText="1"/>
      <protection locked="0"/>
    </xf>
    <xf numFmtId="0" fontId="5" fillId="0" borderId="40" xfId="0" applyFont="1" applyFill="1" applyBorder="1" applyAlignment="1">
      <alignment horizontal="center" vertical="center"/>
    </xf>
    <xf numFmtId="1" fontId="4" fillId="0" borderId="40" xfId="0" applyNumberFormat="1" applyFont="1" applyFill="1" applyBorder="1" applyAlignment="1">
      <alignment horizontal="center" vertical="center" wrapText="1"/>
    </xf>
    <xf numFmtId="0" fontId="5" fillId="0" borderId="40" xfId="0" applyFont="1" applyFill="1" applyBorder="1" applyAlignment="1" applyProtection="1">
      <alignment horizontal="justify" vertical="center" wrapText="1"/>
      <protection locked="0"/>
    </xf>
    <xf numFmtId="9" fontId="3" fillId="0" borderId="40" xfId="1" applyFont="1" applyFill="1" applyBorder="1" applyAlignment="1">
      <alignment horizontal="center" vertical="center"/>
    </xf>
    <xf numFmtId="0" fontId="3" fillId="0" borderId="40" xfId="0" applyFont="1" applyFill="1" applyBorder="1" applyAlignment="1">
      <alignment horizontal="center" vertical="center"/>
    </xf>
    <xf numFmtId="3" fontId="7" fillId="9" borderId="40" xfId="2" applyNumberFormat="1" applyFont="1" applyFill="1" applyBorder="1" applyAlignment="1">
      <alignment horizontal="center" vertical="center"/>
    </xf>
    <xf numFmtId="3" fontId="0" fillId="0" borderId="40" xfId="3" applyNumberFormat="1" applyFont="1" applyFill="1" applyBorder="1" applyAlignment="1">
      <alignment horizontal="center" vertical="center"/>
    </xf>
    <xf numFmtId="0" fontId="3" fillId="0" borderId="40" xfId="0" applyFont="1" applyFill="1" applyBorder="1" applyAlignment="1">
      <alignment horizontal="justify" vertical="center" wrapText="1"/>
    </xf>
    <xf numFmtId="165" fontId="5" fillId="0" borderId="40" xfId="0" applyNumberFormat="1" applyFont="1" applyFill="1" applyBorder="1" applyAlignment="1" applyProtection="1">
      <alignment horizontal="center" vertical="center" wrapText="1"/>
      <protection locked="0"/>
    </xf>
    <xf numFmtId="2" fontId="3" fillId="0" borderId="41" xfId="0" applyNumberFormat="1" applyFont="1" applyFill="1" applyBorder="1" applyAlignment="1" applyProtection="1">
      <alignment horizontal="center" vertical="center"/>
    </xf>
    <xf numFmtId="14" fontId="7" fillId="0" borderId="40" xfId="0" applyNumberFormat="1" applyFont="1" applyFill="1" applyBorder="1" applyAlignment="1">
      <alignment horizontal="center" vertical="center" wrapText="1"/>
    </xf>
    <xf numFmtId="1" fontId="7" fillId="0" borderId="40" xfId="0" applyNumberFormat="1" applyFont="1" applyFill="1" applyBorder="1" applyAlignment="1" applyProtection="1">
      <alignment horizontal="center" vertical="center" wrapText="1"/>
    </xf>
    <xf numFmtId="9" fontId="5" fillId="0" borderId="40" xfId="1" applyFont="1" applyFill="1" applyBorder="1" applyAlignment="1">
      <alignment horizontal="center" vertical="center" wrapText="1"/>
    </xf>
    <xf numFmtId="0" fontId="7" fillId="0" borderId="4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7" fillId="0" borderId="25" xfId="0" applyFont="1" applyFill="1" applyBorder="1" applyAlignment="1" applyProtection="1">
      <alignment horizontal="justify" vertical="center" wrapText="1"/>
    </xf>
    <xf numFmtId="14" fontId="7" fillId="0" borderId="25" xfId="0" applyNumberFormat="1" applyFont="1" applyFill="1" applyBorder="1" applyAlignment="1" applyProtection="1">
      <alignment horizontal="center" vertical="center" wrapText="1"/>
    </xf>
    <xf numFmtId="0" fontId="3" fillId="0" borderId="26" xfId="0" applyFont="1" applyFill="1" applyBorder="1" applyAlignment="1">
      <alignment horizontal="center" vertical="center" wrapText="1"/>
    </xf>
    <xf numFmtId="0" fontId="7" fillId="0" borderId="17" xfId="0" applyFont="1" applyFill="1" applyBorder="1" applyAlignment="1" applyProtection="1">
      <alignment horizontal="justify" vertical="center" wrapText="1"/>
    </xf>
    <xf numFmtId="14" fontId="7" fillId="0" borderId="17"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0" fontId="7" fillId="0" borderId="22" xfId="0" applyFont="1" applyFill="1" applyBorder="1" applyAlignment="1" applyProtection="1">
      <alignment horizontal="justify" vertical="center" wrapText="1"/>
    </xf>
    <xf numFmtId="14" fontId="7" fillId="0" borderId="22" xfId="0" applyNumberFormat="1" applyFont="1" applyFill="1" applyBorder="1" applyAlignment="1" applyProtection="1">
      <alignment horizontal="center" vertical="center" wrapText="1"/>
    </xf>
    <xf numFmtId="0" fontId="3" fillId="0" borderId="23" xfId="0" applyFont="1" applyFill="1" applyBorder="1" applyAlignment="1">
      <alignment horizontal="center" vertical="center" wrapText="1"/>
    </xf>
    <xf numFmtId="1" fontId="3" fillId="0" borderId="40" xfId="0" applyNumberFormat="1" applyFont="1" applyFill="1" applyBorder="1" applyAlignment="1">
      <alignment horizontal="center" vertical="center"/>
    </xf>
    <xf numFmtId="9" fontId="3" fillId="0" borderId="40" xfId="0" applyNumberFormat="1" applyFont="1" applyFill="1" applyBorder="1" applyAlignment="1">
      <alignment horizontal="center" vertical="center"/>
    </xf>
    <xf numFmtId="1" fontId="8" fillId="0" borderId="40" xfId="0" applyNumberFormat="1" applyFont="1" applyFill="1" applyBorder="1" applyAlignment="1">
      <alignment horizontal="center" vertical="center" wrapText="1"/>
    </xf>
    <xf numFmtId="0" fontId="11" fillId="0" borderId="40" xfId="0" applyFont="1" applyFill="1" applyBorder="1" applyAlignment="1" applyProtection="1">
      <alignment horizontal="center" vertical="center" wrapText="1"/>
      <protection locked="0"/>
    </xf>
    <xf numFmtId="3" fontId="3" fillId="9" borderId="40" xfId="2" applyNumberFormat="1" applyFont="1" applyFill="1" applyBorder="1" applyAlignment="1">
      <alignment horizontal="center" vertical="center"/>
    </xf>
    <xf numFmtId="164" fontId="0" fillId="0" borderId="40" xfId="3" applyFont="1" applyFill="1" applyBorder="1" applyAlignment="1">
      <alignment horizontal="center" vertical="center"/>
    </xf>
    <xf numFmtId="165" fontId="3" fillId="0" borderId="40" xfId="0" applyNumberFormat="1" applyFont="1" applyFill="1" applyBorder="1" applyAlignment="1" applyProtection="1">
      <alignment horizontal="center" vertical="center" wrapText="1"/>
      <protection locked="0"/>
    </xf>
    <xf numFmtId="2" fontId="3" fillId="0" borderId="40" xfId="0" applyNumberFormat="1" applyFont="1" applyFill="1" applyBorder="1" applyAlignment="1" applyProtection="1">
      <alignment horizontal="center" vertical="center"/>
    </xf>
    <xf numFmtId="14" fontId="5" fillId="0" borderId="40" xfId="0" applyNumberFormat="1" applyFont="1" applyFill="1" applyBorder="1" applyAlignment="1">
      <alignment horizontal="center" vertical="center"/>
    </xf>
    <xf numFmtId="0" fontId="3" fillId="0" borderId="42" xfId="0" applyFont="1" applyFill="1" applyBorder="1" applyAlignment="1">
      <alignment horizontal="justify" vertical="center" wrapText="1"/>
    </xf>
    <xf numFmtId="9" fontId="3" fillId="0" borderId="40" xfId="1" applyFont="1" applyBorder="1" applyAlignment="1">
      <alignment horizontal="center" vertical="center"/>
    </xf>
    <xf numFmtId="3" fontId="3" fillId="10" borderId="40" xfId="2" applyNumberFormat="1" applyFont="1" applyFill="1" applyBorder="1" applyAlignment="1">
      <alignment horizontal="center" vertical="center"/>
    </xf>
    <xf numFmtId="0" fontId="7" fillId="11" borderId="40" xfId="0" applyFont="1" applyFill="1" applyBorder="1" applyAlignment="1">
      <alignment horizontal="justify" vertical="center" wrapText="1"/>
    </xf>
    <xf numFmtId="0" fontId="7" fillId="10" borderId="40" xfId="0" applyFont="1" applyFill="1" applyBorder="1" applyAlignment="1">
      <alignment horizontal="justify" vertical="center" wrapText="1"/>
    </xf>
    <xf numFmtId="3" fontId="3" fillId="10" borderId="40" xfId="0" applyNumberFormat="1" applyFont="1" applyFill="1" applyBorder="1" applyAlignment="1">
      <alignment horizontal="center" vertical="center"/>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7" fillId="0" borderId="40" xfId="0" applyFont="1" applyBorder="1" applyAlignment="1">
      <alignment horizontal="justify" vertical="center" wrapText="1"/>
    </xf>
    <xf numFmtId="0" fontId="3" fillId="9" borderId="14" xfId="0" applyFont="1" applyFill="1" applyBorder="1" applyAlignment="1" applyProtection="1">
      <alignment horizontal="center" vertical="center" wrapText="1"/>
      <protection locked="0"/>
    </xf>
    <xf numFmtId="0" fontId="3" fillId="9" borderId="15" xfId="0" applyFont="1" applyFill="1" applyBorder="1" applyAlignment="1" applyProtection="1">
      <alignment horizontal="center" vertical="center" wrapText="1"/>
      <protection locked="0"/>
    </xf>
    <xf numFmtId="0" fontId="3" fillId="9" borderId="15" xfId="0" applyFont="1" applyFill="1" applyBorder="1" applyAlignment="1" applyProtection="1">
      <alignment horizontal="justify" vertical="center" wrapText="1"/>
      <protection locked="0"/>
    </xf>
    <xf numFmtId="1" fontId="3" fillId="0" borderId="15" xfId="0" applyNumberFormat="1" applyFont="1" applyFill="1" applyBorder="1" applyAlignment="1">
      <alignment horizontal="center" vertical="center"/>
    </xf>
    <xf numFmtId="1" fontId="8" fillId="0" borderId="15" xfId="0" applyNumberFormat="1" applyFont="1" applyFill="1" applyBorder="1" applyAlignment="1">
      <alignment horizontal="center" vertical="center" wrapText="1"/>
    </xf>
    <xf numFmtId="0" fontId="3" fillId="11" borderId="15" xfId="0" applyFont="1" applyFill="1" applyBorder="1" applyAlignment="1">
      <alignment horizontal="justify" vertical="center" wrapText="1"/>
    </xf>
    <xf numFmtId="0" fontId="11" fillId="0" borderId="15" xfId="0" applyFont="1" applyFill="1" applyBorder="1" applyAlignment="1" applyProtection="1">
      <alignment horizontal="center" vertical="center" wrapText="1"/>
      <protection locked="0"/>
    </xf>
    <xf numFmtId="3" fontId="3" fillId="10" borderId="15" xfId="0" applyNumberFormat="1" applyFont="1" applyFill="1" applyBorder="1" applyAlignment="1">
      <alignment horizontal="center" vertical="center"/>
    </xf>
    <xf numFmtId="164" fontId="0" fillId="0" borderId="15" xfId="3" applyFont="1" applyFill="1" applyBorder="1" applyAlignment="1">
      <alignment horizontal="center" vertical="center"/>
    </xf>
    <xf numFmtId="165" fontId="3" fillId="0" borderId="15" xfId="0" applyNumberFormat="1" applyFont="1" applyFill="1" applyBorder="1" applyAlignment="1" applyProtection="1">
      <alignment horizontal="center" vertical="center" wrapText="1"/>
      <protection locked="0"/>
    </xf>
    <xf numFmtId="0" fontId="5" fillId="11" borderId="15" xfId="0" applyFont="1" applyFill="1" applyBorder="1" applyAlignment="1">
      <alignment horizontal="justify" vertical="center" wrapText="1"/>
    </xf>
    <xf numFmtId="14" fontId="5" fillId="0" borderId="15" xfId="0" applyNumberFormat="1" applyFont="1" applyFill="1" applyBorder="1" applyAlignment="1">
      <alignment horizontal="center" vertical="center"/>
    </xf>
    <xf numFmtId="1" fontId="7" fillId="0" borderId="15" xfId="0" applyNumberFormat="1" applyFont="1" applyFill="1" applyBorder="1" applyAlignment="1" applyProtection="1">
      <alignment horizontal="center" vertical="center" wrapText="1"/>
    </xf>
    <xf numFmtId="9" fontId="5" fillId="0" borderId="15" xfId="1" applyFont="1" applyFill="1" applyBorder="1" applyAlignment="1">
      <alignment horizontal="center" vertical="center" wrapText="1"/>
    </xf>
    <xf numFmtId="0" fontId="7" fillId="0" borderId="15" xfId="0" applyFont="1" applyFill="1" applyBorder="1" applyAlignment="1">
      <alignment horizontal="center" vertical="center" wrapText="1"/>
    </xf>
    <xf numFmtId="0" fontId="3" fillId="0" borderId="43" xfId="0" applyFont="1" applyFill="1" applyBorder="1" applyAlignment="1">
      <alignment horizontal="justify" vertical="center" wrapText="1"/>
    </xf>
    <xf numFmtId="165" fontId="3" fillId="0" borderId="25" xfId="0" applyNumberFormat="1" applyFont="1" applyFill="1" applyBorder="1" applyAlignment="1" applyProtection="1">
      <alignment horizontal="center" vertical="center" wrapText="1"/>
      <protection locked="0"/>
    </xf>
    <xf numFmtId="1" fontId="8" fillId="0" borderId="25" xfId="0" applyNumberFormat="1" applyFont="1" applyFill="1" applyBorder="1" applyAlignment="1">
      <alignment horizontal="center" vertical="center" wrapText="1"/>
    </xf>
    <xf numFmtId="14" fontId="5" fillId="0" borderId="25" xfId="0" applyNumberFormat="1" applyFont="1" applyFill="1" applyBorder="1" applyAlignment="1">
      <alignment horizontal="center" vertical="center"/>
    </xf>
    <xf numFmtId="165" fontId="3" fillId="0" borderId="17" xfId="0" applyNumberFormat="1" applyFont="1" applyFill="1" applyBorder="1" applyAlignment="1" applyProtection="1">
      <alignment horizontal="center" vertical="center" wrapText="1"/>
      <protection locked="0"/>
    </xf>
    <xf numFmtId="1" fontId="8" fillId="0" borderId="17" xfId="0" applyNumberFormat="1" applyFont="1" applyFill="1" applyBorder="1" applyAlignment="1">
      <alignment horizontal="center" vertical="center" wrapText="1"/>
    </xf>
    <xf numFmtId="14" fontId="5" fillId="0" borderId="17" xfId="0" applyNumberFormat="1" applyFont="1" applyFill="1" applyBorder="1" applyAlignment="1">
      <alignment horizontal="center" vertical="center"/>
    </xf>
    <xf numFmtId="165" fontId="3" fillId="0" borderId="22" xfId="0" applyNumberFormat="1" applyFont="1" applyFill="1" applyBorder="1" applyAlignment="1" applyProtection="1">
      <alignment horizontal="center" vertical="center" wrapText="1"/>
      <protection locked="0"/>
    </xf>
    <xf numFmtId="1" fontId="8" fillId="0" borderId="22" xfId="0" applyNumberFormat="1" applyFont="1" applyFill="1" applyBorder="1" applyAlignment="1">
      <alignment horizontal="center" vertical="center" wrapText="1"/>
    </xf>
    <xf numFmtId="14" fontId="5" fillId="0" borderId="22" xfId="0" applyNumberFormat="1" applyFont="1" applyFill="1" applyBorder="1" applyAlignment="1">
      <alignment horizontal="center" vertical="center"/>
    </xf>
    <xf numFmtId="3" fontId="7" fillId="10" borderId="40" xfId="0" applyNumberFormat="1" applyFont="1" applyFill="1" applyBorder="1" applyAlignment="1">
      <alignment horizontal="center" vertical="center"/>
    </xf>
    <xf numFmtId="165" fontId="4" fillId="0" borderId="40" xfId="0" applyNumberFormat="1" applyFont="1" applyFill="1" applyBorder="1" applyAlignment="1" applyProtection="1">
      <alignment horizontal="center" vertical="center" wrapText="1"/>
      <protection locked="0"/>
    </xf>
    <xf numFmtId="0" fontId="7" fillId="12" borderId="40" xfId="0" applyFont="1" applyFill="1" applyBorder="1" applyAlignment="1">
      <alignment horizontal="justify" vertical="center" wrapText="1"/>
    </xf>
    <xf numFmtId="9" fontId="5" fillId="0" borderId="40" xfId="1" applyFont="1" applyFill="1" applyBorder="1" applyAlignment="1">
      <alignment horizontal="center" vertical="center"/>
    </xf>
    <xf numFmtId="1" fontId="12" fillId="9" borderId="40" xfId="0" applyNumberFormat="1" applyFont="1" applyFill="1" applyBorder="1" applyAlignment="1">
      <alignment horizontal="center" vertical="center"/>
    </xf>
    <xf numFmtId="0" fontId="5" fillId="0" borderId="40" xfId="0" applyFont="1" applyFill="1" applyBorder="1" applyAlignment="1" applyProtection="1">
      <alignment horizontal="center" vertical="center" wrapText="1"/>
      <protection locked="0"/>
    </xf>
    <xf numFmtId="164" fontId="13" fillId="0" borderId="40" xfId="3" applyFont="1" applyFill="1" applyBorder="1" applyAlignment="1">
      <alignment horizontal="center" vertical="center"/>
    </xf>
    <xf numFmtId="0" fontId="5" fillId="0" borderId="40" xfId="0" applyFont="1" applyFill="1" applyBorder="1" applyAlignment="1">
      <alignment horizontal="justify" vertical="center" wrapText="1"/>
    </xf>
    <xf numFmtId="0" fontId="5" fillId="10" borderId="40" xfId="0" applyFont="1" applyFill="1" applyBorder="1" applyAlignment="1">
      <alignment horizontal="justify" vertical="center" wrapText="1"/>
    </xf>
    <xf numFmtId="2" fontId="3" fillId="0" borderId="44" xfId="0" applyNumberFormat="1" applyFont="1" applyFill="1" applyBorder="1" applyAlignment="1" applyProtection="1">
      <alignment horizontal="center" vertical="center"/>
    </xf>
    <xf numFmtId="1" fontId="7" fillId="0" borderId="40" xfId="0" applyNumberFormat="1" applyFont="1" applyFill="1" applyBorder="1" applyAlignment="1">
      <alignment horizontal="center" vertical="center"/>
    </xf>
    <xf numFmtId="0" fontId="5" fillId="11" borderId="40" xfId="0" applyFont="1" applyFill="1" applyBorder="1" applyAlignment="1">
      <alignment horizontal="justify" vertical="center" wrapText="1"/>
    </xf>
    <xf numFmtId="1" fontId="7" fillId="0" borderId="13" xfId="0" applyNumberFormat="1" applyFont="1" applyFill="1" applyBorder="1" applyAlignment="1">
      <alignment horizontal="center" vertical="center"/>
    </xf>
    <xf numFmtId="0" fontId="11" fillId="0" borderId="13" xfId="0" applyFont="1" applyFill="1" applyBorder="1" applyAlignment="1" applyProtection="1">
      <alignment horizontal="center" vertical="center" wrapText="1"/>
      <protection locked="0"/>
    </xf>
    <xf numFmtId="164" fontId="0" fillId="0" borderId="13" xfId="3" applyFont="1" applyFill="1" applyBorder="1" applyAlignment="1">
      <alignment horizontal="center" vertical="center"/>
    </xf>
    <xf numFmtId="0" fontId="7" fillId="11" borderId="13" xfId="0" applyFont="1" applyFill="1" applyBorder="1" applyAlignment="1">
      <alignment horizontal="justify" vertical="center" wrapText="1"/>
    </xf>
    <xf numFmtId="14" fontId="5" fillId="0" borderId="13" xfId="0" applyNumberFormat="1" applyFont="1" applyFill="1" applyBorder="1" applyAlignment="1">
      <alignment horizontal="center" vertical="center"/>
    </xf>
    <xf numFmtId="0" fontId="3" fillId="0" borderId="38" xfId="0" applyFont="1" applyFill="1" applyBorder="1" applyAlignment="1">
      <alignment horizontal="justify" vertical="center" wrapText="1"/>
    </xf>
    <xf numFmtId="1" fontId="5" fillId="0" borderId="25" xfId="0" applyNumberFormat="1" applyFont="1" applyFill="1" applyBorder="1" applyAlignment="1">
      <alignment horizontal="center" vertical="center" wrapText="1"/>
    </xf>
    <xf numFmtId="49" fontId="7" fillId="0" borderId="25" xfId="0" applyNumberFormat="1" applyFont="1" applyFill="1" applyBorder="1" applyAlignment="1">
      <alignment horizontal="justify" vertical="center" wrapText="1"/>
    </xf>
    <xf numFmtId="14" fontId="7" fillId="0" borderId="25" xfId="0" applyNumberFormat="1" applyFont="1" applyFill="1" applyBorder="1" applyAlignment="1">
      <alignment horizontal="center" vertical="center" wrapText="1"/>
    </xf>
    <xf numFmtId="9" fontId="7" fillId="0" borderId="25" xfId="1" applyFont="1" applyFill="1" applyBorder="1" applyAlignment="1">
      <alignment horizontal="center" vertical="center" wrapText="1"/>
    </xf>
    <xf numFmtId="0" fontId="3" fillId="0" borderId="26" xfId="0" applyFont="1" applyFill="1" applyBorder="1" applyAlignment="1">
      <alignment horizontal="center" vertical="center"/>
    </xf>
    <xf numFmtId="1" fontId="5" fillId="0" borderId="17" xfId="0" applyNumberFormat="1" applyFont="1" applyFill="1" applyBorder="1" applyAlignment="1">
      <alignment horizontal="center" vertical="center" wrapText="1"/>
    </xf>
    <xf numFmtId="49" fontId="7" fillId="0" borderId="17" xfId="0" applyNumberFormat="1" applyFont="1" applyFill="1" applyBorder="1" applyAlignment="1">
      <alignment horizontal="justify" vertical="center" wrapText="1"/>
    </xf>
    <xf numFmtId="14" fontId="7" fillId="0" borderId="17" xfId="0" applyNumberFormat="1" applyFont="1" applyFill="1" applyBorder="1" applyAlignment="1">
      <alignment horizontal="center" vertical="center" wrapText="1"/>
    </xf>
    <xf numFmtId="9" fontId="7" fillId="0" borderId="17" xfId="1" applyFont="1" applyFill="1" applyBorder="1" applyAlignment="1">
      <alignment horizontal="center" vertical="center" wrapText="1"/>
    </xf>
    <xf numFmtId="1" fontId="5" fillId="0" borderId="22" xfId="0" applyNumberFormat="1" applyFont="1" applyFill="1" applyBorder="1" applyAlignment="1">
      <alignment horizontal="center" vertical="center" wrapText="1"/>
    </xf>
    <xf numFmtId="49" fontId="7" fillId="0" borderId="22" xfId="0" applyNumberFormat="1" applyFont="1" applyFill="1" applyBorder="1" applyAlignment="1">
      <alignment horizontal="justify" vertical="center" wrapText="1"/>
    </xf>
    <xf numFmtId="14" fontId="7" fillId="0" borderId="22" xfId="0" applyNumberFormat="1" applyFont="1" applyFill="1" applyBorder="1" applyAlignment="1">
      <alignment horizontal="center" vertical="center" wrapText="1"/>
    </xf>
    <xf numFmtId="9" fontId="7" fillId="0" borderId="22" xfId="1"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39" xfId="0" applyFont="1" applyFill="1" applyBorder="1" applyAlignment="1" applyProtection="1">
      <alignment horizontal="center" vertical="center" wrapText="1"/>
      <protection locked="0"/>
    </xf>
    <xf numFmtId="0" fontId="5" fillId="0" borderId="40" xfId="0" applyNumberFormat="1" applyFont="1" applyFill="1" applyBorder="1" applyAlignment="1">
      <alignment horizontal="center" vertical="center"/>
    </xf>
    <xf numFmtId="1" fontId="14" fillId="0" borderId="40" xfId="0" applyNumberFormat="1" applyFont="1" applyFill="1" applyBorder="1" applyAlignment="1">
      <alignment horizontal="center" vertical="center"/>
    </xf>
    <xf numFmtId="3" fontId="7" fillId="0" borderId="40" xfId="2" applyNumberFormat="1" applyFont="1" applyFill="1" applyBorder="1" applyAlignment="1">
      <alignment horizontal="center" vertical="center"/>
    </xf>
    <xf numFmtId="14" fontId="3" fillId="0" borderId="40" xfId="0" applyNumberFormat="1" applyFont="1" applyFill="1" applyBorder="1" applyAlignment="1">
      <alignment horizontal="center" vertical="center"/>
    </xf>
    <xf numFmtId="0" fontId="3" fillId="0" borderId="42" xfId="0" applyFont="1" applyFill="1" applyBorder="1" applyAlignment="1">
      <alignment horizontal="justify" vertical="center"/>
    </xf>
    <xf numFmtId="1" fontId="5" fillId="0" borderId="40" xfId="0" applyNumberFormat="1" applyFont="1" applyFill="1" applyBorder="1" applyAlignment="1">
      <alignment horizontal="center" vertical="center"/>
    </xf>
    <xf numFmtId="0" fontId="3" fillId="0" borderId="26" xfId="0" applyFont="1" applyFill="1" applyBorder="1" applyAlignment="1">
      <alignment horizontal="justify" vertical="center"/>
    </xf>
    <xf numFmtId="0" fontId="3" fillId="0" borderId="23" xfId="0" applyFont="1" applyFill="1" applyBorder="1" applyAlignment="1">
      <alignment horizontal="justify" vertical="center"/>
    </xf>
    <xf numFmtId="1" fontId="7" fillId="9" borderId="25" xfId="0" applyNumberFormat="1" applyFont="1" applyFill="1" applyBorder="1" applyAlignment="1" applyProtection="1">
      <alignment horizontal="center" vertical="center" wrapText="1"/>
    </xf>
    <xf numFmtId="0" fontId="3" fillId="9" borderId="26" xfId="0" applyFont="1" applyFill="1" applyBorder="1" applyAlignment="1">
      <alignment horizontal="center" vertical="center" wrapText="1"/>
    </xf>
    <xf numFmtId="167" fontId="3" fillId="0" borderId="25" xfId="0" applyNumberFormat="1" applyFont="1" applyFill="1" applyBorder="1" applyAlignment="1" applyProtection="1">
      <alignment horizontal="center" vertical="center" wrapText="1"/>
    </xf>
    <xf numFmtId="14" fontId="3" fillId="0" borderId="25" xfId="0" applyNumberFormat="1" applyFont="1" applyFill="1" applyBorder="1" applyAlignment="1" applyProtection="1">
      <alignment horizontal="center" vertical="center" wrapText="1"/>
    </xf>
    <xf numFmtId="165" fontId="5" fillId="0" borderId="25" xfId="0" applyNumberFormat="1" applyFont="1" applyFill="1" applyBorder="1" applyAlignment="1" applyProtection="1">
      <alignment vertical="center" wrapText="1"/>
      <protection locked="0"/>
    </xf>
    <xf numFmtId="165" fontId="15" fillId="0" borderId="26" xfId="5" applyNumberFormat="1" applyFill="1" applyBorder="1" applyAlignment="1" applyProtection="1">
      <alignment vertical="center" wrapText="1"/>
    </xf>
    <xf numFmtId="167" fontId="3" fillId="0" borderId="17" xfId="0" applyNumberFormat="1" applyFont="1" applyFill="1" applyBorder="1" applyAlignment="1" applyProtection="1">
      <alignment horizontal="center" vertical="center" wrapText="1"/>
    </xf>
    <xf numFmtId="14" fontId="3" fillId="0" borderId="17" xfId="0" applyNumberFormat="1" applyFont="1" applyFill="1" applyBorder="1" applyAlignment="1" applyProtection="1">
      <alignment horizontal="center" vertical="center" wrapText="1"/>
    </xf>
    <xf numFmtId="165" fontId="5" fillId="0" borderId="17" xfId="0" applyNumberFormat="1" applyFont="1" applyFill="1" applyBorder="1" applyAlignment="1" applyProtection="1">
      <alignment vertical="center" wrapText="1"/>
      <protection locked="0"/>
    </xf>
    <xf numFmtId="165" fontId="15" fillId="0" borderId="19" xfId="5" applyNumberFormat="1" applyFill="1" applyBorder="1" applyAlignment="1" applyProtection="1">
      <alignment vertical="center" wrapText="1"/>
    </xf>
    <xf numFmtId="167" fontId="3" fillId="0" borderId="22" xfId="0" applyNumberFormat="1" applyFont="1" applyFill="1" applyBorder="1" applyAlignment="1" applyProtection="1">
      <alignment horizontal="center" vertical="center" wrapText="1"/>
    </xf>
    <xf numFmtId="14" fontId="3" fillId="0" borderId="22" xfId="0" applyNumberFormat="1" applyFont="1" applyFill="1" applyBorder="1" applyAlignment="1" applyProtection="1">
      <alignment horizontal="center" vertical="center" wrapText="1"/>
    </xf>
    <xf numFmtId="165" fontId="5" fillId="0" borderId="22" xfId="0" applyNumberFormat="1" applyFont="1" applyFill="1" applyBorder="1" applyAlignment="1" applyProtection="1">
      <alignment vertical="center" wrapText="1"/>
      <protection locked="0"/>
    </xf>
    <xf numFmtId="165" fontId="15" fillId="0" borderId="23" xfId="5" applyNumberFormat="1" applyFill="1" applyBorder="1" applyAlignment="1" applyProtection="1">
      <alignment horizontal="center" vertical="center" wrapText="1"/>
    </xf>
    <xf numFmtId="0" fontId="3" fillId="0" borderId="22" xfId="0" applyFont="1" applyFill="1" applyBorder="1" applyAlignment="1" applyProtection="1">
      <alignment horizontal="justify" vertical="center"/>
    </xf>
    <xf numFmtId="165" fontId="15" fillId="0" borderId="23" xfId="5" applyNumberFormat="1" applyFill="1" applyBorder="1" applyAlignment="1" applyProtection="1">
      <alignment vertical="center" wrapText="1"/>
    </xf>
    <xf numFmtId="1" fontId="4" fillId="0" borderId="16" xfId="0" applyNumberFormat="1" applyFont="1" applyFill="1" applyBorder="1" applyAlignment="1" applyProtection="1">
      <alignment horizontal="center" vertical="center" wrapText="1"/>
    </xf>
    <xf numFmtId="0" fontId="3" fillId="0" borderId="16" xfId="0" applyFont="1" applyFill="1" applyBorder="1" applyAlignment="1" applyProtection="1">
      <alignment horizontal="justify" vertical="center" wrapText="1"/>
    </xf>
    <xf numFmtId="167" fontId="3" fillId="0" borderId="16" xfId="0" applyNumberFormat="1" applyFont="1" applyFill="1" applyBorder="1" applyAlignment="1" applyProtection="1">
      <alignment horizontal="center" vertical="center" wrapText="1"/>
    </xf>
    <xf numFmtId="14" fontId="3" fillId="0" borderId="16" xfId="0" applyNumberFormat="1" applyFont="1" applyFill="1" applyBorder="1" applyAlignment="1" applyProtection="1">
      <alignment horizontal="center" vertical="center" wrapText="1"/>
    </xf>
    <xf numFmtId="9" fontId="5" fillId="0" borderId="16" xfId="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165" fontId="5" fillId="0" borderId="16" xfId="0" applyNumberFormat="1" applyFont="1" applyFill="1" applyBorder="1" applyAlignment="1" applyProtection="1">
      <alignment vertical="center" wrapText="1"/>
      <protection locked="0"/>
    </xf>
    <xf numFmtId="165" fontId="15" fillId="0" borderId="18" xfId="5" applyNumberFormat="1" applyFill="1" applyBorder="1" applyAlignment="1" applyProtection="1">
      <alignment vertical="center" wrapText="1"/>
    </xf>
    <xf numFmtId="1" fontId="7" fillId="9" borderId="22" xfId="0" applyNumberFormat="1" applyFont="1" applyFill="1" applyBorder="1" applyAlignment="1" applyProtection="1">
      <alignment horizontal="center" vertical="center" wrapText="1"/>
    </xf>
    <xf numFmtId="0" fontId="3" fillId="9" borderId="23" xfId="0" applyFont="1" applyFill="1" applyBorder="1" applyAlignment="1">
      <alignment horizontal="center" vertical="center" wrapText="1"/>
    </xf>
    <xf numFmtId="0" fontId="5" fillId="0" borderId="13" xfId="0" applyNumberFormat="1" applyFont="1" applyFill="1" applyBorder="1" applyAlignment="1">
      <alignment horizontal="center" vertical="center"/>
    </xf>
    <xf numFmtId="1" fontId="14" fillId="0" borderId="13" xfId="0" applyNumberFormat="1" applyFont="1" applyFill="1" applyBorder="1" applyAlignment="1">
      <alignment horizontal="center" vertical="center"/>
    </xf>
    <xf numFmtId="2" fontId="3" fillId="0" borderId="46" xfId="0" applyNumberFormat="1" applyFont="1" applyFill="1" applyBorder="1" applyAlignment="1" applyProtection="1">
      <alignment horizontal="center" vertical="center"/>
    </xf>
    <xf numFmtId="14" fontId="3" fillId="0" borderId="13" xfId="0" applyNumberFormat="1" applyFont="1" applyFill="1" applyBorder="1" applyAlignment="1">
      <alignment horizontal="center" vertical="center"/>
    </xf>
    <xf numFmtId="0" fontId="3" fillId="0" borderId="38" xfId="0" applyFont="1" applyFill="1" applyBorder="1" applyAlignment="1">
      <alignment horizontal="justify" vertical="center"/>
    </xf>
    <xf numFmtId="1" fontId="3" fillId="0" borderId="25" xfId="0" applyNumberFormat="1" applyFont="1" applyFill="1" applyBorder="1" applyAlignment="1" applyProtection="1">
      <alignment horizontal="center" vertical="center" wrapText="1"/>
      <protection locked="0"/>
    </xf>
    <xf numFmtId="1" fontId="7" fillId="0" borderId="25" xfId="0" applyNumberFormat="1" applyFont="1" applyFill="1" applyBorder="1" applyAlignment="1" applyProtection="1">
      <alignment horizontal="center" vertical="center" wrapText="1"/>
    </xf>
    <xf numFmtId="1" fontId="7" fillId="0" borderId="17" xfId="0" applyNumberFormat="1" applyFont="1" applyFill="1" applyBorder="1" applyAlignment="1" applyProtection="1">
      <alignment horizontal="center" vertical="center" wrapText="1"/>
    </xf>
    <xf numFmtId="1" fontId="3" fillId="0" borderId="22" xfId="0" applyNumberFormat="1" applyFont="1" applyFill="1" applyBorder="1" applyAlignment="1" applyProtection="1">
      <alignment horizontal="center" vertical="center" wrapText="1"/>
      <protection locked="0"/>
    </xf>
    <xf numFmtId="1" fontId="7" fillId="0" borderId="22" xfId="0" applyNumberFormat="1" applyFont="1" applyFill="1" applyBorder="1" applyAlignment="1" applyProtection="1">
      <alignment horizontal="center" vertical="center" wrapText="1"/>
    </xf>
    <xf numFmtId="0" fontId="3" fillId="9" borderId="20" xfId="0" applyFont="1" applyFill="1" applyBorder="1" applyAlignment="1" applyProtection="1">
      <alignment vertical="center" wrapText="1"/>
      <protection locked="0"/>
    </xf>
    <xf numFmtId="0" fontId="3" fillId="0" borderId="21" xfId="0" applyFont="1" applyFill="1" applyBorder="1" applyAlignment="1" applyProtection="1">
      <alignment vertical="center"/>
      <protection locked="0"/>
    </xf>
    <xf numFmtId="0" fontId="3" fillId="9" borderId="21" xfId="0" applyFont="1" applyFill="1" applyBorder="1" applyAlignment="1" applyProtection="1">
      <alignment vertical="center" wrapText="1"/>
      <protection locked="0"/>
    </xf>
    <xf numFmtId="0" fontId="3" fillId="9" borderId="21" xfId="0" applyFont="1" applyFill="1" applyBorder="1" applyAlignment="1" applyProtection="1">
      <alignment horizontal="center" vertical="center" wrapText="1"/>
      <protection locked="0"/>
    </xf>
    <xf numFmtId="0" fontId="3" fillId="0" borderId="21" xfId="0" applyFont="1" applyFill="1" applyBorder="1" applyAlignment="1">
      <alignment vertical="center" wrapText="1"/>
    </xf>
    <xf numFmtId="0" fontId="3" fillId="0" borderId="21" xfId="0" applyFont="1" applyFill="1" applyBorder="1" applyAlignment="1" applyProtection="1">
      <alignment vertical="center" wrapText="1"/>
      <protection locked="0"/>
    </xf>
    <xf numFmtId="1" fontId="3" fillId="0" borderId="21" xfId="0" applyNumberFormat="1" applyFont="1" applyFill="1" applyBorder="1" applyAlignment="1" applyProtection="1">
      <alignment vertical="center" wrapText="1"/>
      <protection locked="0"/>
    </xf>
    <xf numFmtId="0" fontId="5" fillId="0" borderId="21" xfId="0" applyNumberFormat="1" applyFont="1" applyFill="1" applyBorder="1" applyAlignment="1">
      <alignment horizontal="center" vertical="center"/>
    </xf>
    <xf numFmtId="1" fontId="4" fillId="0" borderId="21" xfId="0" applyNumberFormat="1" applyFont="1" applyFill="1" applyBorder="1" applyAlignment="1">
      <alignment vertical="center" wrapText="1"/>
    </xf>
    <xf numFmtId="0" fontId="3" fillId="0" borderId="21" xfId="0" applyFont="1" applyBorder="1" applyAlignment="1">
      <alignment horizontal="justify" vertical="center" wrapText="1"/>
    </xf>
    <xf numFmtId="1" fontId="14" fillId="0" borderId="21" xfId="0" applyNumberFormat="1" applyFont="1" applyFill="1" applyBorder="1" applyAlignment="1">
      <alignment horizontal="center" vertical="center"/>
    </xf>
    <xf numFmtId="3" fontId="7" fillId="9" borderId="21" xfId="2" applyNumberFormat="1" applyFont="1" applyFill="1" applyBorder="1" applyAlignment="1">
      <alignment vertical="center"/>
    </xf>
    <xf numFmtId="3" fontId="0" fillId="0" borderId="21" xfId="3" applyNumberFormat="1" applyFont="1" applyFill="1" applyBorder="1" applyAlignment="1">
      <alignment vertical="center"/>
    </xf>
    <xf numFmtId="14" fontId="3" fillId="0" borderId="21" xfId="0" applyNumberFormat="1" applyFont="1" applyFill="1" applyBorder="1" applyAlignment="1">
      <alignment horizontal="center" vertical="center"/>
    </xf>
    <xf numFmtId="1" fontId="7" fillId="0" borderId="21" xfId="0" applyNumberFormat="1" applyFont="1" applyFill="1" applyBorder="1" applyAlignment="1" applyProtection="1">
      <alignment horizontal="center" vertical="center" wrapText="1"/>
    </xf>
    <xf numFmtId="9" fontId="5" fillId="0" borderId="21" xfId="1" applyFont="1" applyFill="1" applyBorder="1" applyAlignment="1">
      <alignment horizontal="center" vertical="center" wrapText="1"/>
    </xf>
    <xf numFmtId="0" fontId="7" fillId="0" borderId="21" xfId="0" applyFont="1" applyFill="1" applyBorder="1" applyAlignment="1">
      <alignment horizontal="center" vertical="center" wrapText="1"/>
    </xf>
    <xf numFmtId="0" fontId="3" fillId="0" borderId="47" xfId="0" applyFont="1" applyFill="1" applyBorder="1" applyAlignment="1">
      <alignment horizontal="justify" vertical="center"/>
    </xf>
    <xf numFmtId="2" fontId="3" fillId="0" borderId="48" xfId="0" applyNumberFormat="1" applyFont="1" applyFill="1" applyBorder="1" applyAlignment="1" applyProtection="1">
      <alignment horizontal="center" vertical="center"/>
    </xf>
    <xf numFmtId="2" fontId="3" fillId="0" borderId="36" xfId="0" applyNumberFormat="1" applyFont="1" applyFill="1" applyBorder="1" applyAlignment="1" applyProtection="1">
      <alignment horizontal="center" vertical="center"/>
    </xf>
    <xf numFmtId="1" fontId="4" fillId="0" borderId="36" xfId="0" applyNumberFormat="1" applyFont="1" applyFill="1" applyBorder="1" applyAlignment="1" applyProtection="1">
      <alignment horizontal="center" vertical="center" wrapText="1"/>
    </xf>
    <xf numFmtId="0" fontId="3" fillId="0" borderId="36" xfId="0" applyFont="1" applyFill="1" applyBorder="1" applyAlignment="1" applyProtection="1">
      <alignment horizontal="justify" vertical="center" wrapText="1"/>
    </xf>
    <xf numFmtId="14" fontId="3" fillId="0" borderId="36" xfId="0" applyNumberFormat="1" applyFont="1" applyFill="1" applyBorder="1" applyAlignment="1" applyProtection="1">
      <alignment horizontal="center" vertical="center"/>
    </xf>
    <xf numFmtId="9" fontId="5" fillId="0" borderId="36" xfId="1" applyFont="1" applyFill="1" applyBorder="1" applyAlignment="1" applyProtection="1">
      <alignment horizontal="center" vertical="center" wrapText="1"/>
    </xf>
    <xf numFmtId="0" fontId="7" fillId="0" borderId="36"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167" fontId="5" fillId="0" borderId="25" xfId="0" applyNumberFormat="1" applyFont="1" applyFill="1" applyBorder="1" applyAlignment="1" applyProtection="1">
      <alignment horizontal="center" vertical="center" wrapText="1"/>
    </xf>
    <xf numFmtId="14" fontId="5" fillId="0" borderId="25" xfId="0" applyNumberFormat="1"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165" fontId="16" fillId="0" borderId="26" xfId="5" applyNumberFormat="1" applyFont="1" applyFill="1" applyBorder="1" applyAlignment="1" applyProtection="1">
      <alignment horizontal="center" vertical="center" wrapText="1"/>
    </xf>
    <xf numFmtId="167" fontId="5" fillId="0" borderId="17" xfId="0" applyNumberFormat="1" applyFont="1" applyFill="1" applyBorder="1" applyAlignment="1" applyProtection="1">
      <alignment horizontal="center" vertical="center" wrapText="1"/>
    </xf>
    <xf numFmtId="14" fontId="5" fillId="0" borderId="17" xfId="0" applyNumberFormat="1"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165" fontId="16" fillId="0" borderId="19" xfId="5" applyNumberFormat="1" applyFont="1" applyFill="1" applyBorder="1" applyAlignment="1" applyProtection="1">
      <alignment horizontal="center" vertical="center" wrapText="1"/>
    </xf>
    <xf numFmtId="168" fontId="5" fillId="0" borderId="17" xfId="0" applyNumberFormat="1" applyFont="1" applyFill="1" applyBorder="1" applyAlignment="1" applyProtection="1">
      <alignment horizontal="center" vertical="center" wrapText="1"/>
    </xf>
    <xf numFmtId="165" fontId="16" fillId="0" borderId="19" xfId="5" applyNumberFormat="1" applyFont="1" applyFill="1" applyBorder="1" applyAlignment="1" applyProtection="1">
      <alignment vertical="center" wrapText="1"/>
    </xf>
    <xf numFmtId="165" fontId="15" fillId="0" borderId="19" xfId="5" applyNumberFormat="1" applyFill="1" applyBorder="1" applyAlignment="1" applyProtection="1">
      <alignment horizontal="center" vertical="center" wrapText="1"/>
    </xf>
    <xf numFmtId="167" fontId="5" fillId="0" borderId="22" xfId="0" applyNumberFormat="1" applyFont="1" applyFill="1" applyBorder="1" applyAlignment="1" applyProtection="1">
      <alignment horizontal="center" vertical="center" wrapText="1"/>
    </xf>
    <xf numFmtId="168" fontId="5" fillId="0" borderId="22" xfId="0" applyNumberFormat="1"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14" fontId="3" fillId="0" borderId="25" xfId="0" applyNumberFormat="1" applyFont="1" applyFill="1" applyBorder="1" applyAlignment="1" applyProtection="1">
      <alignment horizontal="center" vertical="center"/>
      <protection locked="0"/>
    </xf>
    <xf numFmtId="9" fontId="5" fillId="0" borderId="25" xfId="1" applyNumberFormat="1" applyFont="1" applyFill="1" applyBorder="1" applyAlignment="1" applyProtection="1">
      <alignment horizontal="center" vertical="center" wrapText="1"/>
    </xf>
    <xf numFmtId="9" fontId="5" fillId="0" borderId="17" xfId="1" applyNumberFormat="1" applyFont="1" applyFill="1" applyBorder="1" applyAlignment="1" applyProtection="1">
      <alignment horizontal="center" vertical="center" wrapText="1"/>
    </xf>
    <xf numFmtId="0" fontId="3" fillId="0" borderId="17" xfId="0" applyFont="1" applyFill="1" applyBorder="1" applyAlignment="1">
      <alignment horizontal="left" vertical="center" wrapText="1"/>
    </xf>
    <xf numFmtId="9" fontId="5" fillId="0" borderId="22" xfId="1" applyNumberFormat="1"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0" borderId="39" xfId="0" applyFont="1" applyFill="1" applyBorder="1" applyAlignment="1" applyProtection="1">
      <alignment vertical="center" wrapText="1"/>
    </xf>
    <xf numFmtId="0" fontId="3" fillId="0" borderId="40" xfId="0" applyFont="1" applyFill="1" applyBorder="1" applyAlignment="1" applyProtection="1">
      <alignment vertical="center" wrapText="1"/>
    </xf>
    <xf numFmtId="0" fontId="3" fillId="0" borderId="40" xfId="0" applyFont="1" applyFill="1" applyBorder="1" applyAlignment="1" applyProtection="1">
      <alignment horizontal="justify" vertical="center" wrapText="1"/>
    </xf>
    <xf numFmtId="0" fontId="3" fillId="0" borderId="40"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1" fontId="4" fillId="0" borderId="40" xfId="0" applyNumberFormat="1" applyFont="1" applyFill="1" applyBorder="1" applyAlignment="1" applyProtection="1">
      <alignment horizontal="center" vertical="center" wrapText="1"/>
    </xf>
    <xf numFmtId="0" fontId="5" fillId="0" borderId="40" xfId="0" applyFont="1" applyFill="1" applyBorder="1" applyAlignment="1" applyProtection="1">
      <alignment horizontal="justify" vertical="center" wrapText="1"/>
    </xf>
    <xf numFmtId="9" fontId="3" fillId="0" borderId="40" xfId="0" applyNumberFormat="1" applyFont="1" applyFill="1" applyBorder="1" applyAlignment="1" applyProtection="1">
      <alignment horizontal="center" vertical="center"/>
    </xf>
    <xf numFmtId="164" fontId="3" fillId="0" borderId="40" xfId="3" applyFont="1" applyFill="1" applyBorder="1" applyAlignment="1" applyProtection="1">
      <alignment horizontal="center" vertical="center"/>
    </xf>
    <xf numFmtId="165" fontId="5" fillId="0" borderId="40" xfId="0" applyNumberFormat="1" applyFont="1" applyFill="1" applyBorder="1" applyAlignment="1" applyProtection="1">
      <alignment vertical="center" wrapText="1"/>
    </xf>
    <xf numFmtId="14" fontId="3" fillId="0" borderId="40" xfId="0" applyNumberFormat="1" applyFont="1" applyFill="1" applyBorder="1" applyAlignment="1" applyProtection="1">
      <alignment horizontal="center" vertical="center"/>
    </xf>
    <xf numFmtId="9" fontId="5" fillId="0" borderId="40" xfId="1" applyFont="1" applyFill="1" applyBorder="1" applyAlignment="1" applyProtection="1">
      <alignment horizontal="center" vertical="center" wrapText="1"/>
    </xf>
    <xf numFmtId="0" fontId="7" fillId="0" borderId="4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2" fontId="3" fillId="0" borderId="49" xfId="0" applyNumberFormat="1"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0" fontId="2" fillId="7" borderId="8"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4" fontId="2" fillId="8" borderId="7" xfId="0" applyNumberFormat="1" applyFont="1" applyFill="1" applyBorder="1" applyAlignment="1" applyProtection="1">
      <alignment horizontal="center" vertical="center" wrapText="1"/>
    </xf>
    <xf numFmtId="4" fontId="2" fillId="8" borderId="9" xfId="0" applyNumberFormat="1"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2" fillId="7" borderId="1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5" borderId="5"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2" fillId="2" borderId="2" xfId="0" applyFont="1" applyFill="1" applyBorder="1" applyAlignment="1" applyProtection="1">
      <alignment horizontal="justify" vertical="center" wrapText="1"/>
    </xf>
    <xf numFmtId="0" fontId="2" fillId="2" borderId="3" xfId="0" applyFont="1" applyFill="1" applyBorder="1" applyAlignment="1" applyProtection="1">
      <alignment horizontal="justify" vertical="center" wrapText="1"/>
    </xf>
    <xf numFmtId="0" fontId="4" fillId="6" borderId="1" xfId="0" applyFont="1" applyFill="1" applyBorder="1" applyAlignment="1" applyProtection="1">
      <alignment horizontal="justify" vertical="center" wrapText="1"/>
    </xf>
    <xf numFmtId="0" fontId="4" fillId="6" borderId="2" xfId="0" applyFont="1" applyFill="1" applyBorder="1" applyAlignment="1" applyProtection="1">
      <alignment horizontal="justify" vertical="center" wrapText="1"/>
    </xf>
    <xf numFmtId="0" fontId="2" fillId="7" borderId="11" xfId="0" applyFont="1" applyFill="1" applyBorder="1" applyAlignment="1" applyProtection="1">
      <alignment horizontal="center" vertical="center" wrapText="1"/>
    </xf>
    <xf numFmtId="0" fontId="3" fillId="0" borderId="2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165" fontId="5" fillId="0" borderId="25" xfId="0" applyNumberFormat="1" applyFont="1" applyFill="1" applyBorder="1" applyAlignment="1" applyProtection="1">
      <alignment horizontal="center" vertical="center" wrapText="1"/>
    </xf>
    <xf numFmtId="165" fontId="5" fillId="0" borderId="17" xfId="0" applyNumberFormat="1" applyFont="1" applyFill="1" applyBorder="1" applyAlignment="1" applyProtection="1">
      <alignment horizontal="center" vertical="center" wrapText="1"/>
    </xf>
    <xf numFmtId="165" fontId="5" fillId="0" borderId="22" xfId="0" applyNumberFormat="1" applyFont="1" applyFill="1" applyBorder="1" applyAlignment="1" applyProtection="1">
      <alignment horizontal="center" vertical="center" wrapText="1"/>
    </xf>
    <xf numFmtId="1" fontId="4" fillId="0" borderId="25" xfId="0" applyNumberFormat="1" applyFont="1" applyFill="1" applyBorder="1" applyAlignment="1" applyProtection="1">
      <alignment horizontal="center" vertical="center" wrapText="1"/>
    </xf>
    <xf numFmtId="1" fontId="4" fillId="0" borderId="17" xfId="0" applyNumberFormat="1" applyFont="1" applyFill="1" applyBorder="1" applyAlignment="1" applyProtection="1">
      <alignment horizontal="center" vertical="center" wrapText="1"/>
    </xf>
    <xf numFmtId="1" fontId="4" fillId="0" borderId="22" xfId="0" applyNumberFormat="1"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9" fontId="3" fillId="0" borderId="25" xfId="1" applyFont="1" applyFill="1" applyBorder="1" applyAlignment="1" applyProtection="1">
      <alignment horizontal="center" vertical="center"/>
    </xf>
    <xf numFmtId="9" fontId="3" fillId="0" borderId="17" xfId="1" applyFont="1" applyFill="1" applyBorder="1" applyAlignment="1" applyProtection="1">
      <alignment horizontal="center" vertical="center"/>
    </xf>
    <xf numFmtId="9" fontId="3" fillId="0" borderId="22" xfId="1" applyFont="1" applyFill="1" applyBorder="1" applyAlignment="1" applyProtection="1">
      <alignment horizontal="center" vertical="center"/>
    </xf>
    <xf numFmtId="1" fontId="3" fillId="0" borderId="25" xfId="0" applyNumberFormat="1" applyFont="1" applyFill="1" applyBorder="1" applyAlignment="1" applyProtection="1">
      <alignment horizontal="center" vertical="center" wrapText="1"/>
      <protection locked="0"/>
    </xf>
    <xf numFmtId="1" fontId="3" fillId="0" borderId="17" xfId="0" applyNumberFormat="1" applyFont="1" applyFill="1" applyBorder="1" applyAlignment="1" applyProtection="1">
      <alignment horizontal="center" vertical="center" wrapText="1"/>
      <protection locked="0"/>
    </xf>
    <xf numFmtId="1" fontId="3" fillId="0" borderId="22" xfId="0" applyNumberFormat="1"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3" fillId="0" borderId="2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22" xfId="0" applyFont="1" applyFill="1" applyBorder="1" applyAlignment="1" applyProtection="1">
      <alignment horizontal="justify"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164" fontId="3" fillId="0" borderId="25" xfId="3" applyFont="1" applyFill="1" applyBorder="1" applyAlignment="1" applyProtection="1">
      <alignment horizontal="center" vertical="center"/>
    </xf>
    <xf numFmtId="164" fontId="3" fillId="0" borderId="17" xfId="3" applyFont="1" applyFill="1" applyBorder="1" applyAlignment="1" applyProtection="1">
      <alignment horizontal="center" vertical="center"/>
    </xf>
    <xf numFmtId="164" fontId="3" fillId="0" borderId="22" xfId="3" applyFont="1" applyFill="1" applyBorder="1" applyAlignment="1" applyProtection="1">
      <alignment horizontal="center" vertical="center"/>
    </xf>
    <xf numFmtId="3" fontId="7" fillId="0" borderId="25" xfId="2" applyNumberFormat="1" applyFont="1" applyFill="1" applyBorder="1" applyAlignment="1" applyProtection="1">
      <alignment horizontal="center" vertical="center" wrapText="1"/>
    </xf>
    <xf numFmtId="3" fontId="7" fillId="0" borderId="17" xfId="2" applyNumberFormat="1" applyFont="1" applyFill="1" applyBorder="1" applyAlignment="1" applyProtection="1">
      <alignment horizontal="center" vertical="center" wrapText="1"/>
    </xf>
    <xf numFmtId="3" fontId="7" fillId="0" borderId="22" xfId="2" applyNumberFormat="1" applyFont="1" applyFill="1" applyBorder="1" applyAlignment="1" applyProtection="1">
      <alignment horizontal="center" vertical="center" wrapText="1"/>
    </xf>
    <xf numFmtId="166" fontId="7" fillId="0" borderId="25" xfId="3" applyNumberFormat="1" applyFont="1" applyFill="1" applyBorder="1" applyAlignment="1" applyProtection="1">
      <alignment horizontal="center" vertical="center" wrapText="1"/>
    </xf>
    <xf numFmtId="166" fontId="7" fillId="0" borderId="17" xfId="3" applyNumberFormat="1" applyFont="1" applyFill="1" applyBorder="1" applyAlignment="1" applyProtection="1">
      <alignment horizontal="center" vertical="center" wrapText="1"/>
    </xf>
    <xf numFmtId="166" fontId="7" fillId="0" borderId="22" xfId="3" applyNumberFormat="1" applyFont="1" applyFill="1" applyBorder="1" applyAlignment="1" applyProtection="1">
      <alignment horizontal="center" vertical="center" wrapText="1"/>
    </xf>
    <xf numFmtId="166" fontId="3" fillId="0" borderId="25" xfId="3" applyNumberFormat="1" applyFont="1" applyFill="1" applyBorder="1" applyAlignment="1" applyProtection="1">
      <alignment horizontal="center" vertical="center" wrapText="1"/>
    </xf>
    <xf numFmtId="166" fontId="3" fillId="0" borderId="17" xfId="3" applyNumberFormat="1" applyFont="1" applyFill="1" applyBorder="1" applyAlignment="1" applyProtection="1">
      <alignment horizontal="center" vertical="center" wrapText="1"/>
    </xf>
    <xf numFmtId="166" fontId="3" fillId="0" borderId="22" xfId="3" applyNumberFormat="1"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9" fontId="3" fillId="0" borderId="25" xfId="1" applyFont="1" applyFill="1" applyBorder="1" applyAlignment="1" applyProtection="1">
      <alignment horizontal="center" vertical="center" wrapText="1"/>
    </xf>
    <xf numFmtId="1" fontId="3" fillId="0" borderId="17" xfId="0" applyNumberFormat="1" applyFont="1" applyFill="1" applyBorder="1" applyAlignment="1" applyProtection="1">
      <alignment horizontal="center" vertical="center" wrapText="1"/>
    </xf>
    <xf numFmtId="1" fontId="3" fillId="0" borderId="22" xfId="0" applyNumberFormat="1" applyFont="1" applyFill="1" applyBorder="1" applyAlignment="1" applyProtection="1">
      <alignment horizontal="center" vertical="center" wrapText="1"/>
    </xf>
    <xf numFmtId="0" fontId="2" fillId="7" borderId="45" xfId="0" applyFont="1" applyFill="1" applyBorder="1" applyAlignment="1" applyProtection="1">
      <alignment horizontal="center" vertical="center" wrapText="1"/>
    </xf>
    <xf numFmtId="0" fontId="3" fillId="9" borderId="31"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9" fontId="3" fillId="0" borderId="25" xfId="1" applyFont="1" applyFill="1" applyBorder="1" applyAlignment="1">
      <alignment horizontal="center" vertical="center"/>
    </xf>
    <xf numFmtId="9" fontId="3" fillId="0" borderId="22" xfId="1" applyFont="1" applyFill="1" applyBorder="1" applyAlignment="1">
      <alignment horizontal="center" vertical="center"/>
    </xf>
    <xf numFmtId="1" fontId="5" fillId="9" borderId="25" xfId="0" applyNumberFormat="1" applyFont="1" applyFill="1" applyBorder="1" applyAlignment="1">
      <alignment horizontal="center" vertical="center"/>
    </xf>
    <xf numFmtId="1" fontId="5" fillId="9" borderId="22" xfId="0" applyNumberFormat="1" applyFont="1" applyFill="1" applyBorder="1" applyAlignment="1">
      <alignment horizontal="center" vertical="center"/>
    </xf>
    <xf numFmtId="0" fontId="3" fillId="0" borderId="25" xfId="0" applyFont="1" applyFill="1" applyBorder="1" applyAlignment="1" applyProtection="1">
      <alignment horizontal="justify" vertical="center" wrapText="1"/>
      <protection locked="0"/>
    </xf>
    <xf numFmtId="0" fontId="3" fillId="0" borderId="22" xfId="0" applyFont="1" applyFill="1" applyBorder="1" applyAlignment="1" applyProtection="1">
      <alignment horizontal="justify" vertical="center" wrapText="1"/>
      <protection locked="0"/>
    </xf>
    <xf numFmtId="0" fontId="3" fillId="9" borderId="25" xfId="0" applyFont="1" applyFill="1" applyBorder="1" applyAlignment="1" applyProtection="1">
      <alignment horizontal="justify" vertical="center" wrapText="1"/>
      <protection locked="0"/>
    </xf>
    <xf numFmtId="0" fontId="3" fillId="9" borderId="22" xfId="0" applyFont="1" applyFill="1" applyBorder="1" applyAlignment="1" applyProtection="1">
      <alignment horizontal="justify" vertical="center" wrapText="1"/>
      <protection locked="0"/>
    </xf>
    <xf numFmtId="0" fontId="3" fillId="0" borderId="16" xfId="0" applyFont="1" applyFill="1" applyBorder="1" applyAlignment="1" applyProtection="1">
      <alignment horizontal="center" vertical="center" wrapText="1"/>
    </xf>
    <xf numFmtId="165" fontId="5" fillId="9" borderId="25" xfId="0" applyNumberFormat="1" applyFont="1" applyFill="1" applyBorder="1" applyAlignment="1" applyProtection="1">
      <alignment horizontal="center" vertical="center" wrapText="1"/>
      <protection locked="0"/>
    </xf>
    <xf numFmtId="165" fontId="5" fillId="9" borderId="22" xfId="0" applyNumberFormat="1"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xf>
    <xf numFmtId="165" fontId="5" fillId="0" borderId="16" xfId="0" applyNumberFormat="1" applyFont="1" applyFill="1" applyBorder="1" applyAlignment="1" applyProtection="1">
      <alignment horizontal="center" vertical="center" wrapText="1"/>
    </xf>
    <xf numFmtId="0" fontId="3" fillId="0" borderId="16" xfId="0" applyFont="1" applyFill="1" applyBorder="1" applyAlignment="1" applyProtection="1">
      <alignment horizontal="justify" vertical="center" wrapText="1"/>
    </xf>
    <xf numFmtId="0" fontId="3" fillId="9" borderId="25" xfId="0" applyFont="1" applyFill="1" applyBorder="1" applyAlignment="1">
      <alignment horizontal="center" vertical="center"/>
    </xf>
    <xf numFmtId="0" fontId="3" fillId="9" borderId="22" xfId="0" applyFont="1" applyFill="1" applyBorder="1" applyAlignment="1">
      <alignment horizontal="center" vertical="center"/>
    </xf>
    <xf numFmtId="3" fontId="7" fillId="9" borderId="25" xfId="2" applyNumberFormat="1" applyFont="1" applyFill="1" applyBorder="1" applyAlignment="1">
      <alignment horizontal="center" vertical="center"/>
    </xf>
    <xf numFmtId="3" fontId="7" fillId="9" borderId="22" xfId="2" applyNumberFormat="1" applyFont="1" applyFill="1" applyBorder="1" applyAlignment="1">
      <alignment horizontal="center" vertical="center"/>
    </xf>
    <xf numFmtId="3" fontId="0" fillId="9" borderId="25" xfId="3" applyNumberFormat="1" applyFont="1" applyFill="1" applyBorder="1" applyAlignment="1">
      <alignment horizontal="center" vertical="center"/>
    </xf>
    <xf numFmtId="3" fontId="0" fillId="9" borderId="22" xfId="3" applyNumberFormat="1" applyFont="1" applyFill="1" applyBorder="1" applyAlignment="1">
      <alignment horizontal="center" vertical="center"/>
    </xf>
    <xf numFmtId="0" fontId="3" fillId="9" borderId="25" xfId="0" applyFont="1" applyFill="1" applyBorder="1" applyAlignment="1">
      <alignment horizontal="justify" vertical="center" wrapText="1"/>
    </xf>
    <xf numFmtId="0" fontId="3" fillId="9" borderId="22" xfId="0" applyFont="1" applyFill="1" applyBorder="1" applyAlignment="1">
      <alignment horizontal="justify" vertical="center" wrapText="1"/>
    </xf>
    <xf numFmtId="0" fontId="5" fillId="0" borderId="25" xfId="0" applyFont="1" applyFill="1" applyBorder="1" applyAlignment="1">
      <alignment horizontal="center" vertical="center"/>
    </xf>
    <xf numFmtId="0" fontId="5" fillId="0" borderId="22" xfId="0" applyFont="1" applyFill="1" applyBorder="1" applyAlignment="1">
      <alignment horizontal="center" vertical="center"/>
    </xf>
    <xf numFmtId="1" fontId="4" fillId="0" borderId="25" xfId="0" applyNumberFormat="1" applyFont="1" applyFill="1" applyBorder="1" applyAlignment="1">
      <alignment horizontal="center" vertical="center" wrapText="1"/>
    </xf>
    <xf numFmtId="1" fontId="4" fillId="0" borderId="22" xfId="0" applyNumberFormat="1" applyFont="1" applyFill="1" applyBorder="1" applyAlignment="1">
      <alignment horizontal="center" vertical="center" wrapText="1"/>
    </xf>
    <xf numFmtId="0" fontId="5" fillId="0" borderId="25" xfId="0" applyFont="1" applyFill="1" applyBorder="1" applyAlignment="1" applyProtection="1">
      <alignment horizontal="justify" vertical="center" wrapText="1"/>
      <protection locked="0"/>
    </xf>
    <xf numFmtId="0" fontId="5" fillId="0" borderId="22" xfId="0" applyFont="1" applyFill="1" applyBorder="1" applyAlignment="1" applyProtection="1">
      <alignment horizontal="justify" vertical="center" wrapText="1"/>
      <protection locked="0"/>
    </xf>
    <xf numFmtId="166" fontId="3" fillId="0" borderId="16" xfId="3" applyNumberFormat="1" applyFont="1" applyFill="1" applyBorder="1" applyAlignment="1" applyProtection="1">
      <alignment horizontal="center" vertical="center"/>
    </xf>
    <xf numFmtId="166" fontId="3" fillId="0" borderId="17" xfId="3" applyNumberFormat="1" applyFont="1" applyFill="1" applyBorder="1" applyAlignment="1" applyProtection="1">
      <alignment horizontal="center" vertical="center"/>
    </xf>
    <xf numFmtId="166" fontId="3" fillId="0" borderId="22" xfId="3" applyNumberFormat="1" applyFont="1" applyFill="1" applyBorder="1" applyAlignment="1" applyProtection="1">
      <alignment horizontal="center" vertical="center"/>
    </xf>
    <xf numFmtId="1" fontId="3" fillId="0" borderId="16" xfId="0" applyNumberFormat="1"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166" fontId="7" fillId="0" borderId="16" xfId="3" applyNumberFormat="1" applyFont="1" applyFill="1" applyBorder="1" applyAlignment="1" applyProtection="1">
      <alignment horizontal="center" vertical="center"/>
    </xf>
    <xf numFmtId="166" fontId="7" fillId="0" borderId="17" xfId="3" applyNumberFormat="1" applyFont="1" applyFill="1" applyBorder="1" applyAlignment="1" applyProtection="1">
      <alignment horizontal="center" vertical="center"/>
    </xf>
    <xf numFmtId="166" fontId="7" fillId="0" borderId="22" xfId="3" applyNumberFormat="1" applyFont="1" applyFill="1" applyBorder="1" applyAlignment="1" applyProtection="1">
      <alignment horizontal="center" vertical="center"/>
    </xf>
    <xf numFmtId="0" fontId="8" fillId="0" borderId="16"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166" fontId="7" fillId="0" borderId="25" xfId="3" applyNumberFormat="1" applyFont="1" applyFill="1" applyBorder="1" applyAlignment="1" applyProtection="1">
      <alignment horizontal="center" vertical="center"/>
    </xf>
    <xf numFmtId="166" fontId="3" fillId="0" borderId="25" xfId="3" applyNumberFormat="1" applyFont="1" applyFill="1" applyBorder="1" applyAlignment="1" applyProtection="1">
      <alignment horizontal="center" vertical="center"/>
    </xf>
    <xf numFmtId="1" fontId="3" fillId="0" borderId="25" xfId="0" applyNumberFormat="1"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6" xfId="0" applyFont="1" applyFill="1" applyBorder="1" applyAlignment="1" applyProtection="1">
      <alignment horizontal="justify" vertical="center" wrapText="1"/>
    </xf>
    <xf numFmtId="9" fontId="3" fillId="0" borderId="25" xfId="0" applyNumberFormat="1" applyFont="1" applyFill="1" applyBorder="1" applyAlignment="1" applyProtection="1">
      <alignment horizontal="center" vertical="center"/>
    </xf>
    <xf numFmtId="9" fontId="3" fillId="0" borderId="17" xfId="0" applyNumberFormat="1" applyFont="1" applyFill="1" applyBorder="1" applyAlignment="1" applyProtection="1">
      <alignment horizontal="center" vertical="center"/>
    </xf>
    <xf numFmtId="9" fontId="3" fillId="0" borderId="22" xfId="0" applyNumberFormat="1" applyFont="1" applyFill="1" applyBorder="1" applyAlignment="1" applyProtection="1">
      <alignment horizontal="center" vertical="center"/>
    </xf>
    <xf numFmtId="165" fontId="5" fillId="0" borderId="36" xfId="0" applyNumberFormat="1" applyFont="1" applyFill="1" applyBorder="1" applyAlignment="1" applyProtection="1">
      <alignment horizontal="center" vertical="center" wrapText="1"/>
    </xf>
    <xf numFmtId="1" fontId="4" fillId="0" borderId="36" xfId="0" applyNumberFormat="1" applyFont="1" applyFill="1" applyBorder="1" applyAlignment="1" applyProtection="1">
      <alignment horizontal="center" vertical="center" wrapText="1"/>
    </xf>
    <xf numFmtId="0" fontId="5" fillId="0" borderId="25"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36" xfId="0" applyFont="1" applyFill="1" applyBorder="1" applyAlignment="1" applyProtection="1">
      <alignment horizontal="justify" vertical="center" wrapText="1"/>
    </xf>
    <xf numFmtId="0" fontId="3" fillId="0" borderId="36" xfId="0" applyFont="1" applyFill="1" applyBorder="1" applyAlignment="1" applyProtection="1">
      <alignment horizontal="center" vertical="center"/>
    </xf>
    <xf numFmtId="164" fontId="3" fillId="0" borderId="36" xfId="3" applyFont="1" applyFill="1" applyBorder="1" applyAlignment="1" applyProtection="1">
      <alignment horizontal="center" vertical="center"/>
    </xf>
    <xf numFmtId="0" fontId="5" fillId="0" borderId="22"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protection locked="0"/>
    </xf>
    <xf numFmtId="0" fontId="3" fillId="9" borderId="25"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1" fontId="4" fillId="9" borderId="25" xfId="0" applyNumberFormat="1" applyFont="1" applyFill="1" applyBorder="1" applyAlignment="1" applyProtection="1">
      <alignment horizontal="center" vertical="center" wrapText="1"/>
    </xf>
    <xf numFmtId="1" fontId="4" fillId="9" borderId="17" xfId="0" applyNumberFormat="1" applyFont="1" applyFill="1" applyBorder="1" applyAlignment="1" applyProtection="1">
      <alignment horizontal="center" vertical="center" wrapText="1"/>
    </xf>
    <xf numFmtId="1" fontId="4" fillId="9" borderId="22" xfId="0" applyNumberFormat="1" applyFont="1" applyFill="1" applyBorder="1" applyAlignment="1" applyProtection="1">
      <alignment horizontal="center" vertical="center" wrapText="1"/>
    </xf>
    <xf numFmtId="0" fontId="5" fillId="9" borderId="25" xfId="0" applyFont="1" applyFill="1" applyBorder="1" applyAlignment="1" applyProtection="1">
      <alignment horizontal="center" vertical="center" wrapText="1"/>
    </xf>
    <xf numFmtId="0" fontId="5" fillId="9" borderId="17" xfId="0" applyFont="1" applyFill="1" applyBorder="1" applyAlignment="1" applyProtection="1">
      <alignment horizontal="center" vertical="center" wrapText="1"/>
    </xf>
    <xf numFmtId="0" fontId="5" fillId="9" borderId="22" xfId="0" applyFont="1" applyFill="1" applyBorder="1" applyAlignment="1" applyProtection="1">
      <alignment horizontal="center" vertical="center" wrapText="1"/>
    </xf>
    <xf numFmtId="9" fontId="3" fillId="9" borderId="25" xfId="0" applyNumberFormat="1" applyFont="1" applyFill="1" applyBorder="1" applyAlignment="1" applyProtection="1">
      <alignment horizontal="center" vertical="center"/>
    </xf>
    <xf numFmtId="9" fontId="3" fillId="9" borderId="17" xfId="0" applyNumberFormat="1" applyFont="1" applyFill="1" applyBorder="1" applyAlignment="1" applyProtection="1">
      <alignment horizontal="center" vertical="center"/>
    </xf>
    <xf numFmtId="9" fontId="3" fillId="9" borderId="22" xfId="0" applyNumberFormat="1" applyFont="1" applyFill="1" applyBorder="1" applyAlignment="1" applyProtection="1">
      <alignment horizontal="center" vertical="center"/>
    </xf>
    <xf numFmtId="165" fontId="5" fillId="9" borderId="25" xfId="0" applyNumberFormat="1" applyFont="1" applyFill="1" applyBorder="1" applyAlignment="1" applyProtection="1">
      <alignment horizontal="center" vertical="center" wrapText="1"/>
    </xf>
    <xf numFmtId="165" fontId="5" fillId="9" borderId="17" xfId="0" applyNumberFormat="1" applyFont="1" applyFill="1" applyBorder="1" applyAlignment="1" applyProtection="1">
      <alignment horizontal="center" vertical="center" wrapText="1"/>
    </xf>
    <xf numFmtId="165" fontId="5" fillId="9" borderId="22" xfId="0" applyNumberFormat="1" applyFont="1" applyFill="1" applyBorder="1" applyAlignment="1" applyProtection="1">
      <alignment horizontal="center" vertical="center" wrapText="1"/>
    </xf>
    <xf numFmtId="164" fontId="3" fillId="9" borderId="25" xfId="3" applyFont="1" applyFill="1" applyBorder="1" applyAlignment="1" applyProtection="1">
      <alignment horizontal="center" vertical="center"/>
    </xf>
    <xf numFmtId="164" fontId="3" fillId="9" borderId="17" xfId="3" applyFont="1" applyFill="1" applyBorder="1" applyAlignment="1" applyProtection="1">
      <alignment horizontal="center" vertical="center"/>
    </xf>
    <xf numFmtId="164" fontId="3" fillId="9" borderId="22" xfId="3" applyFont="1" applyFill="1" applyBorder="1" applyAlignment="1" applyProtection="1">
      <alignment horizontal="center" vertical="center"/>
    </xf>
    <xf numFmtId="164" fontId="8" fillId="0" borderId="25" xfId="3" applyFont="1" applyFill="1" applyBorder="1" applyAlignment="1" applyProtection="1">
      <alignment horizontal="center" vertical="center"/>
    </xf>
    <xf numFmtId="164" fontId="8" fillId="0" borderId="17" xfId="3" applyFont="1" applyFill="1" applyBorder="1" applyAlignment="1" applyProtection="1">
      <alignment horizontal="center" vertical="center"/>
    </xf>
    <xf numFmtId="164" fontId="8" fillId="0" borderId="22" xfId="3"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9" borderId="25" xfId="0"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wrapText="1"/>
    </xf>
    <xf numFmtId="0" fontId="8" fillId="9" borderId="22" xfId="0" applyFont="1" applyFill="1" applyBorder="1" applyAlignment="1" applyProtection="1">
      <alignment horizontal="center" vertical="center" wrapText="1"/>
    </xf>
    <xf numFmtId="165" fontId="5" fillId="0" borderId="25" xfId="0" applyNumberFormat="1" applyFont="1" applyFill="1" applyBorder="1" applyAlignment="1" applyProtection="1">
      <alignment horizontal="center" vertical="center" wrapText="1"/>
      <protection locked="0"/>
    </xf>
    <xf numFmtId="165" fontId="5" fillId="0" borderId="22" xfId="0" applyNumberFormat="1" applyFont="1" applyFill="1" applyBorder="1" applyAlignment="1" applyProtection="1">
      <alignment horizontal="center" vertical="center" wrapText="1"/>
      <protection locked="0"/>
    </xf>
    <xf numFmtId="42" fontId="7" fillId="10" borderId="13" xfId="4" applyFont="1" applyFill="1" applyBorder="1" applyAlignment="1">
      <alignment horizontal="center" vertical="center"/>
    </xf>
    <xf numFmtId="42" fontId="7" fillId="10" borderId="21" xfId="4" applyFont="1" applyFill="1" applyBorder="1" applyAlignment="1">
      <alignment horizontal="center" vertical="center"/>
    </xf>
    <xf numFmtId="164" fontId="3" fillId="0" borderId="25" xfId="3" applyFont="1" applyFill="1" applyBorder="1" applyAlignment="1">
      <alignment horizontal="center" vertical="center"/>
    </xf>
    <xf numFmtId="164" fontId="3" fillId="0" borderId="22" xfId="3" applyFont="1" applyFill="1" applyBorder="1" applyAlignment="1">
      <alignment horizontal="center" vertical="center"/>
    </xf>
    <xf numFmtId="0" fontId="3" fillId="0" borderId="25" xfId="0" applyFont="1" applyFill="1" applyBorder="1" applyAlignment="1">
      <alignment horizontal="justify" vertical="center" wrapText="1"/>
    </xf>
    <xf numFmtId="0" fontId="3" fillId="0" borderId="22" xfId="0" applyFont="1" applyFill="1" applyBorder="1" applyAlignment="1">
      <alignment horizontal="justify" vertical="center" wrapText="1"/>
    </xf>
    <xf numFmtId="9" fontId="7" fillId="0" borderId="25" xfId="0" applyNumberFormat="1" applyFont="1" applyFill="1" applyBorder="1" applyAlignment="1">
      <alignment horizontal="center" vertical="center"/>
    </xf>
    <xf numFmtId="9" fontId="7" fillId="0" borderId="22" xfId="0" applyNumberFormat="1" applyFont="1" applyFill="1" applyBorder="1" applyAlignment="1">
      <alignment horizontal="center" vertical="center"/>
    </xf>
    <xf numFmtId="4" fontId="3" fillId="9" borderId="25" xfId="0" applyNumberFormat="1" applyFont="1" applyFill="1" applyBorder="1" applyAlignment="1" applyProtection="1">
      <alignment horizontal="center" vertical="center" wrapText="1"/>
      <protection locked="0"/>
    </xf>
    <xf numFmtId="4" fontId="3" fillId="9" borderId="22" xfId="0" applyNumberFormat="1" applyFont="1" applyFill="1" applyBorder="1" applyAlignment="1" applyProtection="1">
      <alignment horizontal="center" vertical="center" wrapText="1"/>
      <protection locked="0"/>
    </xf>
    <xf numFmtId="1" fontId="5" fillId="0" borderId="25" xfId="0" applyNumberFormat="1" applyFont="1" applyFill="1" applyBorder="1" applyAlignment="1">
      <alignment horizontal="center" vertical="center"/>
    </xf>
    <xf numFmtId="1" fontId="5" fillId="0" borderId="22" xfId="0" applyNumberFormat="1" applyFont="1" applyFill="1" applyBorder="1" applyAlignment="1">
      <alignment horizontal="center" vertical="center"/>
    </xf>
    <xf numFmtId="4" fontId="3" fillId="0" borderId="25"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3" fontId="7" fillId="10" borderId="25" xfId="0" applyNumberFormat="1" applyFont="1" applyFill="1" applyBorder="1" applyAlignment="1">
      <alignment horizontal="center" vertical="center"/>
    </xf>
    <xf numFmtId="3" fontId="7" fillId="10" borderId="22" xfId="0" applyNumberFormat="1" applyFont="1" applyFill="1" applyBorder="1" applyAlignment="1">
      <alignment horizontal="center" vertical="center"/>
    </xf>
    <xf numFmtId="165" fontId="5" fillId="0" borderId="17" xfId="0" applyNumberFormat="1" applyFont="1" applyFill="1" applyBorder="1" applyAlignment="1" applyProtection="1">
      <alignment horizontal="center" vertical="center" wrapText="1"/>
      <protection locked="0"/>
    </xf>
    <xf numFmtId="0" fontId="3" fillId="0" borderId="2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xf>
    <xf numFmtId="3" fontId="7" fillId="10" borderId="25" xfId="2" applyNumberFormat="1" applyFont="1" applyFill="1" applyBorder="1" applyAlignment="1">
      <alignment horizontal="center" vertical="center"/>
    </xf>
    <xf numFmtId="3" fontId="7" fillId="10" borderId="17" xfId="2" applyNumberFormat="1" applyFont="1" applyFill="1" applyBorder="1" applyAlignment="1">
      <alignment horizontal="center" vertical="center"/>
    </xf>
    <xf numFmtId="3" fontId="7" fillId="10" borderId="22" xfId="2" applyNumberFormat="1" applyFont="1" applyFill="1" applyBorder="1" applyAlignment="1">
      <alignment horizontal="center" vertical="center"/>
    </xf>
    <xf numFmtId="164" fontId="3" fillId="0" borderId="17" xfId="3" applyFont="1" applyFill="1" applyBorder="1" applyAlignment="1">
      <alignment horizontal="center" vertical="center"/>
    </xf>
    <xf numFmtId="0" fontId="3" fillId="0" borderId="17" xfId="0" applyFont="1" applyFill="1" applyBorder="1" applyAlignment="1">
      <alignment horizontal="justify" vertical="center" wrapText="1"/>
    </xf>
    <xf numFmtId="9" fontId="5" fillId="0" borderId="25" xfId="0" applyNumberFormat="1" applyFont="1" applyFill="1" applyBorder="1" applyAlignment="1">
      <alignment horizontal="center" vertical="center"/>
    </xf>
    <xf numFmtId="9" fontId="5" fillId="0" borderId="17" xfId="0" applyNumberFormat="1" applyFont="1" applyFill="1" applyBorder="1" applyAlignment="1">
      <alignment horizontal="center" vertical="center"/>
    </xf>
    <xf numFmtId="9" fontId="5" fillId="0" borderId="22" xfId="0" applyNumberFormat="1" applyFont="1" applyFill="1" applyBorder="1" applyAlignment="1">
      <alignment horizontal="center" vertical="center"/>
    </xf>
    <xf numFmtId="1" fontId="4" fillId="0" borderId="17" xfId="0" applyNumberFormat="1" applyFont="1" applyFill="1" applyBorder="1" applyAlignment="1">
      <alignment horizontal="center" vertical="center" wrapText="1"/>
    </xf>
    <xf numFmtId="0" fontId="5" fillId="0" borderId="17" xfId="0" applyFont="1" applyFill="1" applyBorder="1" applyAlignment="1" applyProtection="1">
      <alignment horizontal="justify" vertical="center" wrapText="1"/>
      <protection locked="0"/>
    </xf>
    <xf numFmtId="1" fontId="5" fillId="0" borderId="17" xfId="0" applyNumberFormat="1" applyFont="1" applyFill="1" applyBorder="1" applyAlignment="1">
      <alignment horizontal="center" vertical="center"/>
    </xf>
    <xf numFmtId="0" fontId="3" fillId="9" borderId="17" xfId="0" applyFont="1" applyFill="1" applyBorder="1" applyAlignment="1" applyProtection="1">
      <alignment horizontal="center" vertical="center" wrapText="1"/>
      <protection locked="0"/>
    </xf>
    <xf numFmtId="0" fontId="3" fillId="9" borderId="17" xfId="0" applyFont="1" applyFill="1" applyBorder="1" applyAlignment="1" applyProtection="1">
      <alignment horizontal="justify" vertical="center" wrapText="1"/>
      <protection locked="0"/>
    </xf>
    <xf numFmtId="0" fontId="3" fillId="9" borderId="32" xfId="0" applyFont="1" applyFill="1" applyBorder="1" applyAlignment="1" applyProtection="1">
      <alignment horizontal="center" vertical="center" wrapText="1"/>
      <protection locked="0"/>
    </xf>
    <xf numFmtId="9" fontId="3" fillId="0" borderId="17" xfId="1" applyFont="1" applyFill="1" applyBorder="1" applyAlignment="1">
      <alignment horizontal="center" vertical="center"/>
    </xf>
    <xf numFmtId="4" fontId="3" fillId="0" borderId="17" xfId="0" applyNumberFormat="1" applyFont="1" applyFill="1" applyBorder="1" applyAlignment="1" applyProtection="1">
      <alignment horizontal="center" vertical="center" wrapText="1"/>
      <protection locked="0"/>
    </xf>
    <xf numFmtId="42" fontId="7" fillId="10" borderId="15" xfId="4" applyFont="1" applyFill="1" applyBorder="1" applyAlignment="1">
      <alignment horizontal="center" vertical="center"/>
    </xf>
    <xf numFmtId="4" fontId="3" fillId="9" borderId="17" xfId="0" applyNumberFormat="1" applyFont="1" applyFill="1" applyBorder="1" applyAlignment="1" applyProtection="1">
      <alignment horizontal="center" vertical="center" wrapText="1"/>
      <protection locked="0"/>
    </xf>
    <xf numFmtId="42" fontId="7" fillId="9" borderId="13" xfId="4" applyFont="1" applyFill="1" applyBorder="1" applyAlignment="1">
      <alignment horizontal="center" vertical="center"/>
    </xf>
    <xf numFmtId="42" fontId="7" fillId="9" borderId="15" xfId="4" applyFont="1" applyFill="1" applyBorder="1" applyAlignment="1">
      <alignment horizontal="center" vertical="center"/>
    </xf>
    <xf numFmtId="42" fontId="7" fillId="9" borderId="21" xfId="4" applyFont="1" applyFill="1" applyBorder="1" applyAlignment="1">
      <alignment horizontal="center" vertical="center"/>
    </xf>
    <xf numFmtId="0" fontId="3" fillId="9" borderId="17" xfId="0" applyFont="1" applyFill="1" applyBorder="1" applyAlignment="1">
      <alignment horizontal="center" vertical="center"/>
    </xf>
    <xf numFmtId="3" fontId="7" fillId="9" borderId="17" xfId="2" applyNumberFormat="1" applyFont="1" applyFill="1" applyBorder="1" applyAlignment="1">
      <alignment horizontal="center" vertical="center"/>
    </xf>
    <xf numFmtId="0" fontId="3" fillId="0" borderId="25" xfId="0" applyFont="1" applyFill="1" applyBorder="1" applyAlignment="1">
      <alignment horizontal="justify" vertical="center"/>
    </xf>
    <xf numFmtId="0" fontId="3" fillId="0" borderId="17" xfId="0" applyFont="1" applyFill="1" applyBorder="1" applyAlignment="1">
      <alignment horizontal="justify" vertical="center"/>
    </xf>
    <xf numFmtId="0" fontId="3" fillId="0" borderId="22" xfId="0" applyFont="1" applyFill="1" applyBorder="1" applyAlignment="1">
      <alignment horizontal="justify" vertical="center"/>
    </xf>
    <xf numFmtId="0" fontId="3" fillId="0" borderId="24"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justify" vertical="center" wrapText="1"/>
      <protection locked="0"/>
    </xf>
    <xf numFmtId="0" fontId="3" fillId="0" borderId="21" xfId="0" applyFont="1" applyFill="1" applyBorder="1" applyAlignment="1" applyProtection="1">
      <alignment horizontal="justify" vertical="center" wrapText="1"/>
      <protection locked="0"/>
    </xf>
    <xf numFmtId="0" fontId="3" fillId="0" borderId="13" xfId="0" applyFont="1" applyFill="1" applyBorder="1" applyAlignment="1">
      <alignment horizontal="center" vertical="center" wrapText="1"/>
    </xf>
    <xf numFmtId="0" fontId="3" fillId="0" borderId="21" xfId="0" applyFont="1" applyFill="1" applyBorder="1" applyAlignment="1">
      <alignment horizontal="center" vertical="center" wrapText="1"/>
    </xf>
    <xf numFmtId="1" fontId="5" fillId="0" borderId="13" xfId="0" applyNumberFormat="1" applyFont="1" applyFill="1" applyBorder="1" applyAlignment="1">
      <alignment horizontal="center" vertical="center"/>
    </xf>
    <xf numFmtId="1" fontId="5" fillId="0" borderId="21" xfId="0" applyNumberFormat="1" applyFont="1" applyFill="1" applyBorder="1" applyAlignment="1">
      <alignment horizontal="center" vertical="center"/>
    </xf>
    <xf numFmtId="164" fontId="3" fillId="0" borderId="13" xfId="3" applyFont="1" applyFill="1" applyBorder="1" applyAlignment="1">
      <alignment horizontal="center" vertical="center"/>
    </xf>
    <xf numFmtId="164" fontId="3" fillId="0" borderId="21" xfId="3" applyFont="1" applyFill="1" applyBorder="1" applyAlignment="1">
      <alignment horizontal="center" vertical="center"/>
    </xf>
    <xf numFmtId="0" fontId="3" fillId="0" borderId="13" xfId="0" applyFont="1" applyFill="1" applyBorder="1" applyAlignment="1">
      <alignment horizontal="justify" vertical="center" wrapText="1"/>
    </xf>
    <xf numFmtId="0" fontId="3" fillId="0" borderId="21" xfId="0" applyFont="1" applyFill="1" applyBorder="1" applyAlignment="1">
      <alignment horizontal="justify" vertical="center" wrapText="1"/>
    </xf>
    <xf numFmtId="165" fontId="5" fillId="0" borderId="13" xfId="0" applyNumberFormat="1" applyFont="1" applyFill="1" applyBorder="1" applyAlignment="1" applyProtection="1">
      <alignment horizontal="center" vertical="center" wrapText="1"/>
      <protection locked="0"/>
    </xf>
    <xf numFmtId="165" fontId="5" fillId="0" borderId="21" xfId="0" applyNumberFormat="1" applyFont="1" applyFill="1" applyBorder="1" applyAlignment="1" applyProtection="1">
      <alignment horizontal="center" vertical="center" wrapText="1"/>
      <protection locked="0"/>
    </xf>
    <xf numFmtId="9" fontId="5" fillId="0" borderId="13" xfId="0" applyNumberFormat="1" applyFont="1" applyFill="1" applyBorder="1" applyAlignment="1">
      <alignment horizontal="center" vertical="center"/>
    </xf>
    <xf numFmtId="9" fontId="5" fillId="0" borderId="2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5" fillId="0" borderId="13" xfId="0" applyFont="1" applyFill="1" applyBorder="1" applyAlignment="1" applyProtection="1">
      <alignment horizontal="justify" vertical="center" wrapText="1"/>
      <protection locked="0"/>
    </xf>
    <xf numFmtId="0" fontId="5" fillId="0" borderId="21" xfId="0" applyFont="1" applyFill="1" applyBorder="1" applyAlignment="1" applyProtection="1">
      <alignment horizontal="justify" vertical="center" wrapText="1"/>
      <protection locked="0"/>
    </xf>
    <xf numFmtId="9" fontId="3" fillId="0" borderId="13" xfId="1" applyFont="1" applyFill="1" applyBorder="1" applyAlignment="1">
      <alignment horizontal="center" vertical="center"/>
    </xf>
    <xf numFmtId="9" fontId="3" fillId="0" borderId="21" xfId="1" applyFont="1" applyFill="1" applyBorder="1" applyAlignment="1">
      <alignment horizontal="center" vertical="center"/>
    </xf>
    <xf numFmtId="4" fontId="3" fillId="0" borderId="1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3" fontId="7" fillId="0" borderId="13" xfId="2" applyNumberFormat="1" applyFont="1" applyFill="1" applyBorder="1" applyAlignment="1">
      <alignment horizontal="center" vertical="center"/>
    </xf>
    <xf numFmtId="3" fontId="7" fillId="0" borderId="21" xfId="2" applyNumberFormat="1" applyFont="1" applyFill="1" applyBorder="1" applyAlignment="1">
      <alignment horizontal="center" vertical="center"/>
    </xf>
    <xf numFmtId="9" fontId="7" fillId="9" borderId="25" xfId="0" applyNumberFormat="1" applyFont="1" applyFill="1" applyBorder="1" applyAlignment="1">
      <alignment horizontal="center" vertical="center"/>
    </xf>
    <xf numFmtId="9" fontId="7" fillId="9" borderId="22" xfId="0" applyNumberFormat="1" applyFont="1" applyFill="1" applyBorder="1" applyAlignment="1">
      <alignment horizontal="center" vertical="center"/>
    </xf>
    <xf numFmtId="1" fontId="4" fillId="9" borderId="25" xfId="0" applyNumberFormat="1" applyFont="1" applyFill="1" applyBorder="1" applyAlignment="1">
      <alignment horizontal="center" vertical="center" wrapText="1"/>
    </xf>
    <xf numFmtId="1" fontId="4" fillId="9" borderId="22" xfId="0" applyNumberFormat="1" applyFont="1" applyFill="1" applyBorder="1" applyAlignment="1">
      <alignment horizontal="center" vertical="center" wrapText="1"/>
    </xf>
    <xf numFmtId="1" fontId="8" fillId="0" borderId="25" xfId="0" applyNumberFormat="1" applyFont="1" applyFill="1" applyBorder="1" applyAlignment="1" applyProtection="1">
      <alignment horizontal="center" vertical="center" wrapText="1"/>
    </xf>
    <xf numFmtId="165" fontId="3" fillId="0" borderId="2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22" xfId="0" applyNumberFormat="1" applyFont="1" applyFill="1" applyBorder="1" applyAlignment="1" applyProtection="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5" fillId="0" borderId="17" xfId="0" applyFont="1" applyFill="1" applyBorder="1" applyAlignment="1">
      <alignment horizontal="center" vertical="center"/>
    </xf>
    <xf numFmtId="3" fontId="0" fillId="0" borderId="25" xfId="3" applyNumberFormat="1" applyFont="1" applyFill="1" applyBorder="1" applyAlignment="1">
      <alignment horizontal="center" vertical="center"/>
    </xf>
    <xf numFmtId="3" fontId="0" fillId="0" borderId="17" xfId="3" applyNumberFormat="1" applyFont="1" applyFill="1" applyBorder="1" applyAlignment="1">
      <alignment horizontal="center" vertical="center"/>
    </xf>
    <xf numFmtId="3" fontId="0" fillId="0" borderId="22" xfId="3" applyNumberFormat="1" applyFont="1" applyFill="1" applyBorder="1" applyAlignment="1">
      <alignment horizontal="center" vertical="center"/>
    </xf>
    <xf numFmtId="3" fontId="3" fillId="10" borderId="25" xfId="0" applyNumberFormat="1" applyFont="1" applyFill="1" applyBorder="1" applyAlignment="1">
      <alignment horizontal="center" vertical="center"/>
    </xf>
    <xf numFmtId="3" fontId="3" fillId="10" borderId="17" xfId="0" applyNumberFormat="1" applyFont="1" applyFill="1" applyBorder="1" applyAlignment="1">
      <alignment horizontal="center" vertical="center"/>
    </xf>
    <xf numFmtId="3" fontId="3" fillId="10" borderId="22" xfId="0" applyNumberFormat="1" applyFont="1" applyFill="1" applyBorder="1" applyAlignment="1">
      <alignment horizontal="center" vertical="center"/>
    </xf>
    <xf numFmtId="164" fontId="0" fillId="0" borderId="25" xfId="3" applyFont="1" applyFill="1" applyBorder="1" applyAlignment="1">
      <alignment horizontal="center" vertical="center"/>
    </xf>
    <xf numFmtId="164" fontId="0" fillId="0" borderId="17" xfId="3" applyFont="1" applyFill="1" applyBorder="1" applyAlignment="1">
      <alignment horizontal="center" vertical="center"/>
    </xf>
    <xf numFmtId="164" fontId="0" fillId="0" borderId="22" xfId="3" applyFont="1" applyFill="1" applyBorder="1" applyAlignment="1">
      <alignment horizontal="center" vertical="center"/>
    </xf>
    <xf numFmtId="1" fontId="8" fillId="0" borderId="25" xfId="0" applyNumberFormat="1" applyFont="1" applyFill="1" applyBorder="1" applyAlignment="1">
      <alignment horizontal="center" vertical="center" wrapText="1"/>
    </xf>
    <xf numFmtId="1" fontId="8" fillId="0" borderId="17" xfId="0" applyNumberFormat="1" applyFont="1" applyFill="1" applyBorder="1" applyAlignment="1">
      <alignment horizontal="center" vertical="center" wrapText="1"/>
    </xf>
    <xf numFmtId="1" fontId="8" fillId="0" borderId="22" xfId="0" applyNumberFormat="1" applyFont="1" applyFill="1" applyBorder="1" applyAlignment="1">
      <alignment horizontal="center" vertical="center" wrapText="1"/>
    </xf>
    <xf numFmtId="0" fontId="11" fillId="0" borderId="25"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1" fontId="3" fillId="0" borderId="25" xfId="0" applyNumberFormat="1" applyFont="1" applyFill="1" applyBorder="1" applyAlignment="1">
      <alignment horizontal="center" vertical="center"/>
    </xf>
    <xf numFmtId="1" fontId="3" fillId="0" borderId="17" xfId="0" applyNumberFormat="1" applyFont="1" applyFill="1" applyBorder="1" applyAlignment="1">
      <alignment horizontal="center" vertical="center"/>
    </xf>
    <xf numFmtId="1" fontId="3" fillId="0" borderId="22" xfId="0" applyNumberFormat="1" applyFont="1" applyFill="1" applyBorder="1" applyAlignment="1">
      <alignment horizontal="center" vertical="center"/>
    </xf>
    <xf numFmtId="3" fontId="3" fillId="0" borderId="25" xfId="3" applyNumberFormat="1" applyFont="1" applyFill="1" applyBorder="1" applyAlignment="1">
      <alignment horizontal="center" vertical="center" wrapText="1"/>
    </xf>
    <xf numFmtId="3" fontId="3" fillId="0" borderId="17" xfId="3" applyNumberFormat="1" applyFont="1" applyFill="1" applyBorder="1" applyAlignment="1">
      <alignment horizontal="center" vertical="center" wrapText="1"/>
    </xf>
    <xf numFmtId="3" fontId="3" fillId="0" borderId="22" xfId="3"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xf>
    <xf numFmtId="0" fontId="5" fillId="0" borderId="22" xfId="0" applyNumberFormat="1" applyFont="1" applyFill="1" applyBorder="1" applyAlignment="1">
      <alignment horizontal="center" vertical="center"/>
    </xf>
    <xf numFmtId="1" fontId="14" fillId="0" borderId="25" xfId="0" applyNumberFormat="1" applyFont="1" applyFill="1" applyBorder="1" applyAlignment="1">
      <alignment horizontal="center" vertical="center"/>
    </xf>
    <xf numFmtId="1" fontId="14" fillId="0" borderId="22"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 fontId="14" fillId="0" borderId="17" xfId="0" applyNumberFormat="1" applyFont="1" applyFill="1" applyBorder="1" applyAlignment="1">
      <alignment horizontal="center" vertical="center"/>
    </xf>
    <xf numFmtId="14" fontId="3" fillId="0" borderId="25" xfId="0" applyNumberFormat="1" applyFont="1" applyFill="1" applyBorder="1" applyAlignment="1">
      <alignment horizontal="center" vertical="center"/>
    </xf>
    <xf numFmtId="14" fontId="3" fillId="0" borderId="17" xfId="0" applyNumberFormat="1" applyFont="1" applyFill="1" applyBorder="1" applyAlignment="1">
      <alignment horizontal="center" vertical="center"/>
    </xf>
    <xf numFmtId="14" fontId="3" fillId="0" borderId="22" xfId="0" applyNumberFormat="1" applyFont="1" applyFill="1" applyBorder="1" applyAlignment="1">
      <alignment horizontal="center" vertical="center"/>
    </xf>
    <xf numFmtId="1" fontId="7" fillId="0" borderId="25" xfId="0" applyNumberFormat="1" applyFont="1" applyFill="1" applyBorder="1" applyAlignment="1" applyProtection="1">
      <alignment horizontal="center" vertical="center" wrapText="1"/>
    </xf>
    <xf numFmtId="1" fontId="7" fillId="0" borderId="17" xfId="0" applyNumberFormat="1" applyFont="1" applyFill="1" applyBorder="1" applyAlignment="1" applyProtection="1">
      <alignment horizontal="center" vertical="center" wrapText="1"/>
    </xf>
    <xf numFmtId="1" fontId="7" fillId="0" borderId="22" xfId="0" applyNumberFormat="1" applyFont="1" applyFill="1" applyBorder="1" applyAlignment="1" applyProtection="1">
      <alignment horizontal="center" vertical="center" wrapText="1"/>
    </xf>
    <xf numFmtId="9" fontId="5" fillId="0" borderId="25" xfId="1" applyFont="1" applyFill="1" applyBorder="1" applyAlignment="1">
      <alignment horizontal="center" vertical="center" wrapText="1"/>
    </xf>
    <xf numFmtId="9" fontId="5" fillId="0" borderId="17" xfId="1" applyFont="1" applyFill="1" applyBorder="1" applyAlignment="1">
      <alignment horizontal="center" vertical="center" wrapText="1"/>
    </xf>
    <xf numFmtId="9" fontId="5" fillId="0" borderId="22" xfId="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3" fillId="0" borderId="26"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23" xfId="0" applyFont="1" applyFill="1" applyBorder="1" applyAlignment="1">
      <alignment horizontal="justify" vertical="center" wrapText="1"/>
    </xf>
  </cellXfs>
  <cellStyles count="6">
    <cellStyle name="Hipervínculo" xfId="5" builtinId="8"/>
    <cellStyle name="Moneda [0]" xfId="4" builtinId="7"/>
    <cellStyle name="Moneda 2" xfId="3"/>
    <cellStyle name="Normal" xfId="0" builtinId="0"/>
    <cellStyle name="Porcentaje" xfId="1" builtin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2"/>
  <sheetViews>
    <sheetView topLeftCell="Z1" zoomScale="90" zoomScaleNormal="90" workbookViewId="0">
      <selection activeCell="AA10" sqref="AA10:AA23"/>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41.25" thickTop="1" x14ac:dyDescent="0.25">
      <c r="A6" s="370" t="s">
        <v>693</v>
      </c>
      <c r="B6" s="373"/>
      <c r="C6" s="373" t="s">
        <v>222</v>
      </c>
      <c r="D6" s="373" t="s">
        <v>223</v>
      </c>
      <c r="E6" s="373" t="s">
        <v>224</v>
      </c>
      <c r="F6" s="373" t="s">
        <v>225</v>
      </c>
      <c r="G6" s="373" t="s">
        <v>226</v>
      </c>
      <c r="H6" s="373" t="s">
        <v>227</v>
      </c>
      <c r="I6" s="373" t="s">
        <v>228</v>
      </c>
      <c r="J6" s="373" t="s">
        <v>229</v>
      </c>
      <c r="K6" s="373" t="s">
        <v>230</v>
      </c>
      <c r="L6" s="373">
        <v>100</v>
      </c>
      <c r="M6" s="373" t="s">
        <v>56</v>
      </c>
      <c r="N6" s="392" t="s">
        <v>231</v>
      </c>
      <c r="O6" s="373" t="s">
        <v>232</v>
      </c>
      <c r="P6" s="373" t="s">
        <v>233</v>
      </c>
      <c r="Q6" s="373" t="s">
        <v>234</v>
      </c>
      <c r="R6" s="410">
        <v>12</v>
      </c>
      <c r="S6" s="373" t="s">
        <v>63</v>
      </c>
      <c r="T6" s="413">
        <v>305</v>
      </c>
      <c r="U6" s="401" t="s">
        <v>62</v>
      </c>
      <c r="V6" s="404" t="s">
        <v>806</v>
      </c>
      <c r="W6" s="407">
        <v>0.01</v>
      </c>
      <c r="X6" s="395">
        <v>1</v>
      </c>
      <c r="Y6" s="395" t="s">
        <v>304</v>
      </c>
      <c r="Z6" s="395" t="s">
        <v>152</v>
      </c>
      <c r="AA6" s="422"/>
      <c r="AB6" s="422"/>
      <c r="AC6" s="395" t="s">
        <v>806</v>
      </c>
      <c r="AD6" s="398" t="s">
        <v>807</v>
      </c>
      <c r="AE6" s="398" t="s">
        <v>808</v>
      </c>
      <c r="AF6" s="126"/>
      <c r="AG6" s="84" t="s">
        <v>67</v>
      </c>
      <c r="AH6" s="85" t="s">
        <v>809</v>
      </c>
      <c r="AI6" s="86">
        <v>43831</v>
      </c>
      <c r="AJ6" s="86">
        <v>43845</v>
      </c>
      <c r="AK6" s="24">
        <f t="shared" ref="AK6:AK9" si="0">AJ6-AI6</f>
        <v>14</v>
      </c>
      <c r="AL6" s="87">
        <v>0.4</v>
      </c>
      <c r="AM6" s="88" t="s">
        <v>69</v>
      </c>
      <c r="AN6" s="89" t="s">
        <v>808</v>
      </c>
      <c r="AO6" s="89" t="s">
        <v>810</v>
      </c>
      <c r="AP6" s="89"/>
      <c r="AQ6" s="90"/>
    </row>
    <row r="7" spans="1:43" ht="27" x14ac:dyDescent="0.25">
      <c r="A7" s="371"/>
      <c r="B7" s="374"/>
      <c r="C7" s="374"/>
      <c r="D7" s="374"/>
      <c r="E7" s="374"/>
      <c r="F7" s="374"/>
      <c r="G7" s="374"/>
      <c r="H7" s="374"/>
      <c r="I7" s="374"/>
      <c r="J7" s="374"/>
      <c r="K7" s="374"/>
      <c r="L7" s="374"/>
      <c r="M7" s="374"/>
      <c r="N7" s="393"/>
      <c r="O7" s="374"/>
      <c r="P7" s="374"/>
      <c r="Q7" s="374"/>
      <c r="R7" s="411"/>
      <c r="S7" s="374"/>
      <c r="T7" s="414"/>
      <c r="U7" s="402"/>
      <c r="V7" s="405"/>
      <c r="W7" s="408"/>
      <c r="X7" s="396"/>
      <c r="Y7" s="396"/>
      <c r="Z7" s="396"/>
      <c r="AA7" s="423"/>
      <c r="AB7" s="423"/>
      <c r="AC7" s="396"/>
      <c r="AD7" s="399"/>
      <c r="AE7" s="399"/>
      <c r="AF7" s="54"/>
      <c r="AG7" s="91" t="s">
        <v>67</v>
      </c>
      <c r="AH7" s="92" t="s">
        <v>811</v>
      </c>
      <c r="AI7" s="93">
        <v>43831</v>
      </c>
      <c r="AJ7" s="93">
        <v>43860</v>
      </c>
      <c r="AK7" s="9">
        <f t="shared" si="0"/>
        <v>29</v>
      </c>
      <c r="AL7" s="94">
        <v>0.1</v>
      </c>
      <c r="AM7" s="95" t="s">
        <v>69</v>
      </c>
      <c r="AN7" s="96" t="s">
        <v>812</v>
      </c>
      <c r="AO7" s="96" t="s">
        <v>813</v>
      </c>
      <c r="AP7" s="96"/>
      <c r="AQ7" s="97"/>
    </row>
    <row r="8" spans="1:43" ht="27" x14ac:dyDescent="0.25">
      <c r="A8" s="371"/>
      <c r="B8" s="374"/>
      <c r="C8" s="374"/>
      <c r="D8" s="374"/>
      <c r="E8" s="374"/>
      <c r="F8" s="374"/>
      <c r="G8" s="374"/>
      <c r="H8" s="374"/>
      <c r="I8" s="374"/>
      <c r="J8" s="374"/>
      <c r="K8" s="374"/>
      <c r="L8" s="374"/>
      <c r="M8" s="374"/>
      <c r="N8" s="393"/>
      <c r="O8" s="374"/>
      <c r="P8" s="374"/>
      <c r="Q8" s="374"/>
      <c r="R8" s="411"/>
      <c r="S8" s="374"/>
      <c r="T8" s="414"/>
      <c r="U8" s="402"/>
      <c r="V8" s="405"/>
      <c r="W8" s="408"/>
      <c r="X8" s="396"/>
      <c r="Y8" s="396"/>
      <c r="Z8" s="396"/>
      <c r="AA8" s="423"/>
      <c r="AB8" s="423"/>
      <c r="AC8" s="396"/>
      <c r="AD8" s="399"/>
      <c r="AE8" s="399"/>
      <c r="AF8" s="54"/>
      <c r="AG8" s="91" t="s">
        <v>67</v>
      </c>
      <c r="AH8" s="92" t="s">
        <v>814</v>
      </c>
      <c r="AI8" s="93">
        <v>43860</v>
      </c>
      <c r="AJ8" s="93">
        <v>43889</v>
      </c>
      <c r="AK8" s="9">
        <f t="shared" si="0"/>
        <v>29</v>
      </c>
      <c r="AL8" s="94">
        <v>0.1</v>
      </c>
      <c r="AM8" s="95" t="s">
        <v>69</v>
      </c>
      <c r="AN8" s="96" t="s">
        <v>812</v>
      </c>
      <c r="AO8" s="96" t="s">
        <v>810</v>
      </c>
      <c r="AP8" s="96"/>
      <c r="AQ8" s="97"/>
    </row>
    <row r="9" spans="1:43" ht="27.75" thickBot="1" x14ac:dyDescent="0.3">
      <c r="A9" s="372"/>
      <c r="B9" s="375"/>
      <c r="C9" s="375"/>
      <c r="D9" s="375"/>
      <c r="E9" s="375"/>
      <c r="F9" s="375"/>
      <c r="G9" s="375"/>
      <c r="H9" s="375"/>
      <c r="I9" s="375"/>
      <c r="J9" s="375"/>
      <c r="K9" s="375"/>
      <c r="L9" s="375"/>
      <c r="M9" s="375"/>
      <c r="N9" s="394"/>
      <c r="O9" s="375"/>
      <c r="P9" s="375"/>
      <c r="Q9" s="375"/>
      <c r="R9" s="412"/>
      <c r="S9" s="375"/>
      <c r="T9" s="415"/>
      <c r="U9" s="403"/>
      <c r="V9" s="406"/>
      <c r="W9" s="409"/>
      <c r="X9" s="397"/>
      <c r="Y9" s="397"/>
      <c r="Z9" s="397"/>
      <c r="AA9" s="424"/>
      <c r="AB9" s="424"/>
      <c r="AC9" s="397"/>
      <c r="AD9" s="400"/>
      <c r="AE9" s="400"/>
      <c r="AF9" s="127"/>
      <c r="AG9" s="98" t="s">
        <v>67</v>
      </c>
      <c r="AH9" s="99" t="s">
        <v>815</v>
      </c>
      <c r="AI9" s="100">
        <v>44105</v>
      </c>
      <c r="AJ9" s="100">
        <v>44165</v>
      </c>
      <c r="AK9" s="16">
        <f t="shared" si="0"/>
        <v>60</v>
      </c>
      <c r="AL9" s="101">
        <v>0.4</v>
      </c>
      <c r="AM9" s="102" t="s">
        <v>69</v>
      </c>
      <c r="AN9" s="103" t="s">
        <v>808</v>
      </c>
      <c r="AO9" s="103" t="s">
        <v>810</v>
      </c>
      <c r="AP9" s="103"/>
      <c r="AQ9" s="104"/>
    </row>
    <row r="10" spans="1:43" ht="27.75" thickTop="1" x14ac:dyDescent="0.25">
      <c r="A10" s="419" t="s">
        <v>693</v>
      </c>
      <c r="B10" s="395" t="s">
        <v>816</v>
      </c>
      <c r="C10" s="395" t="s">
        <v>817</v>
      </c>
      <c r="D10" s="395" t="s">
        <v>818</v>
      </c>
      <c r="E10" s="416" t="s">
        <v>819</v>
      </c>
      <c r="F10" s="395" t="s">
        <v>820</v>
      </c>
      <c r="G10" s="395" t="s">
        <v>821</v>
      </c>
      <c r="H10" s="395" t="s">
        <v>822</v>
      </c>
      <c r="I10" s="416" t="s">
        <v>823</v>
      </c>
      <c r="J10" s="395" t="s">
        <v>824</v>
      </c>
      <c r="K10" s="416" t="s">
        <v>825</v>
      </c>
      <c r="L10" s="395">
        <v>25</v>
      </c>
      <c r="M10" s="395" t="s">
        <v>56</v>
      </c>
      <c r="N10" s="395" t="s">
        <v>826</v>
      </c>
      <c r="O10" s="395" t="s">
        <v>827</v>
      </c>
      <c r="P10" s="395" t="s">
        <v>828</v>
      </c>
      <c r="Q10" s="416" t="s">
        <v>829</v>
      </c>
      <c r="R10" s="395">
        <v>100</v>
      </c>
      <c r="S10" s="395" t="s">
        <v>56</v>
      </c>
      <c r="T10" s="413" t="s">
        <v>830</v>
      </c>
      <c r="U10" s="413" t="s">
        <v>62</v>
      </c>
      <c r="V10" s="416" t="s">
        <v>831</v>
      </c>
      <c r="W10" s="436">
        <v>0.03</v>
      </c>
      <c r="X10" s="395">
        <v>20</v>
      </c>
      <c r="Y10" s="395" t="s">
        <v>56</v>
      </c>
      <c r="Z10" s="425" t="s">
        <v>64</v>
      </c>
      <c r="AA10" s="428"/>
      <c r="AB10" s="431"/>
      <c r="AC10" s="395" t="s">
        <v>200</v>
      </c>
      <c r="AD10" s="398" t="s">
        <v>807</v>
      </c>
      <c r="AE10" s="398" t="s">
        <v>808</v>
      </c>
      <c r="AF10" s="20"/>
      <c r="AG10" s="84" t="s">
        <v>67</v>
      </c>
      <c r="AH10" s="85" t="s">
        <v>832</v>
      </c>
      <c r="AI10" s="322">
        <v>43983</v>
      </c>
      <c r="AJ10" s="323">
        <v>44012</v>
      </c>
      <c r="AK10" s="24">
        <f>AJ10-AI10</f>
        <v>29</v>
      </c>
      <c r="AL10" s="87">
        <v>0.05</v>
      </c>
      <c r="AM10" s="88" t="s">
        <v>69</v>
      </c>
      <c r="AN10" s="324" t="s">
        <v>833</v>
      </c>
      <c r="AO10" s="108" t="s">
        <v>834</v>
      </c>
      <c r="AP10" s="109"/>
      <c r="AQ10" s="325"/>
    </row>
    <row r="11" spans="1:43" ht="27" x14ac:dyDescent="0.25">
      <c r="A11" s="420"/>
      <c r="B11" s="396"/>
      <c r="C11" s="396"/>
      <c r="D11" s="396"/>
      <c r="E11" s="417"/>
      <c r="F11" s="396"/>
      <c r="G11" s="396"/>
      <c r="H11" s="396"/>
      <c r="I11" s="417"/>
      <c r="J11" s="396"/>
      <c r="K11" s="417"/>
      <c r="L11" s="396"/>
      <c r="M11" s="396"/>
      <c r="N11" s="396"/>
      <c r="O11" s="396"/>
      <c r="P11" s="396"/>
      <c r="Q11" s="417"/>
      <c r="R11" s="396"/>
      <c r="S11" s="396"/>
      <c r="T11" s="414"/>
      <c r="U11" s="414"/>
      <c r="V11" s="417"/>
      <c r="W11" s="437"/>
      <c r="X11" s="396"/>
      <c r="Y11" s="396"/>
      <c r="Z11" s="426"/>
      <c r="AA11" s="429"/>
      <c r="AB11" s="432"/>
      <c r="AC11" s="396"/>
      <c r="AD11" s="399"/>
      <c r="AE11" s="399"/>
      <c r="AF11" s="7"/>
      <c r="AG11" s="91" t="s">
        <v>67</v>
      </c>
      <c r="AH11" s="92" t="s">
        <v>835</v>
      </c>
      <c r="AI11" s="326">
        <v>44013</v>
      </c>
      <c r="AJ11" s="327">
        <v>44165</v>
      </c>
      <c r="AK11" s="9">
        <f>AJ11-AI11</f>
        <v>152</v>
      </c>
      <c r="AL11" s="94">
        <v>0.05</v>
      </c>
      <c r="AM11" s="95" t="s">
        <v>69</v>
      </c>
      <c r="AN11" s="328" t="s">
        <v>836</v>
      </c>
      <c r="AO11" s="110" t="s">
        <v>834</v>
      </c>
      <c r="AP11" s="111"/>
      <c r="AQ11" s="329"/>
    </row>
    <row r="12" spans="1:43" ht="27" x14ac:dyDescent="0.25">
      <c r="A12" s="420"/>
      <c r="B12" s="396"/>
      <c r="C12" s="396"/>
      <c r="D12" s="396"/>
      <c r="E12" s="417"/>
      <c r="F12" s="396"/>
      <c r="G12" s="396"/>
      <c r="H12" s="396"/>
      <c r="I12" s="417"/>
      <c r="J12" s="396"/>
      <c r="K12" s="417"/>
      <c r="L12" s="396"/>
      <c r="M12" s="396"/>
      <c r="N12" s="396"/>
      <c r="O12" s="396"/>
      <c r="P12" s="396"/>
      <c r="Q12" s="417"/>
      <c r="R12" s="396"/>
      <c r="S12" s="396"/>
      <c r="T12" s="414"/>
      <c r="U12" s="414"/>
      <c r="V12" s="417"/>
      <c r="W12" s="437"/>
      <c r="X12" s="396"/>
      <c r="Y12" s="396"/>
      <c r="Z12" s="426"/>
      <c r="AA12" s="429"/>
      <c r="AB12" s="432"/>
      <c r="AC12" s="396"/>
      <c r="AD12" s="399"/>
      <c r="AE12" s="399"/>
      <c r="AF12" s="7"/>
      <c r="AG12" s="91" t="s">
        <v>67</v>
      </c>
      <c r="AH12" s="110" t="s">
        <v>837</v>
      </c>
      <c r="AI12" s="326">
        <v>43892</v>
      </c>
      <c r="AJ12" s="327">
        <v>43920</v>
      </c>
      <c r="AK12" s="9">
        <f>AJ12-AI12</f>
        <v>28</v>
      </c>
      <c r="AL12" s="94">
        <v>0.05</v>
      </c>
      <c r="AM12" s="95" t="s">
        <v>69</v>
      </c>
      <c r="AN12" s="328" t="s">
        <v>833</v>
      </c>
      <c r="AO12" s="110" t="s">
        <v>834</v>
      </c>
      <c r="AP12" s="111"/>
      <c r="AQ12" s="329"/>
    </row>
    <row r="13" spans="1:43" ht="27" x14ac:dyDescent="0.25">
      <c r="A13" s="420"/>
      <c r="B13" s="396"/>
      <c r="C13" s="396"/>
      <c r="D13" s="396"/>
      <c r="E13" s="417"/>
      <c r="F13" s="396"/>
      <c r="G13" s="396"/>
      <c r="H13" s="396"/>
      <c r="I13" s="417"/>
      <c r="J13" s="396"/>
      <c r="K13" s="417"/>
      <c r="L13" s="396"/>
      <c r="M13" s="396"/>
      <c r="N13" s="396"/>
      <c r="O13" s="396"/>
      <c r="P13" s="396"/>
      <c r="Q13" s="417"/>
      <c r="R13" s="396"/>
      <c r="S13" s="396"/>
      <c r="T13" s="414"/>
      <c r="U13" s="414"/>
      <c r="V13" s="417"/>
      <c r="W13" s="437"/>
      <c r="X13" s="396"/>
      <c r="Y13" s="396"/>
      <c r="Z13" s="426"/>
      <c r="AA13" s="429"/>
      <c r="AB13" s="432"/>
      <c r="AC13" s="396"/>
      <c r="AD13" s="399"/>
      <c r="AE13" s="399"/>
      <c r="AF13" s="7"/>
      <c r="AG13" s="91" t="s">
        <v>67</v>
      </c>
      <c r="AH13" s="110" t="s">
        <v>838</v>
      </c>
      <c r="AI13" s="326">
        <v>43983</v>
      </c>
      <c r="AJ13" s="330">
        <v>44165</v>
      </c>
      <c r="AK13" s="9">
        <f>AJ13-AI13</f>
        <v>182</v>
      </c>
      <c r="AL13" s="94">
        <v>0.1</v>
      </c>
      <c r="AM13" s="95" t="s">
        <v>69</v>
      </c>
      <c r="AN13" s="328" t="s">
        <v>833</v>
      </c>
      <c r="AO13" s="110" t="s">
        <v>834</v>
      </c>
      <c r="AP13" s="111"/>
      <c r="AQ13" s="329"/>
    </row>
    <row r="14" spans="1:43" ht="27" x14ac:dyDescent="0.25">
      <c r="A14" s="420"/>
      <c r="B14" s="396"/>
      <c r="C14" s="396"/>
      <c r="D14" s="396"/>
      <c r="E14" s="417"/>
      <c r="F14" s="396"/>
      <c r="G14" s="396"/>
      <c r="H14" s="396"/>
      <c r="I14" s="417"/>
      <c r="J14" s="396"/>
      <c r="K14" s="417"/>
      <c r="L14" s="396"/>
      <c r="M14" s="396"/>
      <c r="N14" s="396"/>
      <c r="O14" s="396"/>
      <c r="P14" s="396"/>
      <c r="Q14" s="417"/>
      <c r="R14" s="396"/>
      <c r="S14" s="396"/>
      <c r="T14" s="414"/>
      <c r="U14" s="414"/>
      <c r="V14" s="417"/>
      <c r="W14" s="437"/>
      <c r="X14" s="396"/>
      <c r="Y14" s="396"/>
      <c r="Z14" s="426"/>
      <c r="AA14" s="429"/>
      <c r="AB14" s="432"/>
      <c r="AC14" s="396"/>
      <c r="AD14" s="399"/>
      <c r="AE14" s="399"/>
      <c r="AF14" s="7"/>
      <c r="AG14" s="91" t="s">
        <v>67</v>
      </c>
      <c r="AH14" s="110" t="s">
        <v>839</v>
      </c>
      <c r="AI14" s="326">
        <v>43922</v>
      </c>
      <c r="AJ14" s="330">
        <v>43982</v>
      </c>
      <c r="AK14" s="9">
        <f>AJ14-AI14</f>
        <v>60</v>
      </c>
      <c r="AL14" s="94">
        <v>0.05</v>
      </c>
      <c r="AM14" s="95" t="s">
        <v>69</v>
      </c>
      <c r="AN14" s="328" t="s">
        <v>833</v>
      </c>
      <c r="AO14" s="110" t="s">
        <v>834</v>
      </c>
      <c r="AP14" s="111"/>
      <c r="AQ14" s="329"/>
    </row>
    <row r="15" spans="1:43" ht="27" x14ac:dyDescent="0.25">
      <c r="A15" s="420"/>
      <c r="B15" s="396"/>
      <c r="C15" s="396"/>
      <c r="D15" s="396"/>
      <c r="E15" s="417"/>
      <c r="F15" s="396"/>
      <c r="G15" s="396"/>
      <c r="H15" s="396"/>
      <c r="I15" s="417"/>
      <c r="J15" s="396"/>
      <c r="K15" s="417"/>
      <c r="L15" s="396"/>
      <c r="M15" s="396"/>
      <c r="N15" s="396"/>
      <c r="O15" s="396"/>
      <c r="P15" s="396"/>
      <c r="Q15" s="417"/>
      <c r="R15" s="396"/>
      <c r="S15" s="396"/>
      <c r="T15" s="414"/>
      <c r="U15" s="414"/>
      <c r="V15" s="417"/>
      <c r="W15" s="437"/>
      <c r="X15" s="396"/>
      <c r="Y15" s="396"/>
      <c r="Z15" s="426"/>
      <c r="AA15" s="429"/>
      <c r="AB15" s="432"/>
      <c r="AC15" s="396"/>
      <c r="AD15" s="399"/>
      <c r="AE15" s="399"/>
      <c r="AF15" s="7"/>
      <c r="AG15" s="91" t="s">
        <v>67</v>
      </c>
      <c r="AH15" s="110" t="s">
        <v>840</v>
      </c>
      <c r="AI15" s="326">
        <v>44013</v>
      </c>
      <c r="AJ15" s="330">
        <v>44165</v>
      </c>
      <c r="AK15" s="9">
        <f t="shared" ref="AK15:AK23" si="1">AJ15-AI15</f>
        <v>152</v>
      </c>
      <c r="AL15" s="94">
        <v>0.1</v>
      </c>
      <c r="AM15" s="95" t="s">
        <v>69</v>
      </c>
      <c r="AN15" s="328" t="s">
        <v>833</v>
      </c>
      <c r="AO15" s="110" t="s">
        <v>834</v>
      </c>
      <c r="AP15" s="111"/>
      <c r="AQ15" s="329"/>
    </row>
    <row r="16" spans="1:43" ht="27" x14ac:dyDescent="0.25">
      <c r="A16" s="420"/>
      <c r="B16" s="396"/>
      <c r="C16" s="396"/>
      <c r="D16" s="396"/>
      <c r="E16" s="417"/>
      <c r="F16" s="396"/>
      <c r="G16" s="396"/>
      <c r="H16" s="396"/>
      <c r="I16" s="417"/>
      <c r="J16" s="396"/>
      <c r="K16" s="417"/>
      <c r="L16" s="396"/>
      <c r="M16" s="396"/>
      <c r="N16" s="396"/>
      <c r="O16" s="396"/>
      <c r="P16" s="396"/>
      <c r="Q16" s="417"/>
      <c r="R16" s="396"/>
      <c r="S16" s="396"/>
      <c r="T16" s="414"/>
      <c r="U16" s="414"/>
      <c r="V16" s="417"/>
      <c r="W16" s="437"/>
      <c r="X16" s="396"/>
      <c r="Y16" s="396"/>
      <c r="Z16" s="426"/>
      <c r="AA16" s="429"/>
      <c r="AB16" s="432"/>
      <c r="AC16" s="434"/>
      <c r="AD16" s="399"/>
      <c r="AE16" s="399"/>
      <c r="AF16" s="7"/>
      <c r="AG16" s="91" t="s">
        <v>67</v>
      </c>
      <c r="AH16" s="110" t="s">
        <v>841</v>
      </c>
      <c r="AI16" s="326">
        <v>43864</v>
      </c>
      <c r="AJ16" s="327">
        <v>43889</v>
      </c>
      <c r="AK16" s="9">
        <f t="shared" si="1"/>
        <v>25</v>
      </c>
      <c r="AL16" s="94">
        <v>0.05</v>
      </c>
      <c r="AM16" s="95" t="s">
        <v>69</v>
      </c>
      <c r="AN16" s="328" t="s">
        <v>833</v>
      </c>
      <c r="AO16" s="110" t="s">
        <v>834</v>
      </c>
      <c r="AP16" s="111"/>
      <c r="AQ16" s="331"/>
    </row>
    <row r="17" spans="1:43" ht="40.5" x14ac:dyDescent="0.25">
      <c r="A17" s="420"/>
      <c r="B17" s="396"/>
      <c r="C17" s="396"/>
      <c r="D17" s="396"/>
      <c r="E17" s="417"/>
      <c r="F17" s="396"/>
      <c r="G17" s="396"/>
      <c r="H17" s="396"/>
      <c r="I17" s="417"/>
      <c r="J17" s="396"/>
      <c r="K17" s="417"/>
      <c r="L17" s="396"/>
      <c r="M17" s="396"/>
      <c r="N17" s="396"/>
      <c r="O17" s="396"/>
      <c r="P17" s="396"/>
      <c r="Q17" s="417"/>
      <c r="R17" s="396"/>
      <c r="S17" s="396"/>
      <c r="T17" s="414"/>
      <c r="U17" s="414"/>
      <c r="V17" s="417"/>
      <c r="W17" s="437"/>
      <c r="X17" s="396"/>
      <c r="Y17" s="396"/>
      <c r="Z17" s="426"/>
      <c r="AA17" s="429"/>
      <c r="AB17" s="432"/>
      <c r="AC17" s="434"/>
      <c r="AD17" s="399"/>
      <c r="AE17" s="399"/>
      <c r="AF17" s="7"/>
      <c r="AG17" s="91" t="s">
        <v>67</v>
      </c>
      <c r="AH17" s="92" t="s">
        <v>842</v>
      </c>
      <c r="AI17" s="326">
        <v>43922</v>
      </c>
      <c r="AJ17" s="330">
        <v>44165</v>
      </c>
      <c r="AK17" s="9">
        <f t="shared" si="1"/>
        <v>243</v>
      </c>
      <c r="AL17" s="94">
        <v>0.1</v>
      </c>
      <c r="AM17" s="95" t="s">
        <v>69</v>
      </c>
      <c r="AN17" s="328" t="s">
        <v>833</v>
      </c>
      <c r="AO17" s="110" t="s">
        <v>834</v>
      </c>
      <c r="AP17" s="264"/>
      <c r="AQ17" s="265"/>
    </row>
    <row r="18" spans="1:43" ht="40.5" x14ac:dyDescent="0.25">
      <c r="A18" s="420"/>
      <c r="B18" s="396"/>
      <c r="C18" s="396"/>
      <c r="D18" s="396"/>
      <c r="E18" s="417"/>
      <c r="F18" s="396"/>
      <c r="G18" s="396"/>
      <c r="H18" s="396"/>
      <c r="I18" s="417"/>
      <c r="J18" s="396"/>
      <c r="K18" s="417"/>
      <c r="L18" s="396"/>
      <c r="M18" s="396"/>
      <c r="N18" s="396"/>
      <c r="O18" s="396"/>
      <c r="P18" s="396"/>
      <c r="Q18" s="417"/>
      <c r="R18" s="396"/>
      <c r="S18" s="396"/>
      <c r="T18" s="414"/>
      <c r="U18" s="414"/>
      <c r="V18" s="417"/>
      <c r="W18" s="437"/>
      <c r="X18" s="396"/>
      <c r="Y18" s="396"/>
      <c r="Z18" s="426"/>
      <c r="AA18" s="429"/>
      <c r="AB18" s="432"/>
      <c r="AC18" s="434"/>
      <c r="AD18" s="399"/>
      <c r="AE18" s="399"/>
      <c r="AF18" s="7"/>
      <c r="AG18" s="91" t="s">
        <v>67</v>
      </c>
      <c r="AH18" s="110" t="s">
        <v>843</v>
      </c>
      <c r="AI18" s="326">
        <v>43892</v>
      </c>
      <c r="AJ18" s="330">
        <v>44165</v>
      </c>
      <c r="AK18" s="9">
        <f t="shared" si="1"/>
        <v>273</v>
      </c>
      <c r="AL18" s="94">
        <v>0.05</v>
      </c>
      <c r="AM18" s="95" t="s">
        <v>69</v>
      </c>
      <c r="AN18" s="328" t="s">
        <v>833</v>
      </c>
      <c r="AO18" s="110" t="s">
        <v>834</v>
      </c>
      <c r="AP18" s="264"/>
      <c r="AQ18" s="265"/>
    </row>
    <row r="19" spans="1:43" ht="27" x14ac:dyDescent="0.25">
      <c r="A19" s="420"/>
      <c r="B19" s="396"/>
      <c r="C19" s="396"/>
      <c r="D19" s="396"/>
      <c r="E19" s="417"/>
      <c r="F19" s="396"/>
      <c r="G19" s="396"/>
      <c r="H19" s="396"/>
      <c r="I19" s="417"/>
      <c r="J19" s="396"/>
      <c r="K19" s="417"/>
      <c r="L19" s="396"/>
      <c r="M19" s="396"/>
      <c r="N19" s="396"/>
      <c r="O19" s="396"/>
      <c r="P19" s="396"/>
      <c r="Q19" s="417"/>
      <c r="R19" s="396"/>
      <c r="S19" s="396"/>
      <c r="T19" s="414"/>
      <c r="U19" s="414"/>
      <c r="V19" s="417"/>
      <c r="W19" s="437"/>
      <c r="X19" s="396"/>
      <c r="Y19" s="396"/>
      <c r="Z19" s="426"/>
      <c r="AA19" s="429"/>
      <c r="AB19" s="432"/>
      <c r="AC19" s="434"/>
      <c r="AD19" s="399"/>
      <c r="AE19" s="399"/>
      <c r="AF19" s="7"/>
      <c r="AG19" s="91" t="s">
        <v>67</v>
      </c>
      <c r="AH19" s="110" t="s">
        <v>844</v>
      </c>
      <c r="AI19" s="326">
        <v>43892</v>
      </c>
      <c r="AJ19" s="327">
        <v>44165</v>
      </c>
      <c r="AK19" s="9">
        <f t="shared" si="1"/>
        <v>273</v>
      </c>
      <c r="AL19" s="94">
        <v>0.1</v>
      </c>
      <c r="AM19" s="95" t="s">
        <v>69</v>
      </c>
      <c r="AN19" s="328" t="s">
        <v>833</v>
      </c>
      <c r="AO19" s="110" t="s">
        <v>834</v>
      </c>
      <c r="AP19" s="264"/>
      <c r="AQ19" s="265"/>
    </row>
    <row r="20" spans="1:43" ht="40.5" x14ac:dyDescent="0.25">
      <c r="A20" s="420"/>
      <c r="B20" s="396"/>
      <c r="C20" s="396"/>
      <c r="D20" s="396"/>
      <c r="E20" s="417"/>
      <c r="F20" s="396"/>
      <c r="G20" s="396"/>
      <c r="H20" s="396"/>
      <c r="I20" s="417"/>
      <c r="J20" s="396"/>
      <c r="K20" s="417"/>
      <c r="L20" s="396"/>
      <c r="M20" s="396"/>
      <c r="N20" s="396"/>
      <c r="O20" s="396"/>
      <c r="P20" s="396"/>
      <c r="Q20" s="417"/>
      <c r="R20" s="396"/>
      <c r="S20" s="396"/>
      <c r="T20" s="414"/>
      <c r="U20" s="414"/>
      <c r="V20" s="417"/>
      <c r="W20" s="437"/>
      <c r="X20" s="396"/>
      <c r="Y20" s="396"/>
      <c r="Z20" s="426"/>
      <c r="AA20" s="429"/>
      <c r="AB20" s="432"/>
      <c r="AC20" s="434"/>
      <c r="AD20" s="399"/>
      <c r="AE20" s="399"/>
      <c r="AF20" s="7"/>
      <c r="AG20" s="91" t="s">
        <v>67</v>
      </c>
      <c r="AH20" s="110" t="s">
        <v>845</v>
      </c>
      <c r="AI20" s="326">
        <v>43892</v>
      </c>
      <c r="AJ20" s="330">
        <v>44165</v>
      </c>
      <c r="AK20" s="9">
        <f t="shared" si="1"/>
        <v>273</v>
      </c>
      <c r="AL20" s="94">
        <v>0.05</v>
      </c>
      <c r="AM20" s="95" t="s">
        <v>69</v>
      </c>
      <c r="AN20" s="328" t="s">
        <v>833</v>
      </c>
      <c r="AO20" s="110" t="s">
        <v>834</v>
      </c>
      <c r="AP20" s="264"/>
      <c r="AQ20" s="265"/>
    </row>
    <row r="21" spans="1:43" ht="40.5" x14ac:dyDescent="0.25">
      <c r="A21" s="420"/>
      <c r="B21" s="396"/>
      <c r="C21" s="396"/>
      <c r="D21" s="396"/>
      <c r="E21" s="417"/>
      <c r="F21" s="396"/>
      <c r="G21" s="396"/>
      <c r="H21" s="396"/>
      <c r="I21" s="417"/>
      <c r="J21" s="396"/>
      <c r="K21" s="417"/>
      <c r="L21" s="396"/>
      <c r="M21" s="396"/>
      <c r="N21" s="396"/>
      <c r="O21" s="396"/>
      <c r="P21" s="396"/>
      <c r="Q21" s="417"/>
      <c r="R21" s="396"/>
      <c r="S21" s="396"/>
      <c r="T21" s="414"/>
      <c r="U21" s="414"/>
      <c r="V21" s="417"/>
      <c r="W21" s="437"/>
      <c r="X21" s="396"/>
      <c r="Y21" s="396"/>
      <c r="Z21" s="426"/>
      <c r="AA21" s="429"/>
      <c r="AB21" s="432"/>
      <c r="AC21" s="434"/>
      <c r="AD21" s="399"/>
      <c r="AE21" s="399"/>
      <c r="AF21" s="7"/>
      <c r="AG21" s="91" t="s">
        <v>67</v>
      </c>
      <c r="AH21" s="110" t="s">
        <v>846</v>
      </c>
      <c r="AI21" s="326">
        <v>43845</v>
      </c>
      <c r="AJ21" s="330">
        <v>44165</v>
      </c>
      <c r="AK21" s="9">
        <f t="shared" si="1"/>
        <v>320</v>
      </c>
      <c r="AL21" s="94">
        <v>0.1</v>
      </c>
      <c r="AM21" s="95" t="s">
        <v>69</v>
      </c>
      <c r="AN21" s="96" t="s">
        <v>808</v>
      </c>
      <c r="AO21" s="92" t="s">
        <v>810</v>
      </c>
      <c r="AP21" s="264"/>
      <c r="AQ21" s="265"/>
    </row>
    <row r="22" spans="1:43" ht="40.5" x14ac:dyDescent="0.25">
      <c r="A22" s="420"/>
      <c r="B22" s="396"/>
      <c r="C22" s="396"/>
      <c r="D22" s="396"/>
      <c r="E22" s="417"/>
      <c r="F22" s="396"/>
      <c r="G22" s="396"/>
      <c r="H22" s="396"/>
      <c r="I22" s="417"/>
      <c r="J22" s="396"/>
      <c r="K22" s="417"/>
      <c r="L22" s="396"/>
      <c r="M22" s="396"/>
      <c r="N22" s="396"/>
      <c r="O22" s="396"/>
      <c r="P22" s="396"/>
      <c r="Q22" s="417"/>
      <c r="R22" s="396"/>
      <c r="S22" s="396"/>
      <c r="T22" s="414"/>
      <c r="U22" s="414"/>
      <c r="V22" s="417"/>
      <c r="W22" s="437"/>
      <c r="X22" s="396"/>
      <c r="Y22" s="396"/>
      <c r="Z22" s="426"/>
      <c r="AA22" s="429"/>
      <c r="AB22" s="432"/>
      <c r="AC22" s="434"/>
      <c r="AD22" s="399"/>
      <c r="AE22" s="399"/>
      <c r="AF22" s="7"/>
      <c r="AG22" s="91" t="s">
        <v>67</v>
      </c>
      <c r="AH22" s="110" t="s">
        <v>847</v>
      </c>
      <c r="AI22" s="326">
        <v>43922</v>
      </c>
      <c r="AJ22" s="327">
        <v>44165</v>
      </c>
      <c r="AK22" s="9">
        <f t="shared" si="1"/>
        <v>243</v>
      </c>
      <c r="AL22" s="94">
        <v>0.1</v>
      </c>
      <c r="AM22" s="95" t="s">
        <v>69</v>
      </c>
      <c r="AN22" s="96" t="s">
        <v>808</v>
      </c>
      <c r="AO22" s="92" t="s">
        <v>810</v>
      </c>
      <c r="AP22" s="75"/>
      <c r="AQ22" s="332"/>
    </row>
    <row r="23" spans="1:43" ht="27.75" thickBot="1" x14ac:dyDescent="0.3">
      <c r="A23" s="421"/>
      <c r="B23" s="397"/>
      <c r="C23" s="397"/>
      <c r="D23" s="397"/>
      <c r="E23" s="418"/>
      <c r="F23" s="397"/>
      <c r="G23" s="397"/>
      <c r="H23" s="397"/>
      <c r="I23" s="418"/>
      <c r="J23" s="397"/>
      <c r="K23" s="418"/>
      <c r="L23" s="397"/>
      <c r="M23" s="397"/>
      <c r="N23" s="397"/>
      <c r="O23" s="397"/>
      <c r="P23" s="397"/>
      <c r="Q23" s="418"/>
      <c r="R23" s="397"/>
      <c r="S23" s="397"/>
      <c r="T23" s="415"/>
      <c r="U23" s="415"/>
      <c r="V23" s="418"/>
      <c r="W23" s="438"/>
      <c r="X23" s="397"/>
      <c r="Y23" s="397"/>
      <c r="Z23" s="427"/>
      <c r="AA23" s="430"/>
      <c r="AB23" s="433"/>
      <c r="AC23" s="435"/>
      <c r="AD23" s="400"/>
      <c r="AE23" s="400"/>
      <c r="AF23" s="12"/>
      <c r="AG23" s="98" t="s">
        <v>67</v>
      </c>
      <c r="AH23" s="112" t="s">
        <v>848</v>
      </c>
      <c r="AI23" s="333">
        <v>43892</v>
      </c>
      <c r="AJ23" s="334">
        <v>44165</v>
      </c>
      <c r="AK23" s="16">
        <f t="shared" si="1"/>
        <v>273</v>
      </c>
      <c r="AL23" s="101">
        <v>0.05</v>
      </c>
      <c r="AM23" s="102" t="s">
        <v>69</v>
      </c>
      <c r="AN23" s="335" t="s">
        <v>833</v>
      </c>
      <c r="AO23" s="112" t="s">
        <v>834</v>
      </c>
      <c r="AP23" s="268"/>
      <c r="AQ23" s="271"/>
    </row>
    <row r="24" spans="1:43" ht="30" customHeight="1" thickTop="1" x14ac:dyDescent="0.25"/>
    <row r="279" spans="17:20" ht="30" customHeight="1" x14ac:dyDescent="0.25">
      <c r="Q279" s="1" t="s">
        <v>150</v>
      </c>
      <c r="R279" s="1" t="s">
        <v>56</v>
      </c>
      <c r="S279" s="1" t="s">
        <v>62</v>
      </c>
      <c r="T279" s="1" t="s">
        <v>92</v>
      </c>
    </row>
    <row r="280" spans="17:20" ht="30" customHeight="1" x14ac:dyDescent="0.25">
      <c r="Q280" s="1" t="s">
        <v>64</v>
      </c>
      <c r="R280" s="1" t="s">
        <v>63</v>
      </c>
      <c r="S280" s="1" t="s">
        <v>151</v>
      </c>
      <c r="T280" s="1" t="s">
        <v>69</v>
      </c>
    </row>
    <row r="281" spans="17:20" ht="30" customHeight="1" x14ac:dyDescent="0.25">
      <c r="Q281" s="1" t="s">
        <v>152</v>
      </c>
    </row>
    <row r="282" spans="17:20" ht="30" customHeight="1" x14ac:dyDescent="0.25">
      <c r="Q282" s="1" t="s">
        <v>153</v>
      </c>
    </row>
  </sheetData>
  <mergeCells count="111">
    <mergeCell ref="AE10:AE23"/>
    <mergeCell ref="Z10:Z23"/>
    <mergeCell ref="AA10:AA23"/>
    <mergeCell ref="AB10:AB23"/>
    <mergeCell ref="AC10:AC23"/>
    <mergeCell ref="AD10:AD23"/>
    <mergeCell ref="U10:U23"/>
    <mergeCell ref="V10:V23"/>
    <mergeCell ref="W10:W23"/>
    <mergeCell ref="X10:X23"/>
    <mergeCell ref="Y10:Y23"/>
    <mergeCell ref="P10:P23"/>
    <mergeCell ref="Q10:Q23"/>
    <mergeCell ref="R10:R23"/>
    <mergeCell ref="S10:S23"/>
    <mergeCell ref="T10:T23"/>
    <mergeCell ref="AE6:AE9"/>
    <mergeCell ref="A10:A23"/>
    <mergeCell ref="B10:B23"/>
    <mergeCell ref="C10:C23"/>
    <mergeCell ref="D10:D23"/>
    <mergeCell ref="E10:E23"/>
    <mergeCell ref="F10:F23"/>
    <mergeCell ref="G10:G23"/>
    <mergeCell ref="H10:H23"/>
    <mergeCell ref="I10:I23"/>
    <mergeCell ref="J10:J23"/>
    <mergeCell ref="K10:K23"/>
    <mergeCell ref="L10:L23"/>
    <mergeCell ref="M10:M23"/>
    <mergeCell ref="N10:N23"/>
    <mergeCell ref="O10:O23"/>
    <mergeCell ref="Z6:Z9"/>
    <mergeCell ref="AA6:AA9"/>
    <mergeCell ref="AB6:AB9"/>
    <mergeCell ref="AC6:AC9"/>
    <mergeCell ref="AD6:AD9"/>
    <mergeCell ref="U6:U9"/>
    <mergeCell ref="V6:V9"/>
    <mergeCell ref="W6:W9"/>
    <mergeCell ref="X6:X9"/>
    <mergeCell ref="Y6:Y9"/>
    <mergeCell ref="P6:P9"/>
    <mergeCell ref="Q6:Q9"/>
    <mergeCell ref="R6:R9"/>
    <mergeCell ref="S6:S9"/>
    <mergeCell ref="T6:T9"/>
    <mergeCell ref="K6:K9"/>
    <mergeCell ref="L6:L9"/>
    <mergeCell ref="M6:M9"/>
    <mergeCell ref="N6:N9"/>
    <mergeCell ref="O6:O9"/>
    <mergeCell ref="F6:F9"/>
    <mergeCell ref="G6:G9"/>
    <mergeCell ref="H6:H9"/>
    <mergeCell ref="I6:I9"/>
    <mergeCell ref="J6:J9"/>
    <mergeCell ref="A6:A9"/>
    <mergeCell ref="B6:B9"/>
    <mergeCell ref="C6:C9"/>
    <mergeCell ref="D6:D9"/>
    <mergeCell ref="E6:E9"/>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8">
    <dataValidation type="list" allowBlank="1" showInputMessage="1" showErrorMessage="1" sqref="S6">
      <formula1>$M$172:$M$173</formula1>
    </dataValidation>
    <dataValidation type="list" allowBlank="1" showInputMessage="1" showErrorMessage="1" sqref="Z6">
      <formula1>$Q$615:$Q$618</formula1>
    </dataValidation>
    <dataValidation type="list" allowBlank="1" showInputMessage="1" showErrorMessage="1" sqref="U6">
      <formula1>$L$615:$L$616</formula1>
    </dataValidation>
    <dataValidation type="list" allowBlank="1" showInputMessage="1" showErrorMessage="1" sqref="AM6:AM9">
      <formula1>$AD$614:$AD$615</formula1>
    </dataValidation>
    <dataValidation type="list" allowBlank="1" showInputMessage="1" showErrorMessage="1" sqref="AG6:AG9">
      <formula1>$X$615:$X$616</formula1>
    </dataValidation>
    <dataValidation type="list" allowBlank="1" showInputMessage="1" showErrorMessage="1" sqref="Y6:Y9">
      <formula1>"Número,Porcentual,"</formula1>
    </dataValidation>
    <dataValidation type="date" allowBlank="1" showInputMessage="1" showErrorMessage="1" sqref="AI6:AJ9">
      <formula1>43831</formula1>
      <formula2>44196</formula2>
    </dataValidation>
    <dataValidation type="list" allowBlank="1" showInputMessage="1" showErrorMessage="1" sqref="Y10:Y23 U10:U23 S10:S23 AM10:AM23">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4"/>
  <sheetViews>
    <sheetView topLeftCell="AA10" zoomScale="90" zoomScaleNormal="90" workbookViewId="0">
      <selection activeCell="Q6" sqref="Q6:Q14"/>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55.5" thickTop="1" thickBot="1" x14ac:dyDescent="0.3">
      <c r="A6" s="247" t="s">
        <v>597</v>
      </c>
      <c r="B6" s="142"/>
      <c r="C6" s="142" t="s">
        <v>222</v>
      </c>
      <c r="D6" s="142" t="s">
        <v>223</v>
      </c>
      <c r="E6" s="142" t="s">
        <v>224</v>
      </c>
      <c r="F6" s="142" t="s">
        <v>225</v>
      </c>
      <c r="G6" s="142" t="s">
        <v>226</v>
      </c>
      <c r="H6" s="142" t="s">
        <v>227</v>
      </c>
      <c r="I6" s="146" t="s">
        <v>228</v>
      </c>
      <c r="J6" s="142" t="s">
        <v>229</v>
      </c>
      <c r="K6" s="146" t="s">
        <v>230</v>
      </c>
      <c r="L6" s="142">
        <v>100</v>
      </c>
      <c r="M6" s="142" t="s">
        <v>56</v>
      </c>
      <c r="N6" s="145" t="s">
        <v>231</v>
      </c>
      <c r="O6" s="142" t="s">
        <v>232</v>
      </c>
      <c r="P6" s="142" t="s">
        <v>233</v>
      </c>
      <c r="Q6" s="142" t="s">
        <v>234</v>
      </c>
      <c r="R6" s="147">
        <v>12</v>
      </c>
      <c r="S6" s="142" t="s">
        <v>63</v>
      </c>
      <c r="T6" s="248" t="s">
        <v>598</v>
      </c>
      <c r="U6" s="149" t="s">
        <v>62</v>
      </c>
      <c r="V6" s="150" t="s">
        <v>599</v>
      </c>
      <c r="W6" s="151">
        <v>0.05</v>
      </c>
      <c r="X6" s="249">
        <v>1</v>
      </c>
      <c r="Y6" s="142" t="s">
        <v>56</v>
      </c>
      <c r="Z6" s="152" t="s">
        <v>153</v>
      </c>
      <c r="AA6" s="250"/>
      <c r="AB6" s="154"/>
      <c r="AC6" s="145" t="s">
        <v>600</v>
      </c>
      <c r="AD6" s="156" t="s">
        <v>601</v>
      </c>
      <c r="AE6" s="156" t="s">
        <v>602</v>
      </c>
      <c r="AF6" s="157" t="s">
        <v>603</v>
      </c>
      <c r="AG6" s="149" t="s">
        <v>62</v>
      </c>
      <c r="AH6" s="155" t="s">
        <v>604</v>
      </c>
      <c r="AI6" s="251">
        <v>43831</v>
      </c>
      <c r="AJ6" s="251">
        <v>43861</v>
      </c>
      <c r="AK6" s="159">
        <f>AJ6-AI6</f>
        <v>30</v>
      </c>
      <c r="AL6" s="160">
        <v>1</v>
      </c>
      <c r="AM6" s="161" t="s">
        <v>69</v>
      </c>
      <c r="AN6" s="155" t="s">
        <v>605</v>
      </c>
      <c r="AO6" s="155" t="s">
        <v>606</v>
      </c>
      <c r="AP6" s="155" t="s">
        <v>607</v>
      </c>
      <c r="AQ6" s="252" t="s">
        <v>608</v>
      </c>
    </row>
    <row r="7" spans="1:43" ht="54.75" thickTop="1" x14ac:dyDescent="0.25">
      <c r="A7" s="440" t="s">
        <v>597</v>
      </c>
      <c r="B7" s="373"/>
      <c r="C7" s="442" t="s">
        <v>470</v>
      </c>
      <c r="D7" s="442" t="s">
        <v>471</v>
      </c>
      <c r="E7" s="442" t="s">
        <v>472</v>
      </c>
      <c r="F7" s="442" t="s">
        <v>473</v>
      </c>
      <c r="G7" s="442" t="s">
        <v>474</v>
      </c>
      <c r="H7" s="442" t="s">
        <v>475</v>
      </c>
      <c r="I7" s="450" t="s">
        <v>476</v>
      </c>
      <c r="J7" s="442" t="s">
        <v>477</v>
      </c>
      <c r="K7" s="450" t="s">
        <v>478</v>
      </c>
      <c r="L7" s="442">
        <v>86</v>
      </c>
      <c r="M7" s="442" t="s">
        <v>56</v>
      </c>
      <c r="N7" s="392" t="s">
        <v>609</v>
      </c>
      <c r="O7" s="373" t="s">
        <v>610</v>
      </c>
      <c r="P7" s="373" t="s">
        <v>611</v>
      </c>
      <c r="Q7" s="448" t="s">
        <v>612</v>
      </c>
      <c r="R7" s="410">
        <v>100</v>
      </c>
      <c r="S7" s="373" t="s">
        <v>56</v>
      </c>
      <c r="T7" s="637" t="s">
        <v>613</v>
      </c>
      <c r="U7" s="468" t="s">
        <v>62</v>
      </c>
      <c r="V7" s="470" t="s">
        <v>614</v>
      </c>
      <c r="W7" s="444">
        <v>0.06</v>
      </c>
      <c r="X7" s="539">
        <v>25</v>
      </c>
      <c r="Y7" s="373" t="s">
        <v>56</v>
      </c>
      <c r="Z7" s="546" t="s">
        <v>152</v>
      </c>
      <c r="AA7" s="460"/>
      <c r="AB7" s="616"/>
      <c r="AC7" s="533" t="s">
        <v>600</v>
      </c>
      <c r="AD7" s="527" t="s">
        <v>601</v>
      </c>
      <c r="AE7" s="527" t="s">
        <v>602</v>
      </c>
      <c r="AF7" s="57" t="s">
        <v>615</v>
      </c>
      <c r="AG7" s="21" t="s">
        <v>67</v>
      </c>
      <c r="AH7" s="22" t="s">
        <v>616</v>
      </c>
      <c r="AI7" s="23">
        <v>43864</v>
      </c>
      <c r="AJ7" s="23">
        <v>44165</v>
      </c>
      <c r="AK7" s="24">
        <f t="shared" ref="AK7:AK14" si="0">AJ7-AI7</f>
        <v>301</v>
      </c>
      <c r="AL7" s="25">
        <v>0.5</v>
      </c>
      <c r="AM7" s="26" t="s">
        <v>69</v>
      </c>
      <c r="AN7" s="71" t="s">
        <v>617</v>
      </c>
      <c r="AO7" s="71" t="s">
        <v>618</v>
      </c>
      <c r="AP7" s="22" t="s">
        <v>619</v>
      </c>
      <c r="AQ7" s="27" t="s">
        <v>606</v>
      </c>
    </row>
    <row r="8" spans="1:43" ht="137.25" customHeight="1" thickBot="1" x14ac:dyDescent="0.3">
      <c r="A8" s="441"/>
      <c r="B8" s="375"/>
      <c r="C8" s="443"/>
      <c r="D8" s="443"/>
      <c r="E8" s="443"/>
      <c r="F8" s="443"/>
      <c r="G8" s="443"/>
      <c r="H8" s="443"/>
      <c r="I8" s="451"/>
      <c r="J8" s="443"/>
      <c r="K8" s="451"/>
      <c r="L8" s="443"/>
      <c r="M8" s="443"/>
      <c r="N8" s="394"/>
      <c r="O8" s="375"/>
      <c r="P8" s="375"/>
      <c r="Q8" s="449"/>
      <c r="R8" s="412"/>
      <c r="S8" s="375"/>
      <c r="T8" s="638"/>
      <c r="U8" s="469"/>
      <c r="V8" s="471"/>
      <c r="W8" s="445"/>
      <c r="X8" s="540"/>
      <c r="Y8" s="375"/>
      <c r="Z8" s="548"/>
      <c r="AA8" s="461"/>
      <c r="AB8" s="618"/>
      <c r="AC8" s="534"/>
      <c r="AD8" s="528"/>
      <c r="AE8" s="528"/>
      <c r="AF8" s="56" t="s">
        <v>620</v>
      </c>
      <c r="AG8" s="13" t="s">
        <v>67</v>
      </c>
      <c r="AH8" s="14" t="s">
        <v>621</v>
      </c>
      <c r="AI8" s="15">
        <v>43922</v>
      </c>
      <c r="AJ8" s="15">
        <v>44165</v>
      </c>
      <c r="AK8" s="16">
        <f t="shared" si="0"/>
        <v>243</v>
      </c>
      <c r="AL8" s="17">
        <v>0.5</v>
      </c>
      <c r="AM8" s="18" t="s">
        <v>69</v>
      </c>
      <c r="AN8" s="14" t="s">
        <v>619</v>
      </c>
      <c r="AO8" s="14" t="s">
        <v>606</v>
      </c>
      <c r="AP8" s="14" t="s">
        <v>622</v>
      </c>
      <c r="AQ8" s="19" t="s">
        <v>623</v>
      </c>
    </row>
    <row r="9" spans="1:43" ht="55.5" thickTop="1" thickBot="1" x14ac:dyDescent="0.3">
      <c r="A9" s="141" t="s">
        <v>597</v>
      </c>
      <c r="B9" s="142"/>
      <c r="C9" s="143" t="s">
        <v>470</v>
      </c>
      <c r="D9" s="143" t="s">
        <v>471</v>
      </c>
      <c r="E9" s="144" t="s">
        <v>472</v>
      </c>
      <c r="F9" s="143" t="s">
        <v>473</v>
      </c>
      <c r="G9" s="143" t="s">
        <v>474</v>
      </c>
      <c r="H9" s="143" t="s">
        <v>475</v>
      </c>
      <c r="I9" s="144" t="s">
        <v>476</v>
      </c>
      <c r="J9" s="143" t="s">
        <v>477</v>
      </c>
      <c r="K9" s="144" t="s">
        <v>478</v>
      </c>
      <c r="L9" s="143">
        <v>86</v>
      </c>
      <c r="M9" s="144" t="s">
        <v>56</v>
      </c>
      <c r="N9" s="145" t="s">
        <v>609</v>
      </c>
      <c r="O9" s="142" t="s">
        <v>610</v>
      </c>
      <c r="P9" s="142" t="s">
        <v>624</v>
      </c>
      <c r="Q9" s="146" t="s">
        <v>625</v>
      </c>
      <c r="R9" s="147">
        <v>100</v>
      </c>
      <c r="S9" s="142" t="s">
        <v>56</v>
      </c>
      <c r="T9" s="248" t="s">
        <v>626</v>
      </c>
      <c r="U9" s="149" t="s">
        <v>62</v>
      </c>
      <c r="V9" s="150" t="s">
        <v>627</v>
      </c>
      <c r="W9" s="151">
        <v>0.05</v>
      </c>
      <c r="X9" s="253">
        <v>25</v>
      </c>
      <c r="Y9" s="142" t="s">
        <v>56</v>
      </c>
      <c r="Z9" s="152" t="s">
        <v>152</v>
      </c>
      <c r="AA9" s="153"/>
      <c r="AB9" s="154"/>
      <c r="AC9" s="155" t="s">
        <v>600</v>
      </c>
      <c r="AD9" s="156" t="s">
        <v>601</v>
      </c>
      <c r="AE9" s="156" t="s">
        <v>602</v>
      </c>
      <c r="AF9" s="58" t="s">
        <v>628</v>
      </c>
      <c r="AG9" s="149" t="s">
        <v>67</v>
      </c>
      <c r="AH9" s="155" t="s">
        <v>629</v>
      </c>
      <c r="AI9" s="251">
        <v>43864</v>
      </c>
      <c r="AJ9" s="251">
        <v>44165</v>
      </c>
      <c r="AK9" s="159">
        <f t="shared" si="0"/>
        <v>301</v>
      </c>
      <c r="AL9" s="160">
        <v>1</v>
      </c>
      <c r="AM9" s="161" t="s">
        <v>69</v>
      </c>
      <c r="AN9" s="145" t="s">
        <v>617</v>
      </c>
      <c r="AO9" s="145" t="s">
        <v>618</v>
      </c>
      <c r="AP9" s="155" t="s">
        <v>630</v>
      </c>
      <c r="AQ9" s="181" t="s">
        <v>631</v>
      </c>
    </row>
    <row r="10" spans="1:43" ht="55.5" thickTop="1" thickBot="1" x14ac:dyDescent="0.3">
      <c r="A10" s="141" t="s">
        <v>597</v>
      </c>
      <c r="B10" s="142"/>
      <c r="C10" s="143" t="s">
        <v>470</v>
      </c>
      <c r="D10" s="143" t="s">
        <v>471</v>
      </c>
      <c r="E10" s="144" t="s">
        <v>472</v>
      </c>
      <c r="F10" s="143" t="s">
        <v>473</v>
      </c>
      <c r="G10" s="143" t="s">
        <v>474</v>
      </c>
      <c r="H10" s="143" t="s">
        <v>475</v>
      </c>
      <c r="I10" s="144" t="s">
        <v>476</v>
      </c>
      <c r="J10" s="143" t="s">
        <v>477</v>
      </c>
      <c r="K10" s="144" t="s">
        <v>478</v>
      </c>
      <c r="L10" s="143">
        <v>86</v>
      </c>
      <c r="M10" s="144" t="s">
        <v>56</v>
      </c>
      <c r="N10" s="145" t="s">
        <v>609</v>
      </c>
      <c r="O10" s="142" t="s">
        <v>610</v>
      </c>
      <c r="P10" s="142" t="s">
        <v>632</v>
      </c>
      <c r="Q10" s="146" t="s">
        <v>633</v>
      </c>
      <c r="R10" s="147">
        <v>100</v>
      </c>
      <c r="S10" s="142" t="s">
        <v>56</v>
      </c>
      <c r="T10" s="248" t="s">
        <v>634</v>
      </c>
      <c r="U10" s="149" t="s">
        <v>62</v>
      </c>
      <c r="V10" s="150" t="s">
        <v>635</v>
      </c>
      <c r="W10" s="151">
        <v>0.05</v>
      </c>
      <c r="X10" s="253">
        <v>25</v>
      </c>
      <c r="Y10" s="142" t="s">
        <v>56</v>
      </c>
      <c r="Z10" s="152" t="s">
        <v>153</v>
      </c>
      <c r="AA10" s="153"/>
      <c r="AB10" s="154"/>
      <c r="AC10" s="155" t="s">
        <v>600</v>
      </c>
      <c r="AD10" s="156" t="s">
        <v>601</v>
      </c>
      <c r="AE10" s="156" t="s">
        <v>602</v>
      </c>
      <c r="AF10" s="58" t="s">
        <v>636</v>
      </c>
      <c r="AG10" s="149" t="s">
        <v>67</v>
      </c>
      <c r="AH10" s="155" t="s">
        <v>637</v>
      </c>
      <c r="AI10" s="251">
        <v>43864</v>
      </c>
      <c r="AJ10" s="251">
        <v>44165</v>
      </c>
      <c r="AK10" s="159">
        <f t="shared" si="0"/>
        <v>301</v>
      </c>
      <c r="AL10" s="160">
        <v>1</v>
      </c>
      <c r="AM10" s="161" t="s">
        <v>69</v>
      </c>
      <c r="AN10" s="145" t="s">
        <v>617</v>
      </c>
      <c r="AO10" s="145" t="s">
        <v>618</v>
      </c>
      <c r="AP10" s="145" t="s">
        <v>638</v>
      </c>
      <c r="AQ10" s="162" t="s">
        <v>639</v>
      </c>
    </row>
    <row r="11" spans="1:43" ht="136.5" thickTop="1" thickBot="1" x14ac:dyDescent="0.3">
      <c r="A11" s="141" t="s">
        <v>597</v>
      </c>
      <c r="B11" s="142"/>
      <c r="C11" s="143" t="s">
        <v>470</v>
      </c>
      <c r="D11" s="143" t="s">
        <v>471</v>
      </c>
      <c r="E11" s="144" t="s">
        <v>472</v>
      </c>
      <c r="F11" s="143" t="s">
        <v>640</v>
      </c>
      <c r="G11" s="143" t="s">
        <v>641</v>
      </c>
      <c r="H11" s="143" t="s">
        <v>642</v>
      </c>
      <c r="I11" s="144" t="s">
        <v>643</v>
      </c>
      <c r="J11" s="143" t="s">
        <v>644</v>
      </c>
      <c r="K11" s="144" t="s">
        <v>645</v>
      </c>
      <c r="L11" s="143">
        <v>81</v>
      </c>
      <c r="M11" s="144" t="s">
        <v>56</v>
      </c>
      <c r="N11" s="145" t="s">
        <v>646</v>
      </c>
      <c r="O11" s="142" t="s">
        <v>647</v>
      </c>
      <c r="P11" s="142" t="s">
        <v>648</v>
      </c>
      <c r="Q11" s="146" t="s">
        <v>649</v>
      </c>
      <c r="R11" s="147">
        <v>100</v>
      </c>
      <c r="S11" s="142" t="s">
        <v>56</v>
      </c>
      <c r="T11" s="248" t="s">
        <v>650</v>
      </c>
      <c r="U11" s="149" t="s">
        <v>62</v>
      </c>
      <c r="V11" s="150" t="s">
        <v>651</v>
      </c>
      <c r="W11" s="151">
        <v>7.0000000000000007E-2</v>
      </c>
      <c r="X11" s="249">
        <v>25</v>
      </c>
      <c r="Y11" s="142" t="s">
        <v>56</v>
      </c>
      <c r="Z11" s="152" t="s">
        <v>152</v>
      </c>
      <c r="AA11" s="153"/>
      <c r="AB11" s="154"/>
      <c r="AC11" s="155" t="s">
        <v>600</v>
      </c>
      <c r="AD11" s="156" t="s">
        <v>601</v>
      </c>
      <c r="AE11" s="156" t="s">
        <v>602</v>
      </c>
      <c r="AF11" s="157" t="s">
        <v>652</v>
      </c>
      <c r="AG11" s="149" t="s">
        <v>67</v>
      </c>
      <c r="AH11" s="155" t="s">
        <v>653</v>
      </c>
      <c r="AI11" s="251">
        <v>43864</v>
      </c>
      <c r="AJ11" s="251">
        <v>44165</v>
      </c>
      <c r="AK11" s="159">
        <f t="shared" si="0"/>
        <v>301</v>
      </c>
      <c r="AL11" s="160">
        <v>1</v>
      </c>
      <c r="AM11" s="161" t="s">
        <v>69</v>
      </c>
      <c r="AN11" s="145" t="s">
        <v>654</v>
      </c>
      <c r="AO11" s="145" t="s">
        <v>655</v>
      </c>
      <c r="AP11" s="155" t="s">
        <v>656</v>
      </c>
      <c r="AQ11" s="181" t="s">
        <v>657</v>
      </c>
    </row>
    <row r="12" spans="1:43" ht="41.25" thickTop="1" x14ac:dyDescent="0.25">
      <c r="A12" s="440" t="s">
        <v>597</v>
      </c>
      <c r="B12" s="373"/>
      <c r="C12" s="442" t="s">
        <v>470</v>
      </c>
      <c r="D12" s="442" t="s">
        <v>471</v>
      </c>
      <c r="E12" s="442" t="s">
        <v>472</v>
      </c>
      <c r="F12" s="442" t="s">
        <v>640</v>
      </c>
      <c r="G12" s="442" t="s">
        <v>641</v>
      </c>
      <c r="H12" s="442" t="s">
        <v>642</v>
      </c>
      <c r="I12" s="450" t="s">
        <v>643</v>
      </c>
      <c r="J12" s="442" t="s">
        <v>644</v>
      </c>
      <c r="K12" s="450" t="s">
        <v>645</v>
      </c>
      <c r="L12" s="442">
        <v>81</v>
      </c>
      <c r="M12" s="442" t="s">
        <v>56</v>
      </c>
      <c r="N12" s="392" t="s">
        <v>646</v>
      </c>
      <c r="O12" s="373" t="s">
        <v>647</v>
      </c>
      <c r="P12" s="373" t="s">
        <v>658</v>
      </c>
      <c r="Q12" s="448" t="s">
        <v>659</v>
      </c>
      <c r="R12" s="410">
        <v>100</v>
      </c>
      <c r="S12" s="373" t="s">
        <v>56</v>
      </c>
      <c r="T12" s="637" t="s">
        <v>660</v>
      </c>
      <c r="U12" s="468" t="s">
        <v>62</v>
      </c>
      <c r="V12" s="470" t="s">
        <v>661</v>
      </c>
      <c r="W12" s="444">
        <v>0.05</v>
      </c>
      <c r="X12" s="639">
        <v>25</v>
      </c>
      <c r="Y12" s="373" t="s">
        <v>56</v>
      </c>
      <c r="Z12" s="546" t="s">
        <v>152</v>
      </c>
      <c r="AA12" s="460"/>
      <c r="AB12" s="616"/>
      <c r="AC12" s="533" t="s">
        <v>600</v>
      </c>
      <c r="AD12" s="527" t="s">
        <v>601</v>
      </c>
      <c r="AE12" s="527" t="s">
        <v>602</v>
      </c>
      <c r="AF12" s="126" t="s">
        <v>662</v>
      </c>
      <c r="AG12" s="21" t="s">
        <v>67</v>
      </c>
      <c r="AH12" s="22" t="s">
        <v>663</v>
      </c>
      <c r="AI12" s="23">
        <v>43922</v>
      </c>
      <c r="AJ12" s="23">
        <v>44043</v>
      </c>
      <c r="AK12" s="24">
        <f t="shared" si="0"/>
        <v>121</v>
      </c>
      <c r="AL12" s="25">
        <v>0.5</v>
      </c>
      <c r="AM12" s="26" t="s">
        <v>69</v>
      </c>
      <c r="AN12" s="71" t="s">
        <v>605</v>
      </c>
      <c r="AO12" s="22" t="s">
        <v>606</v>
      </c>
      <c r="AP12" s="22" t="s">
        <v>607</v>
      </c>
      <c r="AQ12" s="254" t="s">
        <v>608</v>
      </c>
    </row>
    <row r="13" spans="1:43" ht="41.25" thickBot="1" x14ac:dyDescent="0.3">
      <c r="A13" s="441"/>
      <c r="B13" s="375"/>
      <c r="C13" s="443"/>
      <c r="D13" s="443"/>
      <c r="E13" s="443"/>
      <c r="F13" s="443"/>
      <c r="G13" s="443"/>
      <c r="H13" s="443"/>
      <c r="I13" s="451"/>
      <c r="J13" s="443"/>
      <c r="K13" s="451"/>
      <c r="L13" s="443"/>
      <c r="M13" s="443"/>
      <c r="N13" s="394"/>
      <c r="O13" s="375"/>
      <c r="P13" s="375"/>
      <c r="Q13" s="449"/>
      <c r="R13" s="412"/>
      <c r="S13" s="375"/>
      <c r="T13" s="638"/>
      <c r="U13" s="469"/>
      <c r="V13" s="471"/>
      <c r="W13" s="445"/>
      <c r="X13" s="640"/>
      <c r="Y13" s="375"/>
      <c r="Z13" s="548"/>
      <c r="AA13" s="461"/>
      <c r="AB13" s="618"/>
      <c r="AC13" s="534"/>
      <c r="AD13" s="528"/>
      <c r="AE13" s="528"/>
      <c r="AF13" s="127" t="s">
        <v>664</v>
      </c>
      <c r="AG13" s="13" t="s">
        <v>67</v>
      </c>
      <c r="AH13" s="14" t="s">
        <v>665</v>
      </c>
      <c r="AI13" s="15">
        <v>44046</v>
      </c>
      <c r="AJ13" s="15">
        <v>44165</v>
      </c>
      <c r="AK13" s="16">
        <f t="shared" si="0"/>
        <v>119</v>
      </c>
      <c r="AL13" s="17">
        <v>0.5</v>
      </c>
      <c r="AM13" s="18" t="s">
        <v>69</v>
      </c>
      <c r="AN13" s="76" t="s">
        <v>605</v>
      </c>
      <c r="AO13" s="14" t="s">
        <v>606</v>
      </c>
      <c r="AP13" s="14" t="s">
        <v>607</v>
      </c>
      <c r="AQ13" s="255" t="s">
        <v>608</v>
      </c>
    </row>
    <row r="14" spans="1:43" ht="55.5" thickTop="1" thickBot="1" x14ac:dyDescent="0.3">
      <c r="A14" s="141" t="s">
        <v>597</v>
      </c>
      <c r="B14" s="142"/>
      <c r="C14" s="143" t="s">
        <v>470</v>
      </c>
      <c r="D14" s="143" t="s">
        <v>471</v>
      </c>
      <c r="E14" s="144" t="s">
        <v>472</v>
      </c>
      <c r="F14" s="143" t="s">
        <v>640</v>
      </c>
      <c r="G14" s="143" t="s">
        <v>641</v>
      </c>
      <c r="H14" s="143" t="s">
        <v>642</v>
      </c>
      <c r="I14" s="144" t="s">
        <v>643</v>
      </c>
      <c r="J14" s="143" t="s">
        <v>644</v>
      </c>
      <c r="K14" s="144" t="s">
        <v>645</v>
      </c>
      <c r="L14" s="143">
        <v>81</v>
      </c>
      <c r="M14" s="144" t="s">
        <v>56</v>
      </c>
      <c r="N14" s="145" t="s">
        <v>646</v>
      </c>
      <c r="O14" s="142" t="s">
        <v>647</v>
      </c>
      <c r="P14" s="142" t="s">
        <v>658</v>
      </c>
      <c r="Q14" s="146" t="s">
        <v>659</v>
      </c>
      <c r="R14" s="147">
        <v>100</v>
      </c>
      <c r="S14" s="142" t="s">
        <v>56</v>
      </c>
      <c r="T14" s="248" t="s">
        <v>666</v>
      </c>
      <c r="U14" s="149" t="s">
        <v>62</v>
      </c>
      <c r="V14" s="150" t="s">
        <v>667</v>
      </c>
      <c r="W14" s="151">
        <v>0.05</v>
      </c>
      <c r="X14" s="249">
        <v>25</v>
      </c>
      <c r="Y14" s="142" t="s">
        <v>56</v>
      </c>
      <c r="Z14" s="152" t="s">
        <v>64</v>
      </c>
      <c r="AA14" s="153"/>
      <c r="AB14" s="154"/>
      <c r="AC14" s="155" t="s">
        <v>600</v>
      </c>
      <c r="AD14" s="156" t="s">
        <v>601</v>
      </c>
      <c r="AE14" s="156" t="s">
        <v>602</v>
      </c>
      <c r="AF14" s="179" t="s">
        <v>668</v>
      </c>
      <c r="AG14" s="149" t="s">
        <v>67</v>
      </c>
      <c r="AH14" s="155" t="s">
        <v>669</v>
      </c>
      <c r="AI14" s="251">
        <v>43864</v>
      </c>
      <c r="AJ14" s="251">
        <v>44165</v>
      </c>
      <c r="AK14" s="159">
        <f t="shared" si="0"/>
        <v>301</v>
      </c>
      <c r="AL14" s="160">
        <v>1</v>
      </c>
      <c r="AM14" s="161" t="s">
        <v>69</v>
      </c>
      <c r="AN14" s="145" t="s">
        <v>605</v>
      </c>
      <c r="AO14" s="155" t="s">
        <v>606</v>
      </c>
      <c r="AP14" s="155" t="s">
        <v>607</v>
      </c>
      <c r="AQ14" s="252" t="s">
        <v>608</v>
      </c>
    </row>
    <row r="15" spans="1:43" ht="30" customHeight="1" thickTop="1" x14ac:dyDescent="0.25"/>
    <row r="271" spans="17:20" ht="30" customHeight="1" x14ac:dyDescent="0.25">
      <c r="Q271" s="1" t="s">
        <v>150</v>
      </c>
      <c r="R271" s="1" t="s">
        <v>56</v>
      </c>
      <c r="S271" s="1" t="s">
        <v>62</v>
      </c>
      <c r="T271" s="1" t="s">
        <v>92</v>
      </c>
    </row>
    <row r="272" spans="17:20" ht="30" customHeight="1" x14ac:dyDescent="0.25">
      <c r="Q272" s="1" t="s">
        <v>64</v>
      </c>
      <c r="R272" s="1" t="s">
        <v>63</v>
      </c>
      <c r="S272" s="1" t="s">
        <v>151</v>
      </c>
      <c r="T272" s="1" t="s">
        <v>69</v>
      </c>
    </row>
    <row r="273" spans="17:17" ht="30" customHeight="1" x14ac:dyDescent="0.25">
      <c r="Q273" s="1" t="s">
        <v>152</v>
      </c>
    </row>
    <row r="274" spans="17:17" ht="30" customHeight="1" x14ac:dyDescent="0.25">
      <c r="Q274" s="1" t="s">
        <v>153</v>
      </c>
    </row>
  </sheetData>
  <mergeCells count="111">
    <mergeCell ref="AE12:AE13"/>
    <mergeCell ref="Z12:Z13"/>
    <mergeCell ref="AA12:AA13"/>
    <mergeCell ref="AB12:AB13"/>
    <mergeCell ref="AC12:AC13"/>
    <mergeCell ref="AD12:AD13"/>
    <mergeCell ref="U12:U13"/>
    <mergeCell ref="V12:V13"/>
    <mergeCell ref="W12:W13"/>
    <mergeCell ref="X12:X13"/>
    <mergeCell ref="Y12:Y13"/>
    <mergeCell ref="P12:P13"/>
    <mergeCell ref="Q12:Q13"/>
    <mergeCell ref="R12:R13"/>
    <mergeCell ref="S12:S13"/>
    <mergeCell ref="T12:T13"/>
    <mergeCell ref="AE7:AE8"/>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Z7:Z8"/>
    <mergeCell ref="AA7:AA8"/>
    <mergeCell ref="AB7:AB8"/>
    <mergeCell ref="AC7:AC8"/>
    <mergeCell ref="AD7:AD8"/>
    <mergeCell ref="U7:U8"/>
    <mergeCell ref="V7:V8"/>
    <mergeCell ref="W7:W8"/>
    <mergeCell ref="X7:X8"/>
    <mergeCell ref="Y7:Y8"/>
    <mergeCell ref="P7:P8"/>
    <mergeCell ref="Q7:Q8"/>
    <mergeCell ref="R7:R8"/>
    <mergeCell ref="S7:S8"/>
    <mergeCell ref="T7:T8"/>
    <mergeCell ref="K7:K8"/>
    <mergeCell ref="L7:L8"/>
    <mergeCell ref="M7:M8"/>
    <mergeCell ref="N7:N8"/>
    <mergeCell ref="O7:O8"/>
    <mergeCell ref="F7:F8"/>
    <mergeCell ref="G7:G8"/>
    <mergeCell ref="H7:H8"/>
    <mergeCell ref="I7:I8"/>
    <mergeCell ref="J7:J8"/>
    <mergeCell ref="A7:A8"/>
    <mergeCell ref="B7:B8"/>
    <mergeCell ref="C7:C8"/>
    <mergeCell ref="D7:D8"/>
    <mergeCell ref="E7:E8"/>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6">
    <dataValidation type="list" allowBlank="1" showInputMessage="1" showErrorMessage="1" sqref="AG6 U6">
      <formula1>$N$24:$N$24</formula1>
    </dataValidation>
    <dataValidation type="list" allowBlank="1" showInputMessage="1" showErrorMessage="1" sqref="Z6">
      <formula1>$L$24:$L$26</formula1>
    </dataValidation>
    <dataValidation type="list" allowBlank="1" showInputMessage="1" showErrorMessage="1" sqref="AM6">
      <formula1>$O$24:$O$24</formula1>
    </dataValidation>
    <dataValidation type="list" allowBlank="1" showInputMessage="1" showErrorMessage="1" sqref="S6">
      <formula1>$M$113:$M$114</formula1>
    </dataValidation>
    <dataValidation type="list" allowBlank="1" showInputMessage="1" showErrorMessage="1" sqref="Y6">
      <formula1>"Número,Porcentual,"</formula1>
    </dataValidation>
    <dataValidation type="list" allowBlank="1" showInputMessage="1" showErrorMessage="1" sqref="U7 U9:U12 Z7 Z9:Z12 AM7:AM14 U14 Z14">
      <formula1>#REF!</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0"/>
  <sheetViews>
    <sheetView topLeftCell="O1" zoomScale="90" zoomScaleNormal="90" workbookViewId="0">
      <selection activeCell="AB8" sqref="AB8:AB10"/>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55.5" thickTop="1" thickBot="1" x14ac:dyDescent="0.3">
      <c r="A6" s="247" t="s">
        <v>597</v>
      </c>
      <c r="B6" s="142"/>
      <c r="C6" s="142" t="s">
        <v>222</v>
      </c>
      <c r="D6" s="142" t="s">
        <v>223</v>
      </c>
      <c r="E6" s="142" t="s">
        <v>224</v>
      </c>
      <c r="F6" s="142" t="s">
        <v>225</v>
      </c>
      <c r="G6" s="142" t="s">
        <v>226</v>
      </c>
      <c r="H6" s="142" t="s">
        <v>227</v>
      </c>
      <c r="I6" s="146" t="s">
        <v>228</v>
      </c>
      <c r="J6" s="142" t="s">
        <v>229</v>
      </c>
      <c r="K6" s="146" t="s">
        <v>230</v>
      </c>
      <c r="L6" s="142">
        <v>100</v>
      </c>
      <c r="M6" s="142" t="s">
        <v>56</v>
      </c>
      <c r="N6" s="145" t="s">
        <v>231</v>
      </c>
      <c r="O6" s="142" t="s">
        <v>232</v>
      </c>
      <c r="P6" s="142" t="s">
        <v>233</v>
      </c>
      <c r="Q6" s="142" t="s">
        <v>234</v>
      </c>
      <c r="R6" s="147">
        <v>12</v>
      </c>
      <c r="S6" s="142" t="s">
        <v>63</v>
      </c>
      <c r="T6" s="248" t="s">
        <v>724</v>
      </c>
      <c r="U6" s="149" t="s">
        <v>62</v>
      </c>
      <c r="V6" s="150" t="s">
        <v>725</v>
      </c>
      <c r="W6" s="151">
        <v>0.05</v>
      </c>
      <c r="X6" s="249">
        <v>1</v>
      </c>
      <c r="Y6" s="142" t="s">
        <v>56</v>
      </c>
      <c r="Z6" s="152" t="s">
        <v>153</v>
      </c>
      <c r="AA6" s="250"/>
      <c r="AB6" s="154"/>
      <c r="AC6" s="145" t="s">
        <v>733</v>
      </c>
      <c r="AD6" s="156" t="s">
        <v>601</v>
      </c>
      <c r="AE6" s="156" t="s">
        <v>602</v>
      </c>
      <c r="AF6" s="58" t="s">
        <v>726</v>
      </c>
      <c r="AG6" s="149" t="s">
        <v>62</v>
      </c>
      <c r="AH6" s="155" t="s">
        <v>604</v>
      </c>
      <c r="AI6" s="251">
        <v>43831</v>
      </c>
      <c r="AJ6" s="251">
        <v>43861</v>
      </c>
      <c r="AK6" s="159">
        <f>AJ6-AI6</f>
        <v>30</v>
      </c>
      <c r="AL6" s="160">
        <v>1</v>
      </c>
      <c r="AM6" s="161" t="s">
        <v>69</v>
      </c>
      <c r="AN6" s="155" t="s">
        <v>605</v>
      </c>
      <c r="AO6" s="155" t="s">
        <v>606</v>
      </c>
      <c r="AP6" s="155" t="s">
        <v>607</v>
      </c>
      <c r="AQ6" s="252" t="s">
        <v>608</v>
      </c>
    </row>
    <row r="7" spans="1:43" ht="55.5" thickTop="1" thickBot="1" x14ac:dyDescent="0.3">
      <c r="A7" s="129" t="s">
        <v>597</v>
      </c>
      <c r="B7" s="35"/>
      <c r="C7" s="130" t="s">
        <v>470</v>
      </c>
      <c r="D7" s="130" t="s">
        <v>471</v>
      </c>
      <c r="E7" s="131" t="s">
        <v>472</v>
      </c>
      <c r="F7" s="130" t="s">
        <v>640</v>
      </c>
      <c r="G7" s="130" t="s">
        <v>641</v>
      </c>
      <c r="H7" s="130" t="s">
        <v>642</v>
      </c>
      <c r="I7" s="131" t="s">
        <v>643</v>
      </c>
      <c r="J7" s="130" t="s">
        <v>644</v>
      </c>
      <c r="K7" s="131" t="s">
        <v>645</v>
      </c>
      <c r="L7" s="130">
        <v>81</v>
      </c>
      <c r="M7" s="131" t="s">
        <v>56</v>
      </c>
      <c r="N7" s="48" t="s">
        <v>727</v>
      </c>
      <c r="O7" s="35" t="s">
        <v>728</v>
      </c>
      <c r="P7" s="35" t="s">
        <v>729</v>
      </c>
      <c r="Q7" s="36" t="s">
        <v>730</v>
      </c>
      <c r="R7" s="132">
        <v>25</v>
      </c>
      <c r="S7" s="35" t="s">
        <v>56</v>
      </c>
      <c r="T7" s="283" t="s">
        <v>731</v>
      </c>
      <c r="U7" s="47" t="s">
        <v>62</v>
      </c>
      <c r="V7" s="51" t="s">
        <v>732</v>
      </c>
      <c r="W7" s="52">
        <v>0.05</v>
      </c>
      <c r="X7" s="284">
        <v>15</v>
      </c>
      <c r="Y7" s="35" t="s">
        <v>56</v>
      </c>
      <c r="Z7" s="37" t="s">
        <v>64</v>
      </c>
      <c r="AA7" s="134"/>
      <c r="AB7" s="135"/>
      <c r="AC7" s="49" t="s">
        <v>733</v>
      </c>
      <c r="AD7" s="50" t="s">
        <v>601</v>
      </c>
      <c r="AE7" s="50" t="s">
        <v>602</v>
      </c>
      <c r="AF7" s="285" t="s">
        <v>734</v>
      </c>
      <c r="AG7" s="47" t="s">
        <v>67</v>
      </c>
      <c r="AH7" s="49" t="s">
        <v>735</v>
      </c>
      <c r="AI7" s="286">
        <v>44013</v>
      </c>
      <c r="AJ7" s="286">
        <v>44196</v>
      </c>
      <c r="AK7" s="137">
        <f t="shared" ref="AK7:AK8" si="0">AJ7-AI7</f>
        <v>183</v>
      </c>
      <c r="AL7" s="138">
        <v>1</v>
      </c>
      <c r="AM7" s="139" t="s">
        <v>69</v>
      </c>
      <c r="AN7" s="48" t="s">
        <v>605</v>
      </c>
      <c r="AO7" s="49" t="s">
        <v>606</v>
      </c>
      <c r="AP7" s="49" t="s">
        <v>607</v>
      </c>
      <c r="AQ7" s="287" t="s">
        <v>608</v>
      </c>
    </row>
    <row r="8" spans="1:43" ht="43.5" customHeight="1" thickTop="1" x14ac:dyDescent="0.25">
      <c r="A8" s="440" t="s">
        <v>597</v>
      </c>
      <c r="B8" s="373"/>
      <c r="C8" s="442" t="s">
        <v>470</v>
      </c>
      <c r="D8" s="442" t="s">
        <v>471</v>
      </c>
      <c r="E8" s="442" t="s">
        <v>472</v>
      </c>
      <c r="F8" s="442" t="s">
        <v>640</v>
      </c>
      <c r="G8" s="442" t="s">
        <v>641</v>
      </c>
      <c r="H8" s="442" t="s">
        <v>642</v>
      </c>
      <c r="I8" s="442" t="s">
        <v>643</v>
      </c>
      <c r="J8" s="442" t="s">
        <v>644</v>
      </c>
      <c r="K8" s="442" t="s">
        <v>645</v>
      </c>
      <c r="L8" s="442">
        <v>81</v>
      </c>
      <c r="M8" s="442" t="s">
        <v>56</v>
      </c>
      <c r="N8" s="392" t="s">
        <v>727</v>
      </c>
      <c r="O8" s="373" t="s">
        <v>728</v>
      </c>
      <c r="P8" s="373" t="s">
        <v>736</v>
      </c>
      <c r="Q8" s="78" t="s">
        <v>737</v>
      </c>
      <c r="R8" s="288">
        <v>25</v>
      </c>
      <c r="S8" s="72" t="s">
        <v>56</v>
      </c>
      <c r="T8" s="637" t="s">
        <v>738</v>
      </c>
      <c r="U8" s="468" t="s">
        <v>62</v>
      </c>
      <c r="V8" s="470" t="s">
        <v>739</v>
      </c>
      <c r="W8" s="444">
        <v>0.05</v>
      </c>
      <c r="X8" s="639">
        <v>25</v>
      </c>
      <c r="Y8" s="373" t="s">
        <v>56</v>
      </c>
      <c r="Z8" s="546" t="s">
        <v>152</v>
      </c>
      <c r="AA8" s="460"/>
      <c r="AB8" s="616"/>
      <c r="AC8" s="533" t="s">
        <v>733</v>
      </c>
      <c r="AD8" s="527" t="s">
        <v>601</v>
      </c>
      <c r="AE8" s="527" t="s">
        <v>602</v>
      </c>
      <c r="AF8" s="546" t="s">
        <v>740</v>
      </c>
      <c r="AG8" s="468" t="s">
        <v>67</v>
      </c>
      <c r="AH8" s="533" t="s">
        <v>741</v>
      </c>
      <c r="AI8" s="643">
        <v>44013</v>
      </c>
      <c r="AJ8" s="643">
        <v>44196</v>
      </c>
      <c r="AK8" s="646">
        <f t="shared" si="0"/>
        <v>183</v>
      </c>
      <c r="AL8" s="649">
        <v>1</v>
      </c>
      <c r="AM8" s="652" t="s">
        <v>69</v>
      </c>
      <c r="AN8" s="392" t="s">
        <v>605</v>
      </c>
      <c r="AO8" s="392" t="s">
        <v>606</v>
      </c>
      <c r="AP8" s="533" t="s">
        <v>607</v>
      </c>
      <c r="AQ8" s="655" t="s">
        <v>608</v>
      </c>
    </row>
    <row r="9" spans="1:43" ht="54" x14ac:dyDescent="0.25">
      <c r="A9" s="562"/>
      <c r="B9" s="374"/>
      <c r="C9" s="560"/>
      <c r="D9" s="560"/>
      <c r="E9" s="560"/>
      <c r="F9" s="560"/>
      <c r="G9" s="560"/>
      <c r="H9" s="560"/>
      <c r="I9" s="560"/>
      <c r="J9" s="560"/>
      <c r="K9" s="560"/>
      <c r="L9" s="560"/>
      <c r="M9" s="560"/>
      <c r="N9" s="393"/>
      <c r="O9" s="374"/>
      <c r="P9" s="374"/>
      <c r="Q9" s="82" t="s">
        <v>742</v>
      </c>
      <c r="R9" s="107">
        <v>25</v>
      </c>
      <c r="S9" s="74" t="s">
        <v>56</v>
      </c>
      <c r="T9" s="641"/>
      <c r="U9" s="557"/>
      <c r="V9" s="558"/>
      <c r="W9" s="563"/>
      <c r="X9" s="642"/>
      <c r="Y9" s="374"/>
      <c r="Z9" s="547"/>
      <c r="AA9" s="571"/>
      <c r="AB9" s="617"/>
      <c r="AC9" s="553"/>
      <c r="AD9" s="545"/>
      <c r="AE9" s="545"/>
      <c r="AF9" s="547"/>
      <c r="AG9" s="557"/>
      <c r="AH9" s="553"/>
      <c r="AI9" s="644"/>
      <c r="AJ9" s="644"/>
      <c r="AK9" s="647"/>
      <c r="AL9" s="650"/>
      <c r="AM9" s="653"/>
      <c r="AN9" s="393"/>
      <c r="AO9" s="393"/>
      <c r="AP9" s="553"/>
      <c r="AQ9" s="656"/>
    </row>
    <row r="10" spans="1:43" ht="41.25" thickBot="1" x14ac:dyDescent="0.3">
      <c r="A10" s="441"/>
      <c r="B10" s="375"/>
      <c r="C10" s="443"/>
      <c r="D10" s="443"/>
      <c r="E10" s="443"/>
      <c r="F10" s="443"/>
      <c r="G10" s="443"/>
      <c r="H10" s="443"/>
      <c r="I10" s="443"/>
      <c r="J10" s="443"/>
      <c r="K10" s="443"/>
      <c r="L10" s="443"/>
      <c r="M10" s="443"/>
      <c r="N10" s="394"/>
      <c r="O10" s="375"/>
      <c r="P10" s="375"/>
      <c r="Q10" s="79" t="s">
        <v>743</v>
      </c>
      <c r="R10" s="291">
        <v>100</v>
      </c>
      <c r="S10" s="77" t="s">
        <v>56</v>
      </c>
      <c r="T10" s="638"/>
      <c r="U10" s="469"/>
      <c r="V10" s="471"/>
      <c r="W10" s="445"/>
      <c r="X10" s="640"/>
      <c r="Y10" s="375"/>
      <c r="Z10" s="548"/>
      <c r="AA10" s="461"/>
      <c r="AB10" s="618"/>
      <c r="AC10" s="534"/>
      <c r="AD10" s="528"/>
      <c r="AE10" s="528"/>
      <c r="AF10" s="548"/>
      <c r="AG10" s="469"/>
      <c r="AH10" s="534"/>
      <c r="AI10" s="645"/>
      <c r="AJ10" s="645"/>
      <c r="AK10" s="648"/>
      <c r="AL10" s="651"/>
      <c r="AM10" s="654"/>
      <c r="AN10" s="394"/>
      <c r="AO10" s="394"/>
      <c r="AP10" s="534"/>
      <c r="AQ10" s="657"/>
    </row>
    <row r="11" spans="1:43" ht="30" customHeight="1" thickTop="1" x14ac:dyDescent="0.25"/>
    <row r="267" spans="17:20" ht="30" customHeight="1" x14ac:dyDescent="0.25">
      <c r="Q267" s="1" t="s">
        <v>150</v>
      </c>
      <c r="R267" s="1" t="s">
        <v>56</v>
      </c>
      <c r="S267" s="1" t="s">
        <v>62</v>
      </c>
      <c r="T267" s="1" t="s">
        <v>92</v>
      </c>
    </row>
    <row r="268" spans="17:20" ht="30" customHeight="1" x14ac:dyDescent="0.25">
      <c r="Q268" s="1" t="s">
        <v>64</v>
      </c>
      <c r="R268" s="1" t="s">
        <v>63</v>
      </c>
      <c r="S268" s="1" t="s">
        <v>151</v>
      </c>
      <c r="T268" s="1" t="s">
        <v>69</v>
      </c>
    </row>
    <row r="269" spans="17:20" ht="30" customHeight="1" x14ac:dyDescent="0.25">
      <c r="Q269" s="1" t="s">
        <v>152</v>
      </c>
    </row>
    <row r="270" spans="17:20" ht="30" customHeight="1" x14ac:dyDescent="0.25">
      <c r="Q270" s="1" t="s">
        <v>153</v>
      </c>
    </row>
  </sheetData>
  <mergeCells count="89">
    <mergeCell ref="AM8:AM10"/>
    <mergeCell ref="AN8:AN10"/>
    <mergeCell ref="AO8:AO10"/>
    <mergeCell ref="AP8:AP10"/>
    <mergeCell ref="AQ8:AQ10"/>
    <mergeCell ref="AH8:AH10"/>
    <mergeCell ref="AI8:AI10"/>
    <mergeCell ref="AJ8:AJ10"/>
    <mergeCell ref="AK8:AK10"/>
    <mergeCell ref="AL8:AL10"/>
    <mergeCell ref="AC8:AC10"/>
    <mergeCell ref="AD8:AD10"/>
    <mergeCell ref="AE8:AE10"/>
    <mergeCell ref="AF8:AF10"/>
    <mergeCell ref="AG8:AG10"/>
    <mergeCell ref="X8:X10"/>
    <mergeCell ref="Y8:Y10"/>
    <mergeCell ref="Z8:Z10"/>
    <mergeCell ref="AA8:AA10"/>
    <mergeCell ref="AB8:AB10"/>
    <mergeCell ref="P8:P10"/>
    <mergeCell ref="T8:T10"/>
    <mergeCell ref="U8:U10"/>
    <mergeCell ref="V8:V10"/>
    <mergeCell ref="W8:W10"/>
    <mergeCell ref="K8:K10"/>
    <mergeCell ref="L8:L10"/>
    <mergeCell ref="M8:M10"/>
    <mergeCell ref="N8:N10"/>
    <mergeCell ref="O8:O10"/>
    <mergeCell ref="F8:F10"/>
    <mergeCell ref="G8:G10"/>
    <mergeCell ref="H8:H10"/>
    <mergeCell ref="I8:I10"/>
    <mergeCell ref="J8:J10"/>
    <mergeCell ref="A8:A10"/>
    <mergeCell ref="B8:B10"/>
    <mergeCell ref="C8:C10"/>
    <mergeCell ref="D8:D10"/>
    <mergeCell ref="E8:E10"/>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6">
    <dataValidation type="list" allowBlank="1" showInputMessage="1" showErrorMessage="1" sqref="AG6 U6">
      <formula1>$N$24:$N$24</formula1>
    </dataValidation>
    <dataValidation type="list" allowBlank="1" showInputMessage="1" showErrorMessage="1" sqref="Z6">
      <formula1>$L$24:$L$26</formula1>
    </dataValidation>
    <dataValidation type="list" allowBlank="1" showInputMessage="1" showErrorMessage="1" sqref="AM6">
      <formula1>$O$24:$O$24</formula1>
    </dataValidation>
    <dataValidation type="list" allowBlank="1" showInputMessage="1" showErrorMessage="1" sqref="S6">
      <formula1>$M$113:$M$114</formula1>
    </dataValidation>
    <dataValidation type="list" allowBlank="1" showInputMessage="1" showErrorMessage="1" sqref="Y6">
      <formula1>"Número,Porcentual,"</formula1>
    </dataValidation>
    <dataValidation type="list" allowBlank="1" showInputMessage="1" showErrorMessage="1" sqref="U7:U8 Z7:Z8 AM7:AM8">
      <formula1>#REF!</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0"/>
  <sheetViews>
    <sheetView tabSelected="1" topLeftCell="AA1" zoomScale="90" zoomScaleNormal="90" workbookViewId="0">
      <selection activeCell="A7" sqref="A7:AQ7"/>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55.5" customHeight="1" thickTop="1" thickBot="1" x14ac:dyDescent="0.3">
      <c r="A6" s="247" t="s">
        <v>597</v>
      </c>
      <c r="B6" s="142"/>
      <c r="C6" s="142" t="s">
        <v>222</v>
      </c>
      <c r="D6" s="142" t="s">
        <v>223</v>
      </c>
      <c r="E6" s="142" t="s">
        <v>224</v>
      </c>
      <c r="F6" s="142" t="s">
        <v>225</v>
      </c>
      <c r="G6" s="142" t="s">
        <v>226</v>
      </c>
      <c r="H6" s="142" t="s">
        <v>227</v>
      </c>
      <c r="I6" s="146" t="s">
        <v>228</v>
      </c>
      <c r="J6" s="142" t="s">
        <v>229</v>
      </c>
      <c r="K6" s="146" t="s">
        <v>230</v>
      </c>
      <c r="L6" s="142">
        <v>100</v>
      </c>
      <c r="M6" s="142" t="s">
        <v>56</v>
      </c>
      <c r="N6" s="145" t="s">
        <v>231</v>
      </c>
      <c r="O6" s="142" t="s">
        <v>232</v>
      </c>
      <c r="P6" s="142" t="s">
        <v>233</v>
      </c>
      <c r="Q6" s="142" t="s">
        <v>234</v>
      </c>
      <c r="R6" s="147">
        <v>12</v>
      </c>
      <c r="S6" s="142" t="s">
        <v>63</v>
      </c>
      <c r="T6" s="248" t="s">
        <v>744</v>
      </c>
      <c r="U6" s="149" t="s">
        <v>62</v>
      </c>
      <c r="V6" s="150" t="s">
        <v>745</v>
      </c>
      <c r="W6" s="151">
        <v>0.05</v>
      </c>
      <c r="X6" s="249">
        <v>1</v>
      </c>
      <c r="Y6" s="142" t="s">
        <v>56</v>
      </c>
      <c r="Z6" s="152" t="s">
        <v>153</v>
      </c>
      <c r="AA6" s="250"/>
      <c r="AB6" s="154"/>
      <c r="AC6" s="145" t="s">
        <v>746</v>
      </c>
      <c r="AD6" s="156" t="s">
        <v>601</v>
      </c>
      <c r="AE6" s="156" t="s">
        <v>602</v>
      </c>
      <c r="AF6" s="58" t="s">
        <v>747</v>
      </c>
      <c r="AG6" s="149" t="s">
        <v>62</v>
      </c>
      <c r="AH6" s="155" t="s">
        <v>604</v>
      </c>
      <c r="AI6" s="251">
        <v>43831</v>
      </c>
      <c r="AJ6" s="251">
        <v>43861</v>
      </c>
      <c r="AK6" s="159">
        <f>AJ6-AI6</f>
        <v>30</v>
      </c>
      <c r="AL6" s="160">
        <v>1</v>
      </c>
      <c r="AM6" s="161" t="s">
        <v>69</v>
      </c>
      <c r="AN6" s="155" t="s">
        <v>605</v>
      </c>
      <c r="AO6" s="155" t="s">
        <v>606</v>
      </c>
      <c r="AP6" s="155" t="s">
        <v>607</v>
      </c>
      <c r="AQ6" s="252" t="s">
        <v>608</v>
      </c>
    </row>
    <row r="7" spans="1:43" ht="50.25" customHeight="1" thickTop="1" thickBot="1" x14ac:dyDescent="0.3">
      <c r="A7" s="293" t="s">
        <v>597</v>
      </c>
      <c r="B7" s="294"/>
      <c r="C7" s="295" t="s">
        <v>470</v>
      </c>
      <c r="D7" s="296" t="s">
        <v>471</v>
      </c>
      <c r="E7" s="295" t="s">
        <v>472</v>
      </c>
      <c r="F7" s="296" t="s">
        <v>640</v>
      </c>
      <c r="G7" s="295" t="s">
        <v>641</v>
      </c>
      <c r="H7" s="296" t="s">
        <v>642</v>
      </c>
      <c r="I7" s="295" t="s">
        <v>643</v>
      </c>
      <c r="J7" s="296" t="s">
        <v>644</v>
      </c>
      <c r="K7" s="295" t="s">
        <v>645</v>
      </c>
      <c r="L7" s="296">
        <v>81</v>
      </c>
      <c r="M7" s="295" t="s">
        <v>56</v>
      </c>
      <c r="N7" s="297" t="s">
        <v>727</v>
      </c>
      <c r="O7" s="298" t="s">
        <v>728</v>
      </c>
      <c r="P7" s="32" t="s">
        <v>748</v>
      </c>
      <c r="Q7" s="298" t="s">
        <v>749</v>
      </c>
      <c r="R7" s="299">
        <v>25</v>
      </c>
      <c r="S7" s="298" t="s">
        <v>56</v>
      </c>
      <c r="T7" s="300" t="s">
        <v>750</v>
      </c>
      <c r="U7" s="301" t="s">
        <v>62</v>
      </c>
      <c r="V7" s="302" t="s">
        <v>751</v>
      </c>
      <c r="W7" s="44">
        <v>0.08</v>
      </c>
      <c r="X7" s="303">
        <v>30</v>
      </c>
      <c r="Y7" s="32" t="s">
        <v>56</v>
      </c>
      <c r="Z7" s="39" t="s">
        <v>64</v>
      </c>
      <c r="AA7" s="304"/>
      <c r="AB7" s="305"/>
      <c r="AC7" s="41" t="s">
        <v>746</v>
      </c>
      <c r="AD7" s="34" t="s">
        <v>601</v>
      </c>
      <c r="AE7" s="34" t="s">
        <v>602</v>
      </c>
      <c r="AF7" s="53" t="s">
        <v>752</v>
      </c>
      <c r="AG7" s="42" t="s">
        <v>67</v>
      </c>
      <c r="AH7" s="41" t="s">
        <v>753</v>
      </c>
      <c r="AI7" s="306">
        <v>43983</v>
      </c>
      <c r="AJ7" s="306">
        <v>44196</v>
      </c>
      <c r="AK7" s="307">
        <f t="shared" ref="AK7" si="0">AJ7-AI7</f>
        <v>213</v>
      </c>
      <c r="AL7" s="308">
        <v>1</v>
      </c>
      <c r="AM7" s="309" t="s">
        <v>69</v>
      </c>
      <c r="AN7" s="46" t="s">
        <v>605</v>
      </c>
      <c r="AO7" s="41" t="s">
        <v>606</v>
      </c>
      <c r="AP7" s="41" t="s">
        <v>607</v>
      </c>
      <c r="AQ7" s="310" t="s">
        <v>608</v>
      </c>
    </row>
    <row r="8" spans="1:43" ht="30" customHeight="1" thickTop="1" x14ac:dyDescent="0.25"/>
    <row r="267" spans="17:20" ht="30" customHeight="1" x14ac:dyDescent="0.25">
      <c r="Q267" s="1" t="s">
        <v>150</v>
      </c>
      <c r="R267" s="1" t="s">
        <v>56</v>
      </c>
      <c r="S267" s="1" t="s">
        <v>62</v>
      </c>
      <c r="T267" s="1" t="s">
        <v>92</v>
      </c>
    </row>
    <row r="268" spans="17:20" ht="30" customHeight="1" x14ac:dyDescent="0.25">
      <c r="Q268" s="1" t="s">
        <v>64</v>
      </c>
      <c r="R268" s="1" t="s">
        <v>63</v>
      </c>
      <c r="S268" s="1" t="s">
        <v>151</v>
      </c>
      <c r="T268" s="1" t="s">
        <v>69</v>
      </c>
    </row>
    <row r="269" spans="17:20" ht="30" customHeight="1" x14ac:dyDescent="0.25">
      <c r="Q269" s="1" t="s">
        <v>152</v>
      </c>
    </row>
    <row r="270" spans="17:20" ht="30" customHeight="1" x14ac:dyDescent="0.25">
      <c r="Q270" s="1" t="s">
        <v>153</v>
      </c>
    </row>
  </sheetData>
  <mergeCells count="49">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6">
    <dataValidation type="list" allowBlank="1" showInputMessage="1" showErrorMessage="1" sqref="AG6 U6">
      <formula1>$N$24:$N$24</formula1>
    </dataValidation>
    <dataValidation type="list" allowBlank="1" showInputMessage="1" showErrorMessage="1" sqref="Z6">
      <formula1>$L$24:$L$26</formula1>
    </dataValidation>
    <dataValidation type="list" allowBlank="1" showInputMessage="1" showErrorMessage="1" sqref="AM6">
      <formula1>$O$24:$O$24</formula1>
    </dataValidation>
    <dataValidation type="list" allowBlank="1" showInputMessage="1" showErrorMessage="1" sqref="S6">
      <formula1>$M$113:$M$114</formula1>
    </dataValidation>
    <dataValidation type="list" allowBlank="1" showInputMessage="1" showErrorMessage="1" sqref="Y6">
      <formula1>"Número,Porcentual,"</formula1>
    </dataValidation>
    <dataValidation type="list" allowBlank="1" showInputMessage="1" showErrorMessage="1" sqref="U7 Z7 AM7">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0"/>
  <sheetViews>
    <sheetView topLeftCell="T1" zoomScale="90" zoomScaleNormal="90" workbookViewId="0">
      <selection activeCell="W18" sqref="W18"/>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61"/>
      <c r="G5" s="361"/>
      <c r="H5" s="361"/>
      <c r="I5" s="361"/>
      <c r="J5" s="361"/>
      <c r="K5" s="361"/>
      <c r="L5" s="361"/>
      <c r="M5" s="361"/>
      <c r="N5" s="361"/>
      <c r="O5" s="361"/>
      <c r="P5" s="439"/>
      <c r="Q5" s="439"/>
      <c r="R5" s="361"/>
      <c r="S5" s="361"/>
      <c r="T5" s="365"/>
      <c r="U5" s="365"/>
      <c r="V5" s="365"/>
      <c r="W5" s="365"/>
      <c r="X5" s="367"/>
      <c r="Y5" s="365"/>
      <c r="Z5" s="365"/>
      <c r="AA5" s="33" t="s">
        <v>44</v>
      </c>
      <c r="AB5" s="33" t="s">
        <v>45</v>
      </c>
      <c r="AC5" s="365"/>
      <c r="AD5" s="365"/>
      <c r="AE5" s="365"/>
      <c r="AF5" s="359"/>
      <c r="AG5" s="359"/>
      <c r="AH5" s="359"/>
      <c r="AI5" s="359"/>
      <c r="AJ5" s="359"/>
      <c r="AK5" s="359"/>
      <c r="AL5" s="359"/>
      <c r="AM5" s="359"/>
      <c r="AN5" s="359"/>
      <c r="AO5" s="359"/>
      <c r="AP5" s="359"/>
      <c r="AQ5" s="359"/>
    </row>
    <row r="6" spans="1:43" ht="41.25" thickTop="1" x14ac:dyDescent="0.25">
      <c r="A6" s="440" t="s">
        <v>221</v>
      </c>
      <c r="B6" s="373" t="s">
        <v>670</v>
      </c>
      <c r="C6" s="442" t="s">
        <v>222</v>
      </c>
      <c r="D6" s="442" t="s">
        <v>223</v>
      </c>
      <c r="E6" s="442" t="s">
        <v>224</v>
      </c>
      <c r="F6" s="442" t="s">
        <v>671</v>
      </c>
      <c r="G6" s="442" t="s">
        <v>672</v>
      </c>
      <c r="H6" s="442" t="s">
        <v>673</v>
      </c>
      <c r="I6" s="450" t="s">
        <v>674</v>
      </c>
      <c r="J6" s="442" t="s">
        <v>675</v>
      </c>
      <c r="K6" s="450" t="s">
        <v>676</v>
      </c>
      <c r="L6" s="442">
        <v>1</v>
      </c>
      <c r="M6" s="442" t="s">
        <v>63</v>
      </c>
      <c r="N6" s="392" t="s">
        <v>677</v>
      </c>
      <c r="O6" s="373" t="s">
        <v>678</v>
      </c>
      <c r="P6" s="373" t="s">
        <v>679</v>
      </c>
      <c r="Q6" s="448" t="s">
        <v>680</v>
      </c>
      <c r="R6" s="410">
        <v>100</v>
      </c>
      <c r="S6" s="373" t="s">
        <v>56</v>
      </c>
      <c r="T6" s="466" t="s">
        <v>681</v>
      </c>
      <c r="U6" s="468" t="s">
        <v>62</v>
      </c>
      <c r="V6" s="470" t="s">
        <v>682</v>
      </c>
      <c r="W6" s="444">
        <v>0.02</v>
      </c>
      <c r="X6" s="446">
        <v>1</v>
      </c>
      <c r="Y6" s="442" t="s">
        <v>63</v>
      </c>
      <c r="Z6" s="458" t="s">
        <v>153</v>
      </c>
      <c r="AA6" s="460"/>
      <c r="AB6" s="462"/>
      <c r="AC6" s="464" t="s">
        <v>200</v>
      </c>
      <c r="AD6" s="453" t="s">
        <v>235</v>
      </c>
      <c r="AE6" s="453" t="s">
        <v>236</v>
      </c>
      <c r="AF6" s="126" t="s">
        <v>683</v>
      </c>
      <c r="AG6" s="61" t="s">
        <v>67</v>
      </c>
      <c r="AH6" s="62" t="s">
        <v>684</v>
      </c>
      <c r="AI6" s="63">
        <v>43770</v>
      </c>
      <c r="AJ6" s="63">
        <v>43850</v>
      </c>
      <c r="AK6" s="256">
        <f>AJ6-AI6</f>
        <v>80</v>
      </c>
      <c r="AL6" s="64">
        <v>0.95</v>
      </c>
      <c r="AM6" s="65" t="s">
        <v>69</v>
      </c>
      <c r="AN6" s="80" t="s">
        <v>685</v>
      </c>
      <c r="AO6" s="62" t="s">
        <v>686</v>
      </c>
      <c r="AP6" s="80" t="s">
        <v>687</v>
      </c>
      <c r="AQ6" s="257" t="s">
        <v>688</v>
      </c>
    </row>
    <row r="7" spans="1:43" ht="65.25" customHeight="1" thickBot="1" x14ac:dyDescent="0.3">
      <c r="A7" s="441"/>
      <c r="B7" s="375"/>
      <c r="C7" s="443"/>
      <c r="D7" s="443"/>
      <c r="E7" s="443"/>
      <c r="F7" s="443"/>
      <c r="G7" s="443"/>
      <c r="H7" s="443"/>
      <c r="I7" s="451"/>
      <c r="J7" s="443"/>
      <c r="K7" s="451"/>
      <c r="L7" s="443"/>
      <c r="M7" s="443"/>
      <c r="N7" s="394"/>
      <c r="O7" s="375"/>
      <c r="P7" s="375"/>
      <c r="Q7" s="449"/>
      <c r="R7" s="412"/>
      <c r="S7" s="375"/>
      <c r="T7" s="467"/>
      <c r="U7" s="469"/>
      <c r="V7" s="471"/>
      <c r="W7" s="445"/>
      <c r="X7" s="447"/>
      <c r="Y7" s="443"/>
      <c r="Z7" s="459"/>
      <c r="AA7" s="461"/>
      <c r="AB7" s="463"/>
      <c r="AC7" s="465"/>
      <c r="AD7" s="454"/>
      <c r="AE7" s="454"/>
      <c r="AF7" s="127" t="s">
        <v>689</v>
      </c>
      <c r="AG7" s="66" t="s">
        <v>67</v>
      </c>
      <c r="AH7" s="67" t="s">
        <v>690</v>
      </c>
      <c r="AI7" s="68">
        <v>43831</v>
      </c>
      <c r="AJ7" s="68">
        <v>43850</v>
      </c>
      <c r="AK7" s="281">
        <f>AJ7-AI7</f>
        <v>19</v>
      </c>
      <c r="AL7" s="69">
        <v>0.05</v>
      </c>
      <c r="AM7" s="70" t="s">
        <v>69</v>
      </c>
      <c r="AN7" s="81" t="s">
        <v>685</v>
      </c>
      <c r="AO7" s="67" t="s">
        <v>686</v>
      </c>
      <c r="AP7" s="81" t="s">
        <v>691</v>
      </c>
      <c r="AQ7" s="282" t="s">
        <v>692</v>
      </c>
    </row>
    <row r="8" spans="1:43" ht="27.75" thickTop="1" x14ac:dyDescent="0.25">
      <c r="A8" s="455" t="s">
        <v>693</v>
      </c>
      <c r="B8" s="456" t="s">
        <v>694</v>
      </c>
      <c r="C8" s="452" t="s">
        <v>470</v>
      </c>
      <c r="D8" s="452" t="s">
        <v>471</v>
      </c>
      <c r="E8" s="457" t="s">
        <v>472</v>
      </c>
      <c r="F8" s="452" t="s">
        <v>640</v>
      </c>
      <c r="G8" s="452" t="s">
        <v>641</v>
      </c>
      <c r="H8" s="452" t="s">
        <v>695</v>
      </c>
      <c r="I8" s="457" t="s">
        <v>696</v>
      </c>
      <c r="J8" s="452" t="s">
        <v>644</v>
      </c>
      <c r="K8" s="457" t="s">
        <v>645</v>
      </c>
      <c r="L8" s="452">
        <v>81</v>
      </c>
      <c r="M8" s="452" t="s">
        <v>56</v>
      </c>
      <c r="N8" s="452" t="s">
        <v>697</v>
      </c>
      <c r="O8" s="452" t="s">
        <v>698</v>
      </c>
      <c r="P8" s="452" t="s">
        <v>699</v>
      </c>
      <c r="Q8" s="457" t="s">
        <v>700</v>
      </c>
      <c r="R8" s="452">
        <v>4</v>
      </c>
      <c r="S8" s="452" t="s">
        <v>63</v>
      </c>
      <c r="T8" s="452" t="s">
        <v>701</v>
      </c>
      <c r="U8" s="480" t="s">
        <v>62</v>
      </c>
      <c r="V8" s="457" t="s">
        <v>702</v>
      </c>
      <c r="W8" s="475">
        <v>4</v>
      </c>
      <c r="X8" s="452">
        <v>96</v>
      </c>
      <c r="Y8" s="452" t="s">
        <v>56</v>
      </c>
      <c r="Z8" s="476" t="s">
        <v>64</v>
      </c>
      <c r="AA8" s="477"/>
      <c r="AB8" s="472"/>
      <c r="AC8" s="457" t="s">
        <v>200</v>
      </c>
      <c r="AD8" s="456" t="s">
        <v>703</v>
      </c>
      <c r="AE8" s="456" t="s">
        <v>704</v>
      </c>
      <c r="AF8" s="60" t="s">
        <v>705</v>
      </c>
      <c r="AG8" s="272" t="s">
        <v>67</v>
      </c>
      <c r="AH8" s="273" t="s">
        <v>706</v>
      </c>
      <c r="AI8" s="274">
        <v>43832</v>
      </c>
      <c r="AJ8" s="275">
        <v>43920</v>
      </c>
      <c r="AK8" s="5">
        <f t="shared" ref="AK8:AK13" si="0">AJ8-AI8</f>
        <v>88</v>
      </c>
      <c r="AL8" s="276">
        <v>0.2</v>
      </c>
      <c r="AM8" s="277" t="s">
        <v>69</v>
      </c>
      <c r="AN8" s="278" t="s">
        <v>707</v>
      </c>
      <c r="AO8" s="278" t="s">
        <v>708</v>
      </c>
      <c r="AP8" s="279"/>
      <c r="AQ8" s="280"/>
    </row>
    <row r="9" spans="1:43" ht="40.5" customHeight="1" x14ac:dyDescent="0.25">
      <c r="A9" s="420"/>
      <c r="B9" s="399"/>
      <c r="C9" s="396"/>
      <c r="D9" s="396"/>
      <c r="E9" s="417"/>
      <c r="F9" s="396"/>
      <c r="G9" s="396"/>
      <c r="H9" s="396"/>
      <c r="I9" s="417"/>
      <c r="J9" s="396"/>
      <c r="K9" s="417"/>
      <c r="L9" s="396"/>
      <c r="M9" s="396"/>
      <c r="N9" s="396"/>
      <c r="O9" s="396"/>
      <c r="P9" s="396"/>
      <c r="Q9" s="417"/>
      <c r="R9" s="396"/>
      <c r="S9" s="396"/>
      <c r="T9" s="396"/>
      <c r="U9" s="414"/>
      <c r="V9" s="417"/>
      <c r="W9" s="437"/>
      <c r="X9" s="396"/>
      <c r="Y9" s="396"/>
      <c r="Z9" s="434"/>
      <c r="AA9" s="478"/>
      <c r="AB9" s="473"/>
      <c r="AC9" s="417"/>
      <c r="AD9" s="399"/>
      <c r="AE9" s="399"/>
      <c r="AF9" s="53" t="s">
        <v>709</v>
      </c>
      <c r="AG9" s="91" t="s">
        <v>67</v>
      </c>
      <c r="AH9" s="92" t="s">
        <v>710</v>
      </c>
      <c r="AI9" s="262">
        <v>43862</v>
      </c>
      <c r="AJ9" s="263">
        <v>44165</v>
      </c>
      <c r="AK9" s="9">
        <f t="shared" si="0"/>
        <v>303</v>
      </c>
      <c r="AL9" s="94">
        <v>0.4</v>
      </c>
      <c r="AM9" s="95" t="s">
        <v>92</v>
      </c>
      <c r="AN9" s="96" t="s">
        <v>707</v>
      </c>
      <c r="AO9" s="96" t="s">
        <v>708</v>
      </c>
      <c r="AP9" s="264"/>
      <c r="AQ9" s="265"/>
    </row>
    <row r="10" spans="1:43" ht="47.25" customHeight="1" thickBot="1" x14ac:dyDescent="0.3">
      <c r="A10" s="421"/>
      <c r="B10" s="400"/>
      <c r="C10" s="397"/>
      <c r="D10" s="397"/>
      <c r="E10" s="418"/>
      <c r="F10" s="397"/>
      <c r="G10" s="397"/>
      <c r="H10" s="397"/>
      <c r="I10" s="418"/>
      <c r="J10" s="397"/>
      <c r="K10" s="418"/>
      <c r="L10" s="397"/>
      <c r="M10" s="397"/>
      <c r="N10" s="397"/>
      <c r="O10" s="397"/>
      <c r="P10" s="397"/>
      <c r="Q10" s="418"/>
      <c r="R10" s="397"/>
      <c r="S10" s="397"/>
      <c r="T10" s="397"/>
      <c r="U10" s="415"/>
      <c r="V10" s="418"/>
      <c r="W10" s="438"/>
      <c r="X10" s="397"/>
      <c r="Y10" s="397"/>
      <c r="Z10" s="435"/>
      <c r="AA10" s="479"/>
      <c r="AB10" s="474"/>
      <c r="AC10" s="418"/>
      <c r="AD10" s="400"/>
      <c r="AE10" s="400"/>
      <c r="AF10" s="59" t="s">
        <v>711</v>
      </c>
      <c r="AG10" s="98" t="s">
        <v>67</v>
      </c>
      <c r="AH10" s="99" t="s">
        <v>712</v>
      </c>
      <c r="AI10" s="266">
        <v>43832</v>
      </c>
      <c r="AJ10" s="267">
        <v>44165</v>
      </c>
      <c r="AK10" s="16">
        <f t="shared" si="0"/>
        <v>333</v>
      </c>
      <c r="AL10" s="101">
        <v>0.4</v>
      </c>
      <c r="AM10" s="102" t="s">
        <v>69</v>
      </c>
      <c r="AN10" s="103" t="s">
        <v>713</v>
      </c>
      <c r="AO10" s="103" t="s">
        <v>714</v>
      </c>
      <c r="AP10" s="268"/>
      <c r="AQ10" s="269"/>
    </row>
    <row r="11" spans="1:43" ht="27.75" thickTop="1" x14ac:dyDescent="0.25">
      <c r="A11" s="419" t="s">
        <v>693</v>
      </c>
      <c r="B11" s="398" t="s">
        <v>694</v>
      </c>
      <c r="C11" s="395" t="s">
        <v>470</v>
      </c>
      <c r="D11" s="395" t="s">
        <v>471</v>
      </c>
      <c r="E11" s="416" t="s">
        <v>472</v>
      </c>
      <c r="F11" s="395" t="s">
        <v>640</v>
      </c>
      <c r="G11" s="395" t="s">
        <v>641</v>
      </c>
      <c r="H11" s="395" t="s">
        <v>695</v>
      </c>
      <c r="I11" s="416" t="s">
        <v>696</v>
      </c>
      <c r="J11" s="395" t="s">
        <v>644</v>
      </c>
      <c r="K11" s="416" t="s">
        <v>645</v>
      </c>
      <c r="L11" s="395">
        <v>81</v>
      </c>
      <c r="M11" s="395" t="s">
        <v>56</v>
      </c>
      <c r="N11" s="395" t="s">
        <v>697</v>
      </c>
      <c r="O11" s="395" t="s">
        <v>698</v>
      </c>
      <c r="P11" s="395" t="s">
        <v>715</v>
      </c>
      <c r="Q11" s="416" t="s">
        <v>700</v>
      </c>
      <c r="R11" s="395">
        <v>4</v>
      </c>
      <c r="S11" s="395" t="s">
        <v>63</v>
      </c>
      <c r="T11" s="395" t="s">
        <v>716</v>
      </c>
      <c r="U11" s="413" t="s">
        <v>62</v>
      </c>
      <c r="V11" s="416" t="s">
        <v>717</v>
      </c>
      <c r="W11" s="484">
        <v>3</v>
      </c>
      <c r="X11" s="395">
        <v>3</v>
      </c>
      <c r="Y11" s="395" t="s">
        <v>63</v>
      </c>
      <c r="Z11" s="481" t="s">
        <v>64</v>
      </c>
      <c r="AA11" s="482"/>
      <c r="AB11" s="483"/>
      <c r="AC11" s="416" t="s">
        <v>200</v>
      </c>
      <c r="AD11" s="398" t="s">
        <v>703</v>
      </c>
      <c r="AE11" s="398" t="s">
        <v>704</v>
      </c>
      <c r="AF11" s="57" t="s">
        <v>718</v>
      </c>
      <c r="AG11" s="84" t="s">
        <v>67</v>
      </c>
      <c r="AH11" s="85" t="s">
        <v>719</v>
      </c>
      <c r="AI11" s="258">
        <v>43832</v>
      </c>
      <c r="AJ11" s="259">
        <v>44165</v>
      </c>
      <c r="AK11" s="24">
        <f t="shared" si="0"/>
        <v>333</v>
      </c>
      <c r="AL11" s="87">
        <v>0.5</v>
      </c>
      <c r="AM11" s="88" t="s">
        <v>92</v>
      </c>
      <c r="AN11" s="89" t="s">
        <v>713</v>
      </c>
      <c r="AO11" s="89" t="s">
        <v>714</v>
      </c>
      <c r="AP11" s="260"/>
      <c r="AQ11" s="261"/>
    </row>
    <row r="12" spans="1:43" ht="33" customHeight="1" x14ac:dyDescent="0.25">
      <c r="A12" s="420"/>
      <c r="B12" s="399"/>
      <c r="C12" s="396"/>
      <c r="D12" s="396"/>
      <c r="E12" s="417"/>
      <c r="F12" s="396"/>
      <c r="G12" s="396"/>
      <c r="H12" s="396"/>
      <c r="I12" s="417"/>
      <c r="J12" s="396"/>
      <c r="K12" s="417"/>
      <c r="L12" s="396"/>
      <c r="M12" s="396"/>
      <c r="N12" s="396"/>
      <c r="O12" s="396"/>
      <c r="P12" s="396"/>
      <c r="Q12" s="417"/>
      <c r="R12" s="396"/>
      <c r="S12" s="396"/>
      <c r="T12" s="396"/>
      <c r="U12" s="414"/>
      <c r="V12" s="417"/>
      <c r="W12" s="437"/>
      <c r="X12" s="396"/>
      <c r="Y12" s="396"/>
      <c r="Z12" s="434"/>
      <c r="AA12" s="478"/>
      <c r="AB12" s="473"/>
      <c r="AC12" s="417"/>
      <c r="AD12" s="399"/>
      <c r="AE12" s="399"/>
      <c r="AF12" s="53" t="s">
        <v>720</v>
      </c>
      <c r="AG12" s="91" t="s">
        <v>67</v>
      </c>
      <c r="AH12" s="92" t="s">
        <v>721</v>
      </c>
      <c r="AI12" s="262">
        <v>43832</v>
      </c>
      <c r="AJ12" s="263">
        <v>44165</v>
      </c>
      <c r="AK12" s="9">
        <f t="shared" si="0"/>
        <v>333</v>
      </c>
      <c r="AL12" s="94">
        <v>0.1</v>
      </c>
      <c r="AM12" s="95" t="s">
        <v>92</v>
      </c>
      <c r="AN12" s="96" t="s">
        <v>707</v>
      </c>
      <c r="AO12" s="96" t="s">
        <v>708</v>
      </c>
      <c r="AP12" s="264"/>
      <c r="AQ12" s="265"/>
    </row>
    <row r="13" spans="1:43" ht="33" customHeight="1" thickBot="1" x14ac:dyDescent="0.3">
      <c r="A13" s="421"/>
      <c r="B13" s="400"/>
      <c r="C13" s="397"/>
      <c r="D13" s="397"/>
      <c r="E13" s="418"/>
      <c r="F13" s="397"/>
      <c r="G13" s="397"/>
      <c r="H13" s="397"/>
      <c r="I13" s="418"/>
      <c r="J13" s="397"/>
      <c r="K13" s="418"/>
      <c r="L13" s="397"/>
      <c r="M13" s="397"/>
      <c r="N13" s="397"/>
      <c r="O13" s="397"/>
      <c r="P13" s="397"/>
      <c r="Q13" s="418"/>
      <c r="R13" s="397"/>
      <c r="S13" s="397"/>
      <c r="T13" s="397"/>
      <c r="U13" s="415"/>
      <c r="V13" s="418"/>
      <c r="W13" s="438"/>
      <c r="X13" s="397"/>
      <c r="Y13" s="397"/>
      <c r="Z13" s="435"/>
      <c r="AA13" s="479"/>
      <c r="AB13" s="474"/>
      <c r="AC13" s="418"/>
      <c r="AD13" s="400"/>
      <c r="AE13" s="400"/>
      <c r="AF13" s="59" t="s">
        <v>722</v>
      </c>
      <c r="AG13" s="98" t="s">
        <v>67</v>
      </c>
      <c r="AH13" s="99" t="s">
        <v>723</v>
      </c>
      <c r="AI13" s="266">
        <v>43832</v>
      </c>
      <c r="AJ13" s="267">
        <v>44165</v>
      </c>
      <c r="AK13" s="16">
        <f t="shared" si="0"/>
        <v>333</v>
      </c>
      <c r="AL13" s="101">
        <v>0.4</v>
      </c>
      <c r="AM13" s="102" t="s">
        <v>92</v>
      </c>
      <c r="AN13" s="103" t="s">
        <v>707</v>
      </c>
      <c r="AO13" s="270" t="s">
        <v>708</v>
      </c>
      <c r="AP13" s="268"/>
      <c r="AQ13" s="271"/>
    </row>
    <row r="14" spans="1:43" ht="30" customHeight="1" thickTop="1" x14ac:dyDescent="0.25"/>
    <row r="267" spans="17:20" ht="30" customHeight="1" x14ac:dyDescent="0.25">
      <c r="Q267" s="1" t="s">
        <v>150</v>
      </c>
      <c r="R267" s="1" t="s">
        <v>56</v>
      </c>
      <c r="S267" s="1" t="s">
        <v>62</v>
      </c>
      <c r="T267" s="1" t="s">
        <v>92</v>
      </c>
    </row>
    <row r="268" spans="17:20" ht="30" customHeight="1" x14ac:dyDescent="0.25">
      <c r="Q268" s="1" t="s">
        <v>64</v>
      </c>
      <c r="R268" s="1" t="s">
        <v>63</v>
      </c>
      <c r="S268" s="1" t="s">
        <v>151</v>
      </c>
      <c r="T268" s="1" t="s">
        <v>69</v>
      </c>
    </row>
    <row r="269" spans="17:20" ht="30" customHeight="1" x14ac:dyDescent="0.25">
      <c r="Q269" s="1" t="s">
        <v>152</v>
      </c>
    </row>
    <row r="270" spans="17:20" ht="30" customHeight="1" x14ac:dyDescent="0.25">
      <c r="Q270" s="1" t="s">
        <v>153</v>
      </c>
    </row>
  </sheetData>
  <mergeCells count="142">
    <mergeCell ref="AE11:AE13"/>
    <mergeCell ref="Y11:Y13"/>
    <mergeCell ref="Z11:Z13"/>
    <mergeCell ref="AA11:AA13"/>
    <mergeCell ref="AB11:AB13"/>
    <mergeCell ref="AC11:AC13"/>
    <mergeCell ref="AD11:AD13"/>
    <mergeCell ref="S11:S13"/>
    <mergeCell ref="T11:T13"/>
    <mergeCell ref="U11:U13"/>
    <mergeCell ref="V11:V13"/>
    <mergeCell ref="W11:W13"/>
    <mergeCell ref="X11:X13"/>
    <mergeCell ref="P11:P13"/>
    <mergeCell ref="Q11:Q13"/>
    <mergeCell ref="R11:R13"/>
    <mergeCell ref="G11:G13"/>
    <mergeCell ref="H11:H13"/>
    <mergeCell ref="I11:I13"/>
    <mergeCell ref="J11:J13"/>
    <mergeCell ref="K11:K13"/>
    <mergeCell ref="L11:L13"/>
    <mergeCell ref="AE8:AE10"/>
    <mergeCell ref="A11:A13"/>
    <mergeCell ref="B11:B13"/>
    <mergeCell ref="C11:C13"/>
    <mergeCell ref="D11:D13"/>
    <mergeCell ref="E11:E13"/>
    <mergeCell ref="F11:F13"/>
    <mergeCell ref="V8:V10"/>
    <mergeCell ref="W8:W10"/>
    <mergeCell ref="X8:X10"/>
    <mergeCell ref="Y8:Y10"/>
    <mergeCell ref="Z8:Z10"/>
    <mergeCell ref="AA8:AA10"/>
    <mergeCell ref="P8:P10"/>
    <mergeCell ref="Q8:Q10"/>
    <mergeCell ref="R8:R10"/>
    <mergeCell ref="S8:S10"/>
    <mergeCell ref="T8:T10"/>
    <mergeCell ref="U8:U10"/>
    <mergeCell ref="J8:J10"/>
    <mergeCell ref="K8:K10"/>
    <mergeCell ref="M11:M13"/>
    <mergeCell ref="N11:N13"/>
    <mergeCell ref="O11:O13"/>
    <mergeCell ref="O8:O10"/>
    <mergeCell ref="AE6:AE7"/>
    <mergeCell ref="A8:A10"/>
    <mergeCell ref="B8:B10"/>
    <mergeCell ref="C8:C10"/>
    <mergeCell ref="D8:D10"/>
    <mergeCell ref="E8:E10"/>
    <mergeCell ref="F8:F10"/>
    <mergeCell ref="G8:G10"/>
    <mergeCell ref="H8:H10"/>
    <mergeCell ref="I8:I10"/>
    <mergeCell ref="Y6:Y7"/>
    <mergeCell ref="Z6:Z7"/>
    <mergeCell ref="AA6:AA7"/>
    <mergeCell ref="AB6:AB7"/>
    <mergeCell ref="AC6:AC7"/>
    <mergeCell ref="AD6:AD7"/>
    <mergeCell ref="S6:S7"/>
    <mergeCell ref="T6:T7"/>
    <mergeCell ref="U6:U7"/>
    <mergeCell ref="V6:V7"/>
    <mergeCell ref="AB8:AB10"/>
    <mergeCell ref="AC8:AC10"/>
    <mergeCell ref="AD8:AD10"/>
    <mergeCell ref="G6:G7"/>
    <mergeCell ref="H6:H7"/>
    <mergeCell ref="I6:I7"/>
    <mergeCell ref="J6:J7"/>
    <mergeCell ref="K6:K7"/>
    <mergeCell ref="L6:L7"/>
    <mergeCell ref="L8:L10"/>
    <mergeCell ref="M8:M10"/>
    <mergeCell ref="N8:N10"/>
    <mergeCell ref="U4:U5"/>
    <mergeCell ref="V4:V5"/>
    <mergeCell ref="W4:W5"/>
    <mergeCell ref="X4:X5"/>
    <mergeCell ref="M4:M5"/>
    <mergeCell ref="N4:N5"/>
    <mergeCell ref="O4:O5"/>
    <mergeCell ref="W6:W7"/>
    <mergeCell ref="X6:X7"/>
    <mergeCell ref="M6:M7"/>
    <mergeCell ref="N6:N7"/>
    <mergeCell ref="O6:O7"/>
    <mergeCell ref="P6:P7"/>
    <mergeCell ref="Q6:Q7"/>
    <mergeCell ref="R6:R7"/>
    <mergeCell ref="AQ4:AQ5"/>
    <mergeCell ref="AF4:AF5"/>
    <mergeCell ref="AG4:AG5"/>
    <mergeCell ref="AH4:AH5"/>
    <mergeCell ref="AI4:AI5"/>
    <mergeCell ref="AJ4:AJ5"/>
    <mergeCell ref="AK4:AK5"/>
    <mergeCell ref="A6:A7"/>
    <mergeCell ref="B6:B7"/>
    <mergeCell ref="C6:C7"/>
    <mergeCell ref="D6:D7"/>
    <mergeCell ref="E6:E7"/>
    <mergeCell ref="F6:F7"/>
    <mergeCell ref="AL4:AL5"/>
    <mergeCell ref="AM4:AM5"/>
    <mergeCell ref="AN4:AN5"/>
    <mergeCell ref="Y4:Y5"/>
    <mergeCell ref="Z4:Z5"/>
    <mergeCell ref="AA4:AB4"/>
    <mergeCell ref="AC4:AC5"/>
    <mergeCell ref="AD4:AD5"/>
    <mergeCell ref="AE4:AE5"/>
    <mergeCell ref="S4:S5"/>
    <mergeCell ref="T4:T5"/>
    <mergeCell ref="A4:A5"/>
    <mergeCell ref="B4:B5"/>
    <mergeCell ref="C4:C5"/>
    <mergeCell ref="D4:D5"/>
    <mergeCell ref="E4:E5"/>
    <mergeCell ref="F4:F5"/>
    <mergeCell ref="A1:AQ1"/>
    <mergeCell ref="A2:S3"/>
    <mergeCell ref="T2:AE3"/>
    <mergeCell ref="AF2:AQ2"/>
    <mergeCell ref="AF3:AM3"/>
    <mergeCell ref="AN3:AO3"/>
    <mergeCell ref="AP3:AQ3"/>
    <mergeCell ref="P4:P5"/>
    <mergeCell ref="Q4:Q5"/>
    <mergeCell ref="R4:R5"/>
    <mergeCell ref="G4:G5"/>
    <mergeCell ref="H4:H5"/>
    <mergeCell ref="I4:I5"/>
    <mergeCell ref="J4:J5"/>
    <mergeCell ref="K4:K5"/>
    <mergeCell ref="L4:L5"/>
    <mergeCell ref="AO4:AO5"/>
    <mergeCell ref="AP4:AP5"/>
  </mergeCells>
  <dataValidations count="4">
    <dataValidation type="list" allowBlank="1" showInputMessage="1" showErrorMessage="1" sqref="S6">
      <formula1>$M$171:$M$172</formula1>
    </dataValidation>
    <dataValidation type="list" allowBlank="1" showInputMessage="1" showErrorMessage="1" sqref="U6">
      <formula1>$N$171:$N$172</formula1>
    </dataValidation>
    <dataValidation type="list" allowBlank="1" showInputMessage="1" showErrorMessage="1" sqref="Y6:Y7">
      <formula1>"Número,Porcentual,"</formula1>
    </dataValidation>
    <dataValidation type="list" allowBlank="1" showInputMessage="1" showErrorMessage="1" sqref="Z8 Z11 AM8:AM13 Y8:Y13 U8:U13 S8:S13">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68"/>
  <sheetViews>
    <sheetView topLeftCell="AB1" zoomScale="90" zoomScaleNormal="90" workbookViewId="0">
      <selection activeCell="A6" sqref="A6:AQ9"/>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41.25" thickTop="1" x14ac:dyDescent="0.25">
      <c r="A6" s="370" t="s">
        <v>203</v>
      </c>
      <c r="B6" s="373"/>
      <c r="C6" s="373" t="s">
        <v>222</v>
      </c>
      <c r="D6" s="373" t="s">
        <v>223</v>
      </c>
      <c r="E6" s="373" t="s">
        <v>224</v>
      </c>
      <c r="F6" s="373" t="s">
        <v>225</v>
      </c>
      <c r="G6" s="373" t="s">
        <v>226</v>
      </c>
      <c r="H6" s="373" t="s">
        <v>227</v>
      </c>
      <c r="I6" s="373" t="s">
        <v>228</v>
      </c>
      <c r="J6" s="373" t="s">
        <v>229</v>
      </c>
      <c r="K6" s="373" t="s">
        <v>230</v>
      </c>
      <c r="L6" s="373">
        <v>100</v>
      </c>
      <c r="M6" s="373" t="s">
        <v>56</v>
      </c>
      <c r="N6" s="392" t="s">
        <v>231</v>
      </c>
      <c r="O6" s="373" t="s">
        <v>232</v>
      </c>
      <c r="P6" s="373" t="s">
        <v>233</v>
      </c>
      <c r="Q6" s="373" t="s">
        <v>234</v>
      </c>
      <c r="R6" s="410">
        <v>12</v>
      </c>
      <c r="S6" s="373" t="s">
        <v>63</v>
      </c>
      <c r="T6" s="395">
        <v>301</v>
      </c>
      <c r="U6" s="401" t="s">
        <v>62</v>
      </c>
      <c r="V6" s="404" t="s">
        <v>754</v>
      </c>
      <c r="W6" s="488">
        <v>0.02</v>
      </c>
      <c r="X6" s="395">
        <v>1</v>
      </c>
      <c r="Y6" s="395" t="s">
        <v>304</v>
      </c>
      <c r="Z6" s="395" t="s">
        <v>152</v>
      </c>
      <c r="AA6" s="422"/>
      <c r="AB6" s="422"/>
      <c r="AC6" s="395" t="s">
        <v>755</v>
      </c>
      <c r="AD6" s="398" t="s">
        <v>215</v>
      </c>
      <c r="AE6" s="398" t="s">
        <v>216</v>
      </c>
      <c r="AF6" s="57" t="s">
        <v>756</v>
      </c>
      <c r="AG6" s="84" t="s">
        <v>67</v>
      </c>
      <c r="AH6" s="85" t="s">
        <v>757</v>
      </c>
      <c r="AI6" s="86">
        <v>43831</v>
      </c>
      <c r="AJ6" s="86">
        <v>43845</v>
      </c>
      <c r="AK6" s="24">
        <f t="shared" ref="AK6:AK9" si="0">AJ6-AI6</f>
        <v>14</v>
      </c>
      <c r="AL6" s="87">
        <v>0.4</v>
      </c>
      <c r="AM6" s="88" t="s">
        <v>69</v>
      </c>
      <c r="AN6" s="89" t="s">
        <v>758</v>
      </c>
      <c r="AO6" s="89" t="s">
        <v>759</v>
      </c>
      <c r="AP6" s="89" t="s">
        <v>760</v>
      </c>
      <c r="AQ6" s="90" t="s">
        <v>761</v>
      </c>
    </row>
    <row r="7" spans="1:43" ht="40.5" x14ac:dyDescent="0.25">
      <c r="A7" s="371"/>
      <c r="B7" s="374"/>
      <c r="C7" s="374"/>
      <c r="D7" s="374"/>
      <c r="E7" s="374"/>
      <c r="F7" s="374"/>
      <c r="G7" s="374"/>
      <c r="H7" s="374"/>
      <c r="I7" s="374"/>
      <c r="J7" s="374"/>
      <c r="K7" s="374"/>
      <c r="L7" s="374"/>
      <c r="M7" s="374"/>
      <c r="N7" s="393"/>
      <c r="O7" s="374"/>
      <c r="P7" s="374"/>
      <c r="Q7" s="374"/>
      <c r="R7" s="411"/>
      <c r="S7" s="374"/>
      <c r="T7" s="396"/>
      <c r="U7" s="402"/>
      <c r="V7" s="405"/>
      <c r="W7" s="489"/>
      <c r="X7" s="396"/>
      <c r="Y7" s="396"/>
      <c r="Z7" s="396"/>
      <c r="AA7" s="423"/>
      <c r="AB7" s="423"/>
      <c r="AC7" s="396"/>
      <c r="AD7" s="399"/>
      <c r="AE7" s="399"/>
      <c r="AF7" s="311" t="s">
        <v>762</v>
      </c>
      <c r="AG7" s="91" t="s">
        <v>67</v>
      </c>
      <c r="AH7" s="92" t="s">
        <v>763</v>
      </c>
      <c r="AI7" s="93">
        <v>43831</v>
      </c>
      <c r="AJ7" s="93">
        <v>43860</v>
      </c>
      <c r="AK7" s="9">
        <f t="shared" si="0"/>
        <v>29</v>
      </c>
      <c r="AL7" s="94">
        <v>0.1</v>
      </c>
      <c r="AM7" s="95" t="s">
        <v>69</v>
      </c>
      <c r="AN7" s="96" t="s">
        <v>758</v>
      </c>
      <c r="AO7" s="96" t="s">
        <v>759</v>
      </c>
      <c r="AP7" s="96" t="s">
        <v>760</v>
      </c>
      <c r="AQ7" s="97" t="s">
        <v>761</v>
      </c>
    </row>
    <row r="8" spans="1:43" ht="40.5" x14ac:dyDescent="0.25">
      <c r="A8" s="371"/>
      <c r="B8" s="374"/>
      <c r="C8" s="374"/>
      <c r="D8" s="374"/>
      <c r="E8" s="374"/>
      <c r="F8" s="374"/>
      <c r="G8" s="374"/>
      <c r="H8" s="374"/>
      <c r="I8" s="374"/>
      <c r="J8" s="374"/>
      <c r="K8" s="374"/>
      <c r="L8" s="374"/>
      <c r="M8" s="374"/>
      <c r="N8" s="393"/>
      <c r="O8" s="374"/>
      <c r="P8" s="374"/>
      <c r="Q8" s="374"/>
      <c r="R8" s="411"/>
      <c r="S8" s="374"/>
      <c r="T8" s="396"/>
      <c r="U8" s="402"/>
      <c r="V8" s="405"/>
      <c r="W8" s="489"/>
      <c r="X8" s="396"/>
      <c r="Y8" s="396"/>
      <c r="Z8" s="396"/>
      <c r="AA8" s="423"/>
      <c r="AB8" s="423"/>
      <c r="AC8" s="396"/>
      <c r="AD8" s="399"/>
      <c r="AE8" s="399"/>
      <c r="AF8" s="311" t="s">
        <v>764</v>
      </c>
      <c r="AG8" s="91" t="s">
        <v>67</v>
      </c>
      <c r="AH8" s="92" t="s">
        <v>765</v>
      </c>
      <c r="AI8" s="93">
        <v>43860</v>
      </c>
      <c r="AJ8" s="93">
        <v>43889</v>
      </c>
      <c r="AK8" s="9">
        <f t="shared" si="0"/>
        <v>29</v>
      </c>
      <c r="AL8" s="94">
        <v>0.1</v>
      </c>
      <c r="AM8" s="95" t="s">
        <v>69</v>
      </c>
      <c r="AN8" s="96" t="s">
        <v>758</v>
      </c>
      <c r="AO8" s="96" t="s">
        <v>759</v>
      </c>
      <c r="AP8" s="96" t="s">
        <v>760</v>
      </c>
      <c r="AQ8" s="97" t="s">
        <v>761</v>
      </c>
    </row>
    <row r="9" spans="1:43" ht="41.25" thickBot="1" x14ac:dyDescent="0.3">
      <c r="A9" s="372"/>
      <c r="B9" s="375"/>
      <c r="C9" s="375"/>
      <c r="D9" s="375"/>
      <c r="E9" s="375"/>
      <c r="F9" s="375"/>
      <c r="G9" s="375"/>
      <c r="H9" s="375"/>
      <c r="I9" s="375"/>
      <c r="J9" s="375"/>
      <c r="K9" s="375"/>
      <c r="L9" s="375"/>
      <c r="M9" s="375"/>
      <c r="N9" s="394"/>
      <c r="O9" s="375"/>
      <c r="P9" s="375"/>
      <c r="Q9" s="375"/>
      <c r="R9" s="412"/>
      <c r="S9" s="375"/>
      <c r="T9" s="397"/>
      <c r="U9" s="403"/>
      <c r="V9" s="406"/>
      <c r="W9" s="490"/>
      <c r="X9" s="397"/>
      <c r="Y9" s="397"/>
      <c r="Z9" s="397"/>
      <c r="AA9" s="424"/>
      <c r="AB9" s="424"/>
      <c r="AC9" s="397"/>
      <c r="AD9" s="400"/>
      <c r="AE9" s="400"/>
      <c r="AF9" s="59" t="s">
        <v>766</v>
      </c>
      <c r="AG9" s="98" t="s">
        <v>67</v>
      </c>
      <c r="AH9" s="99" t="s">
        <v>767</v>
      </c>
      <c r="AI9" s="100">
        <v>44105</v>
      </c>
      <c r="AJ9" s="100">
        <v>44165</v>
      </c>
      <c r="AK9" s="16">
        <f t="shared" si="0"/>
        <v>60</v>
      </c>
      <c r="AL9" s="101">
        <v>0.4</v>
      </c>
      <c r="AM9" s="102" t="s">
        <v>69</v>
      </c>
      <c r="AN9" s="103" t="s">
        <v>758</v>
      </c>
      <c r="AO9" s="103" t="s">
        <v>759</v>
      </c>
      <c r="AP9" s="103"/>
      <c r="AQ9" s="104"/>
    </row>
    <row r="10" spans="1:43" ht="41.25" thickTop="1" x14ac:dyDescent="0.25">
      <c r="A10" s="419" t="s">
        <v>203</v>
      </c>
      <c r="B10" s="395" t="s">
        <v>203</v>
      </c>
      <c r="C10" s="395" t="s">
        <v>47</v>
      </c>
      <c r="D10" s="395" t="s">
        <v>204</v>
      </c>
      <c r="E10" s="416" t="s">
        <v>205</v>
      </c>
      <c r="F10" s="395" t="s">
        <v>50</v>
      </c>
      <c r="G10" s="395" t="s">
        <v>51</v>
      </c>
      <c r="H10" s="395" t="s">
        <v>204</v>
      </c>
      <c r="I10" s="416" t="s">
        <v>206</v>
      </c>
      <c r="J10" s="395" t="s">
        <v>207</v>
      </c>
      <c r="K10" s="416" t="s">
        <v>208</v>
      </c>
      <c r="L10" s="395">
        <v>68</v>
      </c>
      <c r="M10" s="395" t="s">
        <v>56</v>
      </c>
      <c r="N10" s="395" t="s">
        <v>768</v>
      </c>
      <c r="O10" s="395" t="s">
        <v>769</v>
      </c>
      <c r="P10" s="395" t="s">
        <v>241</v>
      </c>
      <c r="Q10" s="416" t="s">
        <v>770</v>
      </c>
      <c r="R10" s="395">
        <v>76</v>
      </c>
      <c r="S10" s="395" t="s">
        <v>213</v>
      </c>
      <c r="T10" s="395" t="s">
        <v>771</v>
      </c>
      <c r="U10" s="401" t="s">
        <v>62</v>
      </c>
      <c r="V10" s="493" t="s">
        <v>772</v>
      </c>
      <c r="W10" s="488">
        <v>0.1</v>
      </c>
      <c r="X10" s="395">
        <v>1142</v>
      </c>
      <c r="Y10" s="395" t="s">
        <v>63</v>
      </c>
      <c r="Z10" s="395" t="s">
        <v>152</v>
      </c>
      <c r="AA10" s="422"/>
      <c r="AB10" s="422"/>
      <c r="AC10" s="395" t="s">
        <v>773</v>
      </c>
      <c r="AD10" s="398" t="s">
        <v>215</v>
      </c>
      <c r="AE10" s="398" t="s">
        <v>216</v>
      </c>
      <c r="AF10" s="56" t="s">
        <v>774</v>
      </c>
      <c r="AG10" s="84" t="s">
        <v>67</v>
      </c>
      <c r="AH10" s="85" t="s">
        <v>775</v>
      </c>
      <c r="AI10" s="86">
        <v>44105</v>
      </c>
      <c r="AJ10" s="86">
        <v>44165</v>
      </c>
      <c r="AK10" s="24">
        <f>AJ10-AI10</f>
        <v>60</v>
      </c>
      <c r="AL10" s="87">
        <v>0.4</v>
      </c>
      <c r="AM10" s="88" t="s">
        <v>69</v>
      </c>
      <c r="AN10" s="89" t="s">
        <v>758</v>
      </c>
      <c r="AO10" s="89" t="s">
        <v>759</v>
      </c>
      <c r="AP10" s="89"/>
      <c r="AQ10" s="90"/>
    </row>
    <row r="11" spans="1:43" ht="40.5" x14ac:dyDescent="0.25">
      <c r="A11" s="420"/>
      <c r="B11" s="396"/>
      <c r="C11" s="396"/>
      <c r="D11" s="396"/>
      <c r="E11" s="417"/>
      <c r="F11" s="396"/>
      <c r="G11" s="396"/>
      <c r="H11" s="396"/>
      <c r="I11" s="417"/>
      <c r="J11" s="396"/>
      <c r="K11" s="417"/>
      <c r="L11" s="396"/>
      <c r="M11" s="396"/>
      <c r="N11" s="396"/>
      <c r="O11" s="396"/>
      <c r="P11" s="396"/>
      <c r="Q11" s="417"/>
      <c r="R11" s="396"/>
      <c r="S11" s="396"/>
      <c r="T11" s="396"/>
      <c r="U11" s="402"/>
      <c r="V11" s="494"/>
      <c r="W11" s="489"/>
      <c r="X11" s="396"/>
      <c r="Y11" s="396"/>
      <c r="Z11" s="396"/>
      <c r="AA11" s="423"/>
      <c r="AB11" s="423"/>
      <c r="AC11" s="396"/>
      <c r="AD11" s="399"/>
      <c r="AE11" s="399"/>
      <c r="AF11" s="54" t="s">
        <v>776</v>
      </c>
      <c r="AG11" s="91" t="s">
        <v>67</v>
      </c>
      <c r="AH11" s="92" t="s">
        <v>777</v>
      </c>
      <c r="AI11" s="93">
        <v>43831</v>
      </c>
      <c r="AJ11" s="93">
        <v>44165</v>
      </c>
      <c r="AK11" s="9">
        <f t="shared" ref="AK11:AK15" si="1">AJ11-AI11</f>
        <v>334</v>
      </c>
      <c r="AL11" s="94">
        <v>0.15</v>
      </c>
      <c r="AM11" s="95" t="s">
        <v>69</v>
      </c>
      <c r="AN11" s="96" t="s">
        <v>778</v>
      </c>
      <c r="AO11" s="96" t="s">
        <v>779</v>
      </c>
      <c r="AP11" s="96" t="s">
        <v>272</v>
      </c>
      <c r="AQ11" s="97" t="s">
        <v>780</v>
      </c>
    </row>
    <row r="12" spans="1:43" ht="40.5" x14ac:dyDescent="0.25">
      <c r="A12" s="420"/>
      <c r="B12" s="396"/>
      <c r="C12" s="396"/>
      <c r="D12" s="396"/>
      <c r="E12" s="417"/>
      <c r="F12" s="396"/>
      <c r="G12" s="396"/>
      <c r="H12" s="396"/>
      <c r="I12" s="417"/>
      <c r="J12" s="396"/>
      <c r="K12" s="417"/>
      <c r="L12" s="396"/>
      <c r="M12" s="396"/>
      <c r="N12" s="396"/>
      <c r="O12" s="396"/>
      <c r="P12" s="396"/>
      <c r="Q12" s="417"/>
      <c r="R12" s="396"/>
      <c r="S12" s="396"/>
      <c r="T12" s="396"/>
      <c r="U12" s="402"/>
      <c r="V12" s="494"/>
      <c r="W12" s="489"/>
      <c r="X12" s="396"/>
      <c r="Y12" s="396"/>
      <c r="Z12" s="396"/>
      <c r="AA12" s="423"/>
      <c r="AB12" s="423"/>
      <c r="AC12" s="396"/>
      <c r="AD12" s="399"/>
      <c r="AE12" s="399"/>
      <c r="AF12" s="54" t="s">
        <v>781</v>
      </c>
      <c r="AG12" s="91" t="s">
        <v>67</v>
      </c>
      <c r="AH12" s="92" t="s">
        <v>782</v>
      </c>
      <c r="AI12" s="93">
        <v>43831</v>
      </c>
      <c r="AJ12" s="93">
        <v>44165</v>
      </c>
      <c r="AK12" s="9">
        <f t="shared" si="1"/>
        <v>334</v>
      </c>
      <c r="AL12" s="94">
        <v>0.3</v>
      </c>
      <c r="AM12" s="95" t="s">
        <v>69</v>
      </c>
      <c r="AN12" s="96" t="s">
        <v>758</v>
      </c>
      <c r="AO12" s="96" t="s">
        <v>759</v>
      </c>
      <c r="AP12" s="96" t="s">
        <v>219</v>
      </c>
      <c r="AQ12" s="97" t="s">
        <v>783</v>
      </c>
    </row>
    <row r="13" spans="1:43" ht="41.25" thickBot="1" x14ac:dyDescent="0.3">
      <c r="A13" s="485"/>
      <c r="B13" s="486"/>
      <c r="C13" s="486"/>
      <c r="D13" s="486"/>
      <c r="E13" s="487"/>
      <c r="F13" s="486"/>
      <c r="G13" s="486"/>
      <c r="H13" s="486"/>
      <c r="I13" s="487"/>
      <c r="J13" s="486"/>
      <c r="K13" s="487"/>
      <c r="L13" s="486"/>
      <c r="M13" s="486"/>
      <c r="N13" s="486"/>
      <c r="O13" s="486"/>
      <c r="P13" s="486"/>
      <c r="Q13" s="487"/>
      <c r="R13" s="486"/>
      <c r="S13" s="486"/>
      <c r="T13" s="486"/>
      <c r="U13" s="492"/>
      <c r="V13" s="495"/>
      <c r="W13" s="496"/>
      <c r="X13" s="486"/>
      <c r="Y13" s="486"/>
      <c r="Z13" s="486"/>
      <c r="AA13" s="497"/>
      <c r="AB13" s="497"/>
      <c r="AC13" s="486"/>
      <c r="AD13" s="491"/>
      <c r="AE13" s="491"/>
      <c r="AF13" s="312" t="s">
        <v>784</v>
      </c>
      <c r="AG13" s="313" t="s">
        <v>67</v>
      </c>
      <c r="AH13" s="314" t="s">
        <v>785</v>
      </c>
      <c r="AI13" s="315">
        <v>43983</v>
      </c>
      <c r="AJ13" s="315">
        <v>44165</v>
      </c>
      <c r="AK13" s="106">
        <f t="shared" si="1"/>
        <v>182</v>
      </c>
      <c r="AL13" s="316">
        <v>0.15</v>
      </c>
      <c r="AM13" s="317" t="s">
        <v>69</v>
      </c>
      <c r="AN13" s="318" t="s">
        <v>758</v>
      </c>
      <c r="AO13" s="318" t="s">
        <v>759</v>
      </c>
      <c r="AP13" s="318" t="s">
        <v>219</v>
      </c>
      <c r="AQ13" s="319" t="s">
        <v>783</v>
      </c>
    </row>
    <row r="14" spans="1:43" ht="41.25" thickTop="1" x14ac:dyDescent="0.25">
      <c r="A14" s="419" t="s">
        <v>203</v>
      </c>
      <c r="B14" s="395" t="s">
        <v>203</v>
      </c>
      <c r="C14" s="395" t="s">
        <v>47</v>
      </c>
      <c r="D14" s="395" t="s">
        <v>204</v>
      </c>
      <c r="E14" s="416" t="s">
        <v>205</v>
      </c>
      <c r="F14" s="395" t="s">
        <v>50</v>
      </c>
      <c r="G14" s="395" t="s">
        <v>51</v>
      </c>
      <c r="H14" s="395" t="s">
        <v>204</v>
      </c>
      <c r="I14" s="416" t="s">
        <v>206</v>
      </c>
      <c r="J14" s="395" t="s">
        <v>207</v>
      </c>
      <c r="K14" s="416" t="s">
        <v>208</v>
      </c>
      <c r="L14" s="395">
        <v>68</v>
      </c>
      <c r="M14" s="395" t="s">
        <v>56</v>
      </c>
      <c r="N14" s="395" t="s">
        <v>768</v>
      </c>
      <c r="O14" s="395" t="s">
        <v>769</v>
      </c>
      <c r="P14" s="395" t="s">
        <v>786</v>
      </c>
      <c r="Q14" s="416" t="s">
        <v>770</v>
      </c>
      <c r="R14" s="395">
        <v>68</v>
      </c>
      <c r="S14" s="395" t="s">
        <v>213</v>
      </c>
      <c r="T14" s="395" t="s">
        <v>787</v>
      </c>
      <c r="U14" s="401" t="s">
        <v>62</v>
      </c>
      <c r="V14" s="493" t="s">
        <v>788</v>
      </c>
      <c r="W14" s="488">
        <v>0.03</v>
      </c>
      <c r="X14" s="395">
        <v>80</v>
      </c>
      <c r="Y14" s="395" t="s">
        <v>214</v>
      </c>
      <c r="Z14" s="395" t="s">
        <v>152</v>
      </c>
      <c r="AA14" s="422"/>
      <c r="AB14" s="422"/>
      <c r="AC14" s="395" t="s">
        <v>755</v>
      </c>
      <c r="AD14" s="398" t="s">
        <v>215</v>
      </c>
      <c r="AE14" s="398" t="s">
        <v>216</v>
      </c>
      <c r="AF14" s="126" t="s">
        <v>789</v>
      </c>
      <c r="AG14" s="84" t="s">
        <v>67</v>
      </c>
      <c r="AH14" s="85" t="s">
        <v>790</v>
      </c>
      <c r="AI14" s="86">
        <v>44105</v>
      </c>
      <c r="AJ14" s="86">
        <v>44165</v>
      </c>
      <c r="AK14" s="24">
        <f t="shared" si="1"/>
        <v>60</v>
      </c>
      <c r="AL14" s="87">
        <v>0.3</v>
      </c>
      <c r="AM14" s="88" t="s">
        <v>69</v>
      </c>
      <c r="AN14" s="89" t="s">
        <v>778</v>
      </c>
      <c r="AO14" s="89" t="s">
        <v>779</v>
      </c>
      <c r="AP14" s="89" t="s">
        <v>791</v>
      </c>
      <c r="AQ14" s="90" t="s">
        <v>792</v>
      </c>
    </row>
    <row r="15" spans="1:43" ht="41.25" thickBot="1" x14ac:dyDescent="0.3">
      <c r="A15" s="421"/>
      <c r="B15" s="397"/>
      <c r="C15" s="397"/>
      <c r="D15" s="397"/>
      <c r="E15" s="418"/>
      <c r="F15" s="397"/>
      <c r="G15" s="397"/>
      <c r="H15" s="397"/>
      <c r="I15" s="418"/>
      <c r="J15" s="397"/>
      <c r="K15" s="418"/>
      <c r="L15" s="397"/>
      <c r="M15" s="397"/>
      <c r="N15" s="397"/>
      <c r="O15" s="397"/>
      <c r="P15" s="397"/>
      <c r="Q15" s="418"/>
      <c r="R15" s="397"/>
      <c r="S15" s="397"/>
      <c r="T15" s="397"/>
      <c r="U15" s="403"/>
      <c r="V15" s="498"/>
      <c r="W15" s="435"/>
      <c r="X15" s="397"/>
      <c r="Y15" s="397"/>
      <c r="Z15" s="397"/>
      <c r="AA15" s="424"/>
      <c r="AB15" s="424"/>
      <c r="AC15" s="397"/>
      <c r="AD15" s="400"/>
      <c r="AE15" s="400"/>
      <c r="AF15" s="127" t="s">
        <v>793</v>
      </c>
      <c r="AG15" s="98" t="s">
        <v>67</v>
      </c>
      <c r="AH15" s="99" t="s">
        <v>794</v>
      </c>
      <c r="AI15" s="100">
        <v>43983</v>
      </c>
      <c r="AJ15" s="100">
        <v>44165</v>
      </c>
      <c r="AK15" s="16">
        <f t="shared" si="1"/>
        <v>182</v>
      </c>
      <c r="AL15" s="101">
        <v>0.7</v>
      </c>
      <c r="AM15" s="102" t="s">
        <v>69</v>
      </c>
      <c r="AN15" s="103" t="s">
        <v>758</v>
      </c>
      <c r="AO15" s="103" t="s">
        <v>759</v>
      </c>
      <c r="AP15" s="103" t="s">
        <v>272</v>
      </c>
      <c r="AQ15" s="104" t="s">
        <v>761</v>
      </c>
    </row>
    <row r="16" spans="1:43" ht="30" customHeight="1" thickTop="1" x14ac:dyDescent="0.25"/>
    <row r="265" spans="17:20" ht="30" customHeight="1" x14ac:dyDescent="0.25">
      <c r="Q265" s="1" t="s">
        <v>150</v>
      </c>
      <c r="R265" s="1" t="s">
        <v>56</v>
      </c>
      <c r="S265" s="1" t="s">
        <v>62</v>
      </c>
      <c r="T265" s="1" t="s">
        <v>92</v>
      </c>
    </row>
    <row r="266" spans="17:20" ht="30" customHeight="1" x14ac:dyDescent="0.25">
      <c r="Q266" s="1" t="s">
        <v>64</v>
      </c>
      <c r="R266" s="1" t="s">
        <v>63</v>
      </c>
      <c r="S266" s="1" t="s">
        <v>151</v>
      </c>
      <c r="T266" s="1" t="s">
        <v>69</v>
      </c>
    </row>
    <row r="267" spans="17:20" ht="30" customHeight="1" x14ac:dyDescent="0.25">
      <c r="Q267" s="1" t="s">
        <v>152</v>
      </c>
    </row>
    <row r="268" spans="17:20" ht="30" customHeight="1" x14ac:dyDescent="0.25">
      <c r="Q268" s="1" t="s">
        <v>153</v>
      </c>
    </row>
  </sheetData>
  <mergeCells count="142">
    <mergeCell ref="AE14:AE15"/>
    <mergeCell ref="Z14:Z15"/>
    <mergeCell ref="AA14:AA15"/>
    <mergeCell ref="AB14:AB15"/>
    <mergeCell ref="AC14:AC15"/>
    <mergeCell ref="AD14:AD15"/>
    <mergeCell ref="U14:U15"/>
    <mergeCell ref="V14:V15"/>
    <mergeCell ref="W14:W15"/>
    <mergeCell ref="X14:X15"/>
    <mergeCell ref="Y14:Y15"/>
    <mergeCell ref="P14:P15"/>
    <mergeCell ref="Q14:Q15"/>
    <mergeCell ref="R14:R15"/>
    <mergeCell ref="S14:S15"/>
    <mergeCell ref="T14:T15"/>
    <mergeCell ref="AE10:AE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Z10:Z13"/>
    <mergeCell ref="AA10:AA13"/>
    <mergeCell ref="AB10:AB13"/>
    <mergeCell ref="AC10:AC13"/>
    <mergeCell ref="AD10:AD13"/>
    <mergeCell ref="U10:U13"/>
    <mergeCell ref="V10:V13"/>
    <mergeCell ref="W10:W13"/>
    <mergeCell ref="X10:X13"/>
    <mergeCell ref="Y10:Y13"/>
    <mergeCell ref="P10:P13"/>
    <mergeCell ref="Q10:Q13"/>
    <mergeCell ref="R10:R13"/>
    <mergeCell ref="S10:S13"/>
    <mergeCell ref="T10:T13"/>
    <mergeCell ref="AE6:AE9"/>
    <mergeCell ref="A10:A13"/>
    <mergeCell ref="B10:B13"/>
    <mergeCell ref="C10:C13"/>
    <mergeCell ref="D10:D13"/>
    <mergeCell ref="E10:E13"/>
    <mergeCell ref="F10:F13"/>
    <mergeCell ref="G10:G13"/>
    <mergeCell ref="H10:H13"/>
    <mergeCell ref="I10:I13"/>
    <mergeCell ref="J10:J13"/>
    <mergeCell ref="K10:K13"/>
    <mergeCell ref="L10:L13"/>
    <mergeCell ref="M10:M13"/>
    <mergeCell ref="N10:N13"/>
    <mergeCell ref="O10:O13"/>
    <mergeCell ref="Z6:Z9"/>
    <mergeCell ref="AA6:AA9"/>
    <mergeCell ref="AB6:AB9"/>
    <mergeCell ref="AC6:AC9"/>
    <mergeCell ref="AD6:AD9"/>
    <mergeCell ref="U6:U9"/>
    <mergeCell ref="V6:V9"/>
    <mergeCell ref="W6:W9"/>
    <mergeCell ref="X6:X9"/>
    <mergeCell ref="Y6:Y9"/>
    <mergeCell ref="P6:P9"/>
    <mergeCell ref="Q6:Q9"/>
    <mergeCell ref="R6:R9"/>
    <mergeCell ref="S6:S9"/>
    <mergeCell ref="T6:T9"/>
    <mergeCell ref="K6:K9"/>
    <mergeCell ref="L6:L9"/>
    <mergeCell ref="M6:M9"/>
    <mergeCell ref="N6:N9"/>
    <mergeCell ref="O6:O9"/>
    <mergeCell ref="F6:F9"/>
    <mergeCell ref="G6:G9"/>
    <mergeCell ref="H6:H9"/>
    <mergeCell ref="I6:I9"/>
    <mergeCell ref="J6:J9"/>
    <mergeCell ref="A6:A9"/>
    <mergeCell ref="B6:B9"/>
    <mergeCell ref="C6:C9"/>
    <mergeCell ref="D6:D9"/>
    <mergeCell ref="E6:E9"/>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13">
    <dataValidation type="list" allowBlank="1" showInputMessage="1" showErrorMessage="1" sqref="U6">
      <formula1>$L$614:$L$615</formula1>
    </dataValidation>
    <dataValidation type="list" allowBlank="1" showInputMessage="1" showErrorMessage="1" sqref="Z6">
      <formula1>$Q$614:$Q$617</formula1>
    </dataValidation>
    <dataValidation type="list" allowBlank="1" showInputMessage="1" showErrorMessage="1" sqref="AC6">
      <formula1>$T$614:$T$625</formula1>
    </dataValidation>
    <dataValidation type="list" allowBlank="1" showInputMessage="1" showErrorMessage="1" sqref="AM6:AM9">
      <formula1>$AD$613:$AD$614</formula1>
    </dataValidation>
    <dataValidation type="list" allowBlank="1" showInputMessage="1" showErrorMessage="1" sqref="AG6:AG9">
      <formula1>$X$614:$X$615</formula1>
    </dataValidation>
    <dataValidation type="list" allowBlank="1" showInputMessage="1" showErrorMessage="1" sqref="S6">
      <formula1>$M$171:$M$172</formula1>
    </dataValidation>
    <dataValidation type="list" allowBlank="1" showInputMessage="1" showErrorMessage="1" sqref="Y6:Y15">
      <formula1>"Número,Porcentual,"</formula1>
    </dataValidation>
    <dataValidation type="date" allowBlank="1" showInputMessage="1" showErrorMessage="1" sqref="AI6:AJ15">
      <formula1>43831</formula1>
      <formula2>44196</formula2>
    </dataValidation>
    <dataValidation type="list" allowBlank="1" showInputMessage="1" showErrorMessage="1" sqref="AM10:AM15">
      <formula1>$AD$503:$AD$504</formula1>
    </dataValidation>
    <dataValidation type="list" allowBlank="1" showInputMessage="1" showErrorMessage="1" sqref="AG10:AG15">
      <formula1>$X$504:$X$505</formula1>
    </dataValidation>
    <dataValidation allowBlank="1" showInputMessage="1" showErrorMessage="1" sqref="A10:B13"/>
    <dataValidation type="list" allowBlank="1" showInputMessage="1" showErrorMessage="1" sqref="U10:U14">
      <formula1>$L$504:$L$505</formula1>
    </dataValidation>
    <dataValidation type="list" allowBlank="1" showInputMessage="1" showErrorMessage="1" sqref="Z10:Z12 Z14">
      <formula1>$Q$504:$Q$507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2"/>
  <sheetViews>
    <sheetView zoomScale="90" zoomScaleNormal="90" workbookViewId="0">
      <selection activeCell="W17" sqref="W17"/>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61"/>
      <c r="G5" s="361"/>
      <c r="H5" s="361"/>
      <c r="I5" s="361"/>
      <c r="J5" s="361"/>
      <c r="K5" s="361"/>
      <c r="L5" s="361"/>
      <c r="M5" s="361"/>
      <c r="N5" s="361"/>
      <c r="O5" s="361"/>
      <c r="P5" s="439"/>
      <c r="Q5" s="439"/>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35.25" customHeight="1" thickTop="1" x14ac:dyDescent="0.25">
      <c r="A6" s="370" t="s">
        <v>203</v>
      </c>
      <c r="B6" s="373"/>
      <c r="C6" s="373" t="s">
        <v>222</v>
      </c>
      <c r="D6" s="373" t="s">
        <v>223</v>
      </c>
      <c r="E6" s="373" t="s">
        <v>224</v>
      </c>
      <c r="F6" s="373" t="s">
        <v>225</v>
      </c>
      <c r="G6" s="373" t="s">
        <v>226</v>
      </c>
      <c r="H6" s="373" t="s">
        <v>227</v>
      </c>
      <c r="I6" s="373" t="s">
        <v>228</v>
      </c>
      <c r="J6" s="373" t="s">
        <v>229</v>
      </c>
      <c r="K6" s="448" t="s">
        <v>230</v>
      </c>
      <c r="L6" s="373">
        <v>100</v>
      </c>
      <c r="M6" s="373" t="s">
        <v>56</v>
      </c>
      <c r="N6" s="392" t="s">
        <v>231</v>
      </c>
      <c r="O6" s="373" t="s">
        <v>232</v>
      </c>
      <c r="P6" s="373" t="s">
        <v>233</v>
      </c>
      <c r="Q6" s="373" t="s">
        <v>234</v>
      </c>
      <c r="R6" s="410">
        <v>12</v>
      </c>
      <c r="S6" s="373" t="s">
        <v>63</v>
      </c>
      <c r="T6" s="500" t="s">
        <v>795</v>
      </c>
      <c r="U6" s="503" t="s">
        <v>62</v>
      </c>
      <c r="V6" s="506" t="s">
        <v>796</v>
      </c>
      <c r="W6" s="509">
        <v>0.02</v>
      </c>
      <c r="X6" s="500">
        <v>1</v>
      </c>
      <c r="Y6" s="500" t="s">
        <v>304</v>
      </c>
      <c r="Z6" s="500" t="s">
        <v>152</v>
      </c>
      <c r="AA6" s="515"/>
      <c r="AB6" s="515"/>
      <c r="AC6" s="500" t="s">
        <v>797</v>
      </c>
      <c r="AD6" s="512" t="s">
        <v>215</v>
      </c>
      <c r="AE6" s="512" t="s">
        <v>216</v>
      </c>
      <c r="AF6" s="126" t="s">
        <v>798</v>
      </c>
      <c r="AG6" s="84" t="s">
        <v>62</v>
      </c>
      <c r="AH6" s="85" t="s">
        <v>799</v>
      </c>
      <c r="AI6" s="86">
        <v>43831</v>
      </c>
      <c r="AJ6" s="86">
        <v>43845</v>
      </c>
      <c r="AK6" s="24">
        <f t="shared" ref="AK6:AK9" si="0">AJ6-AI6</f>
        <v>14</v>
      </c>
      <c r="AL6" s="87">
        <v>0.4</v>
      </c>
      <c r="AM6" s="88" t="s">
        <v>69</v>
      </c>
      <c r="AN6" s="89" t="s">
        <v>758</v>
      </c>
      <c r="AO6" s="113" t="s">
        <v>759</v>
      </c>
      <c r="AP6" s="89" t="s">
        <v>760</v>
      </c>
      <c r="AQ6" s="90" t="s">
        <v>761</v>
      </c>
    </row>
    <row r="7" spans="1:43" ht="53.25" customHeight="1" x14ac:dyDescent="0.25">
      <c r="A7" s="371"/>
      <c r="B7" s="374"/>
      <c r="C7" s="374"/>
      <c r="D7" s="374"/>
      <c r="E7" s="374"/>
      <c r="F7" s="374"/>
      <c r="G7" s="374"/>
      <c r="H7" s="374"/>
      <c r="I7" s="374"/>
      <c r="J7" s="374"/>
      <c r="K7" s="499"/>
      <c r="L7" s="374"/>
      <c r="M7" s="374"/>
      <c r="N7" s="393"/>
      <c r="O7" s="374"/>
      <c r="P7" s="374"/>
      <c r="Q7" s="374"/>
      <c r="R7" s="411"/>
      <c r="S7" s="374"/>
      <c r="T7" s="501"/>
      <c r="U7" s="504"/>
      <c r="V7" s="507"/>
      <c r="W7" s="510"/>
      <c r="X7" s="501"/>
      <c r="Y7" s="501"/>
      <c r="Z7" s="501"/>
      <c r="AA7" s="516"/>
      <c r="AB7" s="516"/>
      <c r="AC7" s="501"/>
      <c r="AD7" s="513"/>
      <c r="AE7" s="513"/>
      <c r="AF7" s="54" t="s">
        <v>800</v>
      </c>
      <c r="AG7" s="91" t="s">
        <v>62</v>
      </c>
      <c r="AH7" s="92" t="s">
        <v>801</v>
      </c>
      <c r="AI7" s="93">
        <v>43831</v>
      </c>
      <c r="AJ7" s="93">
        <v>43860</v>
      </c>
      <c r="AK7" s="9">
        <f t="shared" si="0"/>
        <v>29</v>
      </c>
      <c r="AL7" s="94">
        <v>0.1</v>
      </c>
      <c r="AM7" s="95" t="s">
        <v>69</v>
      </c>
      <c r="AN7" s="96" t="s">
        <v>758</v>
      </c>
      <c r="AO7" s="320" t="s">
        <v>759</v>
      </c>
      <c r="AP7" s="96" t="s">
        <v>760</v>
      </c>
      <c r="AQ7" s="97" t="s">
        <v>761</v>
      </c>
    </row>
    <row r="8" spans="1:43" ht="30" customHeight="1" x14ac:dyDescent="0.25">
      <c r="A8" s="371"/>
      <c r="B8" s="374"/>
      <c r="C8" s="374"/>
      <c r="D8" s="374"/>
      <c r="E8" s="374"/>
      <c r="F8" s="374"/>
      <c r="G8" s="374"/>
      <c r="H8" s="374"/>
      <c r="I8" s="374"/>
      <c r="J8" s="374"/>
      <c r="K8" s="499"/>
      <c r="L8" s="374"/>
      <c r="M8" s="374"/>
      <c r="N8" s="393"/>
      <c r="O8" s="374"/>
      <c r="P8" s="374"/>
      <c r="Q8" s="374"/>
      <c r="R8" s="411"/>
      <c r="S8" s="374"/>
      <c r="T8" s="501"/>
      <c r="U8" s="504"/>
      <c r="V8" s="507"/>
      <c r="W8" s="510"/>
      <c r="X8" s="501"/>
      <c r="Y8" s="501"/>
      <c r="Z8" s="501"/>
      <c r="AA8" s="516"/>
      <c r="AB8" s="516"/>
      <c r="AC8" s="501"/>
      <c r="AD8" s="513"/>
      <c r="AE8" s="513"/>
      <c r="AF8" s="54" t="s">
        <v>802</v>
      </c>
      <c r="AG8" s="91" t="s">
        <v>62</v>
      </c>
      <c r="AH8" s="92" t="s">
        <v>803</v>
      </c>
      <c r="AI8" s="93">
        <v>43860</v>
      </c>
      <c r="AJ8" s="93">
        <v>43861</v>
      </c>
      <c r="AK8" s="9">
        <f t="shared" si="0"/>
        <v>1</v>
      </c>
      <c r="AL8" s="94">
        <v>0.1</v>
      </c>
      <c r="AM8" s="95" t="s">
        <v>69</v>
      </c>
      <c r="AN8" s="96" t="s">
        <v>758</v>
      </c>
      <c r="AO8" s="320" t="s">
        <v>759</v>
      </c>
      <c r="AP8" s="96" t="s">
        <v>760</v>
      </c>
      <c r="AQ8" s="97" t="s">
        <v>761</v>
      </c>
    </row>
    <row r="9" spans="1:43" ht="30" customHeight="1" thickBot="1" x14ac:dyDescent="0.3">
      <c r="A9" s="372"/>
      <c r="B9" s="375"/>
      <c r="C9" s="375"/>
      <c r="D9" s="375"/>
      <c r="E9" s="375"/>
      <c r="F9" s="375"/>
      <c r="G9" s="375"/>
      <c r="H9" s="375"/>
      <c r="I9" s="375"/>
      <c r="J9" s="375"/>
      <c r="K9" s="449"/>
      <c r="L9" s="375"/>
      <c r="M9" s="375"/>
      <c r="N9" s="394"/>
      <c r="O9" s="375"/>
      <c r="P9" s="375"/>
      <c r="Q9" s="375"/>
      <c r="R9" s="412"/>
      <c r="S9" s="375"/>
      <c r="T9" s="502"/>
      <c r="U9" s="505"/>
      <c r="V9" s="508"/>
      <c r="W9" s="511"/>
      <c r="X9" s="502"/>
      <c r="Y9" s="502"/>
      <c r="Z9" s="502"/>
      <c r="AA9" s="517"/>
      <c r="AB9" s="517"/>
      <c r="AC9" s="502"/>
      <c r="AD9" s="514"/>
      <c r="AE9" s="514"/>
      <c r="AF9" s="127" t="s">
        <v>804</v>
      </c>
      <c r="AG9" s="98" t="s">
        <v>62</v>
      </c>
      <c r="AH9" s="99" t="s">
        <v>805</v>
      </c>
      <c r="AI9" s="100">
        <v>44105</v>
      </c>
      <c r="AJ9" s="114">
        <v>44165</v>
      </c>
      <c r="AK9" s="16">
        <f t="shared" si="0"/>
        <v>60</v>
      </c>
      <c r="AL9" s="101">
        <v>0.4</v>
      </c>
      <c r="AM9" s="102" t="s">
        <v>69</v>
      </c>
      <c r="AN9" s="103" t="s">
        <v>758</v>
      </c>
      <c r="AO9" s="321" t="s">
        <v>759</v>
      </c>
      <c r="AP9" s="103"/>
      <c r="AQ9" s="104"/>
    </row>
    <row r="10" spans="1:43" ht="30" customHeight="1" thickTop="1" x14ac:dyDescent="0.25"/>
    <row r="229" spans="17:20" ht="30" customHeight="1" x14ac:dyDescent="0.25">
      <c r="Q229" s="1" t="s">
        <v>150</v>
      </c>
      <c r="R229" s="1" t="s">
        <v>56</v>
      </c>
      <c r="S229" s="1" t="s">
        <v>62</v>
      </c>
      <c r="T229" s="1" t="s">
        <v>92</v>
      </c>
    </row>
    <row r="230" spans="17:20" ht="30" customHeight="1" x14ac:dyDescent="0.25">
      <c r="Q230" s="1" t="s">
        <v>64</v>
      </c>
      <c r="R230" s="1" t="s">
        <v>63</v>
      </c>
      <c r="S230" s="1" t="s">
        <v>151</v>
      </c>
      <c r="T230" s="1" t="s">
        <v>69</v>
      </c>
    </row>
    <row r="231" spans="17:20" ht="30" customHeight="1" x14ac:dyDescent="0.25">
      <c r="Q231" s="1" t="s">
        <v>152</v>
      </c>
    </row>
    <row r="232" spans="17:20" ht="30" customHeight="1" x14ac:dyDescent="0.25">
      <c r="Q232" s="1" t="s">
        <v>153</v>
      </c>
    </row>
  </sheetData>
  <mergeCells count="80">
    <mergeCell ref="AE6:AE9"/>
    <mergeCell ref="Z6:Z9"/>
    <mergeCell ref="AA6:AA9"/>
    <mergeCell ref="AB6:AB9"/>
    <mergeCell ref="AC6:AC9"/>
    <mergeCell ref="AD6:AD9"/>
    <mergeCell ref="U6:U9"/>
    <mergeCell ref="V6:V9"/>
    <mergeCell ref="W6:W9"/>
    <mergeCell ref="X6:X9"/>
    <mergeCell ref="Y6:Y9"/>
    <mergeCell ref="P6:P9"/>
    <mergeCell ref="Q6:Q9"/>
    <mergeCell ref="R6:R9"/>
    <mergeCell ref="S6:S9"/>
    <mergeCell ref="T6:T9"/>
    <mergeCell ref="K6:K9"/>
    <mergeCell ref="L6:L9"/>
    <mergeCell ref="M6:M9"/>
    <mergeCell ref="N6:N9"/>
    <mergeCell ref="O6:O9"/>
    <mergeCell ref="F6:F9"/>
    <mergeCell ref="G6:G9"/>
    <mergeCell ref="H6:H9"/>
    <mergeCell ref="I6:I9"/>
    <mergeCell ref="J6:J9"/>
    <mergeCell ref="A6:A9"/>
    <mergeCell ref="B6:B9"/>
    <mergeCell ref="C6:C9"/>
    <mergeCell ref="D6:D9"/>
    <mergeCell ref="E6:E9"/>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7">
    <dataValidation type="list" allowBlank="1" showInputMessage="1" showErrorMessage="1" sqref="U6">
      <formula1>$L$614:$L$615</formula1>
    </dataValidation>
    <dataValidation type="list" allowBlank="1" showInputMessage="1" showErrorMessage="1" sqref="Z6">
      <formula1>$Q$614:$Q$617</formula1>
    </dataValidation>
    <dataValidation type="list" allowBlank="1" showInputMessage="1" showErrorMessage="1" sqref="AM6:AM9">
      <formula1>$AD$613:$AD$614</formula1>
    </dataValidation>
    <dataValidation type="list" allowBlank="1" showInputMessage="1" showErrorMessage="1" sqref="AG6:AG9">
      <formula1>$X$614:$X$615</formula1>
    </dataValidation>
    <dataValidation type="list" allowBlank="1" showInputMessage="1" showErrorMessage="1" sqref="S6">
      <formula1>$M$171:$M$172</formula1>
    </dataValidation>
    <dataValidation type="list" allowBlank="1" showInputMessage="1" showErrorMessage="1" sqref="Y6:Y9">
      <formula1>"Número,Porcentual,"</formula1>
    </dataValidation>
    <dataValidation type="date" allowBlank="1" showInputMessage="1" showErrorMessage="1" sqref="AI6:AJ9">
      <formula1>43831</formula1>
      <formula2>44196</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46"/>
  <sheetViews>
    <sheetView topLeftCell="AA1" zoomScale="90" zoomScaleNormal="90" workbookViewId="0">
      <selection activeCell="C66" sqref="C66"/>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3" t="s">
        <v>44</v>
      </c>
      <c r="AB5" s="33" t="s">
        <v>45</v>
      </c>
      <c r="AC5" s="365"/>
      <c r="AD5" s="365"/>
      <c r="AE5" s="365"/>
      <c r="AF5" s="359"/>
      <c r="AG5" s="359"/>
      <c r="AH5" s="359"/>
      <c r="AI5" s="359"/>
      <c r="AJ5" s="359"/>
      <c r="AK5" s="359"/>
      <c r="AL5" s="359"/>
      <c r="AM5" s="359"/>
      <c r="AN5" s="359"/>
      <c r="AO5" s="359"/>
      <c r="AP5" s="359"/>
      <c r="AQ5" s="359"/>
    </row>
    <row r="6" spans="1:43" ht="27.75" thickTop="1" x14ac:dyDescent="0.25">
      <c r="A6" s="419" t="s">
        <v>203</v>
      </c>
      <c r="B6" s="395" t="s">
        <v>203</v>
      </c>
      <c r="C6" s="395" t="s">
        <v>47</v>
      </c>
      <c r="D6" s="395" t="s">
        <v>204</v>
      </c>
      <c r="E6" s="416" t="s">
        <v>205</v>
      </c>
      <c r="F6" s="395" t="s">
        <v>50</v>
      </c>
      <c r="G6" s="395" t="s">
        <v>51</v>
      </c>
      <c r="H6" s="395" t="s">
        <v>204</v>
      </c>
      <c r="I6" s="416" t="s">
        <v>206</v>
      </c>
      <c r="J6" s="395" t="s">
        <v>207</v>
      </c>
      <c r="K6" s="416" t="s">
        <v>208</v>
      </c>
      <c r="L6" s="395">
        <v>68</v>
      </c>
      <c r="M6" s="395" t="s">
        <v>56</v>
      </c>
      <c r="N6" s="395" t="s">
        <v>239</v>
      </c>
      <c r="O6" s="395" t="s">
        <v>240</v>
      </c>
      <c r="P6" s="395" t="s">
        <v>241</v>
      </c>
      <c r="Q6" s="416" t="s">
        <v>242</v>
      </c>
      <c r="R6" s="395">
        <v>76</v>
      </c>
      <c r="S6" s="395" t="s">
        <v>213</v>
      </c>
      <c r="T6" s="413" t="s">
        <v>849</v>
      </c>
      <c r="U6" s="401" t="s">
        <v>62</v>
      </c>
      <c r="V6" s="493" t="s">
        <v>850</v>
      </c>
      <c r="W6" s="488">
        <v>0.05</v>
      </c>
      <c r="X6" s="395">
        <v>100</v>
      </c>
      <c r="Y6" s="395" t="s">
        <v>214</v>
      </c>
      <c r="Z6" s="395" t="s">
        <v>152</v>
      </c>
      <c r="AA6" s="422"/>
      <c r="AB6" s="422"/>
      <c r="AC6" s="395" t="s">
        <v>851</v>
      </c>
      <c r="AD6" s="398" t="s">
        <v>215</v>
      </c>
      <c r="AE6" s="398" t="s">
        <v>216</v>
      </c>
      <c r="AF6" s="126" t="s">
        <v>852</v>
      </c>
      <c r="AG6" s="84" t="s">
        <v>67</v>
      </c>
      <c r="AH6" s="85" t="s">
        <v>853</v>
      </c>
      <c r="AI6" s="86">
        <v>43845</v>
      </c>
      <c r="AJ6" s="336">
        <v>43920</v>
      </c>
      <c r="AK6" s="289">
        <f t="shared" ref="AK6:AK19" si="0">AJ6-AI6</f>
        <v>75</v>
      </c>
      <c r="AL6" s="337">
        <v>0.05</v>
      </c>
      <c r="AM6" s="88" t="s">
        <v>69</v>
      </c>
      <c r="AN6" s="89" t="s">
        <v>216</v>
      </c>
      <c r="AO6" s="89" t="s">
        <v>215</v>
      </c>
      <c r="AP6" s="89" t="s">
        <v>316</v>
      </c>
      <c r="AQ6" s="90" t="s">
        <v>854</v>
      </c>
    </row>
    <row r="7" spans="1:43" ht="40.5" x14ac:dyDescent="0.25">
      <c r="A7" s="420"/>
      <c r="B7" s="396"/>
      <c r="C7" s="396"/>
      <c r="D7" s="396"/>
      <c r="E7" s="417"/>
      <c r="F7" s="396"/>
      <c r="G7" s="396"/>
      <c r="H7" s="396"/>
      <c r="I7" s="417"/>
      <c r="J7" s="396"/>
      <c r="K7" s="417"/>
      <c r="L7" s="396"/>
      <c r="M7" s="396"/>
      <c r="N7" s="396"/>
      <c r="O7" s="396"/>
      <c r="P7" s="396"/>
      <c r="Q7" s="417"/>
      <c r="R7" s="396"/>
      <c r="S7" s="396"/>
      <c r="T7" s="414"/>
      <c r="U7" s="402"/>
      <c r="V7" s="494"/>
      <c r="W7" s="434"/>
      <c r="X7" s="396"/>
      <c r="Y7" s="396"/>
      <c r="Z7" s="396"/>
      <c r="AA7" s="423"/>
      <c r="AB7" s="423"/>
      <c r="AC7" s="396"/>
      <c r="AD7" s="399"/>
      <c r="AE7" s="399"/>
      <c r="AF7" s="54" t="s">
        <v>855</v>
      </c>
      <c r="AG7" s="91" t="s">
        <v>67</v>
      </c>
      <c r="AH7" s="92" t="s">
        <v>856</v>
      </c>
      <c r="AI7" s="93">
        <v>43922</v>
      </c>
      <c r="AJ7" s="93">
        <v>44165</v>
      </c>
      <c r="AK7" s="290">
        <f t="shared" si="0"/>
        <v>243</v>
      </c>
      <c r="AL7" s="338">
        <v>0.1</v>
      </c>
      <c r="AM7" s="95" t="s">
        <v>69</v>
      </c>
      <c r="AN7" s="96" t="s">
        <v>758</v>
      </c>
      <c r="AO7" s="96" t="s">
        <v>759</v>
      </c>
      <c r="AP7" s="96" t="s">
        <v>316</v>
      </c>
      <c r="AQ7" s="97" t="s">
        <v>857</v>
      </c>
    </row>
    <row r="8" spans="1:43" ht="40.5" x14ac:dyDescent="0.25">
      <c r="A8" s="420"/>
      <c r="B8" s="396"/>
      <c r="C8" s="396"/>
      <c r="D8" s="396"/>
      <c r="E8" s="417"/>
      <c r="F8" s="396"/>
      <c r="G8" s="396"/>
      <c r="H8" s="396"/>
      <c r="I8" s="417"/>
      <c r="J8" s="396"/>
      <c r="K8" s="417"/>
      <c r="L8" s="396"/>
      <c r="M8" s="396"/>
      <c r="N8" s="396"/>
      <c r="O8" s="396"/>
      <c r="P8" s="396"/>
      <c r="Q8" s="417"/>
      <c r="R8" s="396"/>
      <c r="S8" s="396"/>
      <c r="T8" s="414"/>
      <c r="U8" s="402"/>
      <c r="V8" s="494"/>
      <c r="W8" s="434"/>
      <c r="X8" s="396"/>
      <c r="Y8" s="396"/>
      <c r="Z8" s="396"/>
      <c r="AA8" s="423"/>
      <c r="AB8" s="423"/>
      <c r="AC8" s="396"/>
      <c r="AD8" s="399"/>
      <c r="AE8" s="399"/>
      <c r="AF8" s="54" t="s">
        <v>858</v>
      </c>
      <c r="AG8" s="91" t="s">
        <v>67</v>
      </c>
      <c r="AH8" s="92" t="s">
        <v>859</v>
      </c>
      <c r="AI8" s="93">
        <v>43922</v>
      </c>
      <c r="AJ8" s="93">
        <v>44165</v>
      </c>
      <c r="AK8" s="290">
        <f t="shared" si="0"/>
        <v>243</v>
      </c>
      <c r="AL8" s="338">
        <v>0.1</v>
      </c>
      <c r="AM8" s="95" t="s">
        <v>69</v>
      </c>
      <c r="AN8" s="96" t="s">
        <v>778</v>
      </c>
      <c r="AO8" s="96" t="s">
        <v>779</v>
      </c>
      <c r="AP8" s="96" t="s">
        <v>272</v>
      </c>
      <c r="AQ8" s="97" t="s">
        <v>780</v>
      </c>
    </row>
    <row r="9" spans="1:43" ht="40.5" x14ac:dyDescent="0.25">
      <c r="A9" s="420"/>
      <c r="B9" s="396"/>
      <c r="C9" s="396"/>
      <c r="D9" s="396"/>
      <c r="E9" s="417"/>
      <c r="F9" s="396"/>
      <c r="G9" s="396"/>
      <c r="H9" s="396"/>
      <c r="I9" s="417"/>
      <c r="J9" s="396"/>
      <c r="K9" s="417"/>
      <c r="L9" s="396"/>
      <c r="M9" s="396"/>
      <c r="N9" s="396"/>
      <c r="O9" s="396"/>
      <c r="P9" s="396"/>
      <c r="Q9" s="417"/>
      <c r="R9" s="396"/>
      <c r="S9" s="396"/>
      <c r="T9" s="414"/>
      <c r="U9" s="402"/>
      <c r="V9" s="494"/>
      <c r="W9" s="434"/>
      <c r="X9" s="396"/>
      <c r="Y9" s="396"/>
      <c r="Z9" s="396"/>
      <c r="AA9" s="423"/>
      <c r="AB9" s="423"/>
      <c r="AC9" s="396"/>
      <c r="AD9" s="399"/>
      <c r="AE9" s="399"/>
      <c r="AF9" s="312" t="s">
        <v>860</v>
      </c>
      <c r="AG9" s="91" t="s">
        <v>67</v>
      </c>
      <c r="AH9" s="92" t="s">
        <v>861</v>
      </c>
      <c r="AI9" s="93">
        <v>43922</v>
      </c>
      <c r="AJ9" s="93">
        <v>44165</v>
      </c>
      <c r="AK9" s="290">
        <f t="shared" si="0"/>
        <v>243</v>
      </c>
      <c r="AL9" s="338">
        <v>0.1</v>
      </c>
      <c r="AM9" s="95" t="s">
        <v>69</v>
      </c>
      <c r="AN9" s="96" t="s">
        <v>248</v>
      </c>
      <c r="AO9" s="96" t="s">
        <v>218</v>
      </c>
      <c r="AP9" s="96" t="s">
        <v>219</v>
      </c>
      <c r="AQ9" s="97" t="s">
        <v>220</v>
      </c>
    </row>
    <row r="10" spans="1:43" ht="40.5" x14ac:dyDescent="0.25">
      <c r="A10" s="420"/>
      <c r="B10" s="396"/>
      <c r="C10" s="396"/>
      <c r="D10" s="396"/>
      <c r="E10" s="417"/>
      <c r="F10" s="396"/>
      <c r="G10" s="396"/>
      <c r="H10" s="396"/>
      <c r="I10" s="417"/>
      <c r="J10" s="396"/>
      <c r="K10" s="417"/>
      <c r="L10" s="396"/>
      <c r="M10" s="396"/>
      <c r="N10" s="396"/>
      <c r="O10" s="396"/>
      <c r="P10" s="396"/>
      <c r="Q10" s="417"/>
      <c r="R10" s="396"/>
      <c r="S10" s="396"/>
      <c r="T10" s="414"/>
      <c r="U10" s="402"/>
      <c r="V10" s="494"/>
      <c r="W10" s="434"/>
      <c r="X10" s="396"/>
      <c r="Y10" s="396"/>
      <c r="Z10" s="396"/>
      <c r="AA10" s="423"/>
      <c r="AB10" s="423"/>
      <c r="AC10" s="396"/>
      <c r="AD10" s="399"/>
      <c r="AE10" s="399"/>
      <c r="AF10" s="54" t="s">
        <v>862</v>
      </c>
      <c r="AG10" s="91" t="s">
        <v>67</v>
      </c>
      <c r="AH10" s="92" t="s">
        <v>863</v>
      </c>
      <c r="AI10" s="93">
        <v>43922</v>
      </c>
      <c r="AJ10" s="93">
        <v>44165</v>
      </c>
      <c r="AK10" s="290">
        <f t="shared" si="0"/>
        <v>243</v>
      </c>
      <c r="AL10" s="338">
        <v>0.1</v>
      </c>
      <c r="AM10" s="95" t="s">
        <v>69</v>
      </c>
      <c r="AN10" s="96" t="s">
        <v>864</v>
      </c>
      <c r="AO10" s="96" t="s">
        <v>865</v>
      </c>
      <c r="AP10" s="96"/>
      <c r="AQ10" s="97"/>
    </row>
    <row r="11" spans="1:43" ht="40.5" x14ac:dyDescent="0.25">
      <c r="A11" s="420"/>
      <c r="B11" s="396"/>
      <c r="C11" s="396"/>
      <c r="D11" s="396"/>
      <c r="E11" s="417"/>
      <c r="F11" s="396"/>
      <c r="G11" s="396"/>
      <c r="H11" s="396"/>
      <c r="I11" s="417"/>
      <c r="J11" s="396"/>
      <c r="K11" s="417"/>
      <c r="L11" s="396"/>
      <c r="M11" s="396"/>
      <c r="N11" s="396"/>
      <c r="O11" s="396"/>
      <c r="P11" s="396"/>
      <c r="Q11" s="417"/>
      <c r="R11" s="396"/>
      <c r="S11" s="396"/>
      <c r="T11" s="414"/>
      <c r="U11" s="402"/>
      <c r="V11" s="494"/>
      <c r="W11" s="434"/>
      <c r="X11" s="396"/>
      <c r="Y11" s="396"/>
      <c r="Z11" s="396"/>
      <c r="AA11" s="423"/>
      <c r="AB11" s="423"/>
      <c r="AC11" s="396"/>
      <c r="AD11" s="399"/>
      <c r="AE11" s="399"/>
      <c r="AF11" s="54" t="s">
        <v>866</v>
      </c>
      <c r="AG11" s="91" t="s">
        <v>67</v>
      </c>
      <c r="AH11" s="92" t="s">
        <v>867</v>
      </c>
      <c r="AI11" s="93">
        <v>43922</v>
      </c>
      <c r="AJ11" s="93">
        <v>44165</v>
      </c>
      <c r="AK11" s="290">
        <f t="shared" si="0"/>
        <v>243</v>
      </c>
      <c r="AL11" s="338">
        <v>0.1</v>
      </c>
      <c r="AM11" s="95" t="s">
        <v>69</v>
      </c>
      <c r="AN11" s="96" t="s">
        <v>868</v>
      </c>
      <c r="AO11" s="96" t="s">
        <v>869</v>
      </c>
      <c r="AP11" s="96" t="s">
        <v>791</v>
      </c>
      <c r="AQ11" s="97" t="s">
        <v>870</v>
      </c>
    </row>
    <row r="12" spans="1:43" ht="40.5" x14ac:dyDescent="0.25">
      <c r="A12" s="420"/>
      <c r="B12" s="396"/>
      <c r="C12" s="396"/>
      <c r="D12" s="396"/>
      <c r="E12" s="417"/>
      <c r="F12" s="396"/>
      <c r="G12" s="396"/>
      <c r="H12" s="396"/>
      <c r="I12" s="417"/>
      <c r="J12" s="396"/>
      <c r="K12" s="417"/>
      <c r="L12" s="396"/>
      <c r="M12" s="396"/>
      <c r="N12" s="396"/>
      <c r="O12" s="396"/>
      <c r="P12" s="396"/>
      <c r="Q12" s="417"/>
      <c r="R12" s="396"/>
      <c r="S12" s="396"/>
      <c r="T12" s="414"/>
      <c r="U12" s="402"/>
      <c r="V12" s="494"/>
      <c r="W12" s="434"/>
      <c r="X12" s="396"/>
      <c r="Y12" s="396"/>
      <c r="Z12" s="396"/>
      <c r="AA12" s="423"/>
      <c r="AB12" s="423"/>
      <c r="AC12" s="396"/>
      <c r="AD12" s="399"/>
      <c r="AE12" s="399"/>
      <c r="AF12" s="54" t="s">
        <v>871</v>
      </c>
      <c r="AG12" s="91" t="s">
        <v>67</v>
      </c>
      <c r="AH12" s="92" t="s">
        <v>872</v>
      </c>
      <c r="AI12" s="93">
        <v>43922</v>
      </c>
      <c r="AJ12" s="93">
        <v>44165</v>
      </c>
      <c r="AK12" s="290">
        <f t="shared" si="0"/>
        <v>243</v>
      </c>
      <c r="AL12" s="338">
        <v>0.1</v>
      </c>
      <c r="AM12" s="95" t="s">
        <v>69</v>
      </c>
      <c r="AN12" s="96" t="s">
        <v>873</v>
      </c>
      <c r="AO12" s="96" t="s">
        <v>874</v>
      </c>
      <c r="AP12" s="96" t="s">
        <v>264</v>
      </c>
      <c r="AQ12" s="97" t="s">
        <v>875</v>
      </c>
    </row>
    <row r="13" spans="1:43" ht="40.5" x14ac:dyDescent="0.25">
      <c r="A13" s="420"/>
      <c r="B13" s="396"/>
      <c r="C13" s="396"/>
      <c r="D13" s="396"/>
      <c r="E13" s="417"/>
      <c r="F13" s="396"/>
      <c r="G13" s="396"/>
      <c r="H13" s="396"/>
      <c r="I13" s="417"/>
      <c r="J13" s="396"/>
      <c r="K13" s="417"/>
      <c r="L13" s="396"/>
      <c r="M13" s="396"/>
      <c r="N13" s="396"/>
      <c r="O13" s="396"/>
      <c r="P13" s="396"/>
      <c r="Q13" s="417"/>
      <c r="R13" s="396"/>
      <c r="S13" s="396"/>
      <c r="T13" s="414"/>
      <c r="U13" s="402"/>
      <c r="V13" s="494"/>
      <c r="W13" s="434"/>
      <c r="X13" s="396"/>
      <c r="Y13" s="396"/>
      <c r="Z13" s="396"/>
      <c r="AA13" s="423"/>
      <c r="AB13" s="423"/>
      <c r="AC13" s="396"/>
      <c r="AD13" s="399"/>
      <c r="AE13" s="399"/>
      <c r="AF13" s="54" t="s">
        <v>876</v>
      </c>
      <c r="AG13" s="91" t="s">
        <v>67</v>
      </c>
      <c r="AH13" s="92" t="s">
        <v>877</v>
      </c>
      <c r="AI13" s="93">
        <v>43922</v>
      </c>
      <c r="AJ13" s="93">
        <v>44165</v>
      </c>
      <c r="AK13" s="290">
        <f t="shared" si="0"/>
        <v>243</v>
      </c>
      <c r="AL13" s="338">
        <v>0.1</v>
      </c>
      <c r="AM13" s="95" t="s">
        <v>69</v>
      </c>
      <c r="AN13" s="96" t="s">
        <v>878</v>
      </c>
      <c r="AO13" s="96" t="s">
        <v>879</v>
      </c>
      <c r="AP13" s="96" t="s">
        <v>316</v>
      </c>
      <c r="AQ13" s="97" t="s">
        <v>880</v>
      </c>
    </row>
    <row r="14" spans="1:43" ht="40.5" x14ac:dyDescent="0.25">
      <c r="A14" s="420"/>
      <c r="B14" s="396"/>
      <c r="C14" s="396"/>
      <c r="D14" s="396"/>
      <c r="E14" s="417"/>
      <c r="F14" s="396"/>
      <c r="G14" s="396"/>
      <c r="H14" s="396"/>
      <c r="I14" s="417"/>
      <c r="J14" s="396"/>
      <c r="K14" s="417"/>
      <c r="L14" s="396"/>
      <c r="M14" s="396"/>
      <c r="N14" s="396"/>
      <c r="O14" s="396"/>
      <c r="P14" s="396"/>
      <c r="Q14" s="417"/>
      <c r="R14" s="396"/>
      <c r="S14" s="396"/>
      <c r="T14" s="414"/>
      <c r="U14" s="402"/>
      <c r="V14" s="494"/>
      <c r="W14" s="434"/>
      <c r="X14" s="396"/>
      <c r="Y14" s="396"/>
      <c r="Z14" s="396"/>
      <c r="AA14" s="423"/>
      <c r="AB14" s="423"/>
      <c r="AC14" s="396"/>
      <c r="AD14" s="399"/>
      <c r="AE14" s="399"/>
      <c r="AF14" s="56" t="s">
        <v>881</v>
      </c>
      <c r="AG14" s="91" t="s">
        <v>67</v>
      </c>
      <c r="AH14" s="92" t="s">
        <v>882</v>
      </c>
      <c r="AI14" s="93">
        <v>43922</v>
      </c>
      <c r="AJ14" s="93">
        <v>44165</v>
      </c>
      <c r="AK14" s="290">
        <f t="shared" si="0"/>
        <v>243</v>
      </c>
      <c r="AL14" s="338">
        <v>0.1</v>
      </c>
      <c r="AM14" s="95" t="s">
        <v>69</v>
      </c>
      <c r="AN14" s="96" t="s">
        <v>883</v>
      </c>
      <c r="AO14" s="96" t="s">
        <v>884</v>
      </c>
      <c r="AP14" s="96" t="s">
        <v>791</v>
      </c>
      <c r="AQ14" s="97" t="s">
        <v>885</v>
      </c>
    </row>
    <row r="15" spans="1:43" ht="40.5" x14ac:dyDescent="0.25">
      <c r="A15" s="420"/>
      <c r="B15" s="396"/>
      <c r="C15" s="396"/>
      <c r="D15" s="396"/>
      <c r="E15" s="417"/>
      <c r="F15" s="396"/>
      <c r="G15" s="396"/>
      <c r="H15" s="396"/>
      <c r="I15" s="417"/>
      <c r="J15" s="396"/>
      <c r="K15" s="417"/>
      <c r="L15" s="396"/>
      <c r="M15" s="396"/>
      <c r="N15" s="396"/>
      <c r="O15" s="396"/>
      <c r="P15" s="396"/>
      <c r="Q15" s="417"/>
      <c r="R15" s="396"/>
      <c r="S15" s="396"/>
      <c r="T15" s="414"/>
      <c r="U15" s="402"/>
      <c r="V15" s="494"/>
      <c r="W15" s="434"/>
      <c r="X15" s="396"/>
      <c r="Y15" s="396"/>
      <c r="Z15" s="396"/>
      <c r="AA15" s="423"/>
      <c r="AB15" s="423"/>
      <c r="AC15" s="396"/>
      <c r="AD15" s="399"/>
      <c r="AE15" s="399"/>
      <c r="AF15" s="54" t="s">
        <v>886</v>
      </c>
      <c r="AG15" s="91" t="s">
        <v>67</v>
      </c>
      <c r="AH15" s="92" t="s">
        <v>887</v>
      </c>
      <c r="AI15" s="93">
        <v>43922</v>
      </c>
      <c r="AJ15" s="93">
        <v>44165</v>
      </c>
      <c r="AK15" s="290">
        <f t="shared" si="0"/>
        <v>243</v>
      </c>
      <c r="AL15" s="338">
        <v>0.1</v>
      </c>
      <c r="AM15" s="95" t="s">
        <v>69</v>
      </c>
      <c r="AN15" s="96" t="s">
        <v>308</v>
      </c>
      <c r="AO15" s="339" t="s">
        <v>309</v>
      </c>
      <c r="AP15" s="96" t="s">
        <v>316</v>
      </c>
      <c r="AQ15" s="97" t="s">
        <v>888</v>
      </c>
    </row>
    <row r="16" spans="1:43" ht="41.25" thickBot="1" x14ac:dyDescent="0.3">
      <c r="A16" s="421"/>
      <c r="B16" s="397"/>
      <c r="C16" s="397"/>
      <c r="D16" s="397"/>
      <c r="E16" s="418"/>
      <c r="F16" s="397"/>
      <c r="G16" s="397"/>
      <c r="H16" s="397"/>
      <c r="I16" s="418"/>
      <c r="J16" s="397"/>
      <c r="K16" s="418"/>
      <c r="L16" s="397"/>
      <c r="M16" s="397"/>
      <c r="N16" s="397"/>
      <c r="O16" s="397"/>
      <c r="P16" s="397"/>
      <c r="Q16" s="418"/>
      <c r="R16" s="397"/>
      <c r="S16" s="397"/>
      <c r="T16" s="415"/>
      <c r="U16" s="403"/>
      <c r="V16" s="498"/>
      <c r="W16" s="435"/>
      <c r="X16" s="397"/>
      <c r="Y16" s="397"/>
      <c r="Z16" s="397"/>
      <c r="AA16" s="424"/>
      <c r="AB16" s="424"/>
      <c r="AC16" s="397"/>
      <c r="AD16" s="400"/>
      <c r="AE16" s="400"/>
      <c r="AF16" s="54" t="s">
        <v>889</v>
      </c>
      <c r="AG16" s="98" t="s">
        <v>67</v>
      </c>
      <c r="AH16" s="99" t="s">
        <v>890</v>
      </c>
      <c r="AI16" s="100">
        <v>43845</v>
      </c>
      <c r="AJ16" s="100">
        <v>43920</v>
      </c>
      <c r="AK16" s="292">
        <f t="shared" si="0"/>
        <v>75</v>
      </c>
      <c r="AL16" s="340">
        <v>0.05</v>
      </c>
      <c r="AM16" s="102" t="s">
        <v>69</v>
      </c>
      <c r="AN16" s="103" t="s">
        <v>758</v>
      </c>
      <c r="AO16" s="103" t="s">
        <v>759</v>
      </c>
      <c r="AP16" s="103" t="s">
        <v>316</v>
      </c>
      <c r="AQ16" s="104" t="s">
        <v>857</v>
      </c>
    </row>
    <row r="17" spans="1:43" ht="41.25" thickTop="1" x14ac:dyDescent="0.25">
      <c r="A17" s="419" t="s">
        <v>203</v>
      </c>
      <c r="B17" s="395" t="s">
        <v>203</v>
      </c>
      <c r="C17" s="395" t="s">
        <v>47</v>
      </c>
      <c r="D17" s="395" t="s">
        <v>204</v>
      </c>
      <c r="E17" s="416" t="s">
        <v>205</v>
      </c>
      <c r="F17" s="395" t="s">
        <v>50</v>
      </c>
      <c r="G17" s="395" t="s">
        <v>51</v>
      </c>
      <c r="H17" s="395" t="s">
        <v>204</v>
      </c>
      <c r="I17" s="416" t="s">
        <v>206</v>
      </c>
      <c r="J17" s="395" t="s">
        <v>207</v>
      </c>
      <c r="K17" s="416" t="s">
        <v>208</v>
      </c>
      <c r="L17" s="395">
        <v>68</v>
      </c>
      <c r="M17" s="395" t="s">
        <v>56</v>
      </c>
      <c r="N17" s="395" t="s">
        <v>239</v>
      </c>
      <c r="O17" s="395" t="s">
        <v>240</v>
      </c>
      <c r="P17" s="395" t="s">
        <v>241</v>
      </c>
      <c r="Q17" s="416" t="s">
        <v>242</v>
      </c>
      <c r="R17" s="395">
        <v>76</v>
      </c>
      <c r="S17" s="395" t="s">
        <v>213</v>
      </c>
      <c r="T17" s="413" t="s">
        <v>891</v>
      </c>
      <c r="U17" s="401" t="s">
        <v>62</v>
      </c>
      <c r="V17" s="493" t="s">
        <v>892</v>
      </c>
      <c r="W17" s="488">
        <v>0.02</v>
      </c>
      <c r="X17" s="395">
        <v>65</v>
      </c>
      <c r="Y17" s="395" t="s">
        <v>214</v>
      </c>
      <c r="Z17" s="395" t="s">
        <v>152</v>
      </c>
      <c r="AA17" s="422"/>
      <c r="AB17" s="422"/>
      <c r="AC17" s="395" t="s">
        <v>851</v>
      </c>
      <c r="AD17" s="398" t="s">
        <v>215</v>
      </c>
      <c r="AE17" s="398" t="s">
        <v>216</v>
      </c>
      <c r="AF17" s="126" t="s">
        <v>893</v>
      </c>
      <c r="AG17" s="84" t="s">
        <v>67</v>
      </c>
      <c r="AH17" s="85" t="s">
        <v>894</v>
      </c>
      <c r="AI17" s="86">
        <v>43922</v>
      </c>
      <c r="AJ17" s="86">
        <v>44165</v>
      </c>
      <c r="AK17" s="289">
        <f t="shared" si="0"/>
        <v>243</v>
      </c>
      <c r="AL17" s="87">
        <v>0.33</v>
      </c>
      <c r="AM17" s="88" t="s">
        <v>69</v>
      </c>
      <c r="AN17" s="89" t="s">
        <v>778</v>
      </c>
      <c r="AO17" s="89" t="s">
        <v>779</v>
      </c>
      <c r="AP17" s="89" t="s">
        <v>219</v>
      </c>
      <c r="AQ17" s="90" t="s">
        <v>895</v>
      </c>
    </row>
    <row r="18" spans="1:43" ht="40.5" x14ac:dyDescent="0.25">
      <c r="A18" s="420"/>
      <c r="B18" s="396"/>
      <c r="C18" s="396"/>
      <c r="D18" s="396"/>
      <c r="E18" s="417"/>
      <c r="F18" s="396"/>
      <c r="G18" s="396"/>
      <c r="H18" s="396"/>
      <c r="I18" s="417"/>
      <c r="J18" s="396"/>
      <c r="K18" s="417"/>
      <c r="L18" s="396"/>
      <c r="M18" s="396"/>
      <c r="N18" s="396"/>
      <c r="O18" s="396"/>
      <c r="P18" s="396"/>
      <c r="Q18" s="417"/>
      <c r="R18" s="396"/>
      <c r="S18" s="396"/>
      <c r="T18" s="414"/>
      <c r="U18" s="402"/>
      <c r="V18" s="494"/>
      <c r="W18" s="434"/>
      <c r="X18" s="396"/>
      <c r="Y18" s="396"/>
      <c r="Z18" s="396"/>
      <c r="AA18" s="423"/>
      <c r="AB18" s="423"/>
      <c r="AC18" s="396"/>
      <c r="AD18" s="399"/>
      <c r="AE18" s="399"/>
      <c r="AF18" s="54" t="s">
        <v>896</v>
      </c>
      <c r="AG18" s="91" t="s">
        <v>67</v>
      </c>
      <c r="AH18" s="92" t="s">
        <v>897</v>
      </c>
      <c r="AI18" s="93">
        <v>43831</v>
      </c>
      <c r="AJ18" s="93">
        <v>44165</v>
      </c>
      <c r="AK18" s="290">
        <f t="shared" si="0"/>
        <v>334</v>
      </c>
      <c r="AL18" s="94">
        <v>0.33</v>
      </c>
      <c r="AM18" s="95" t="s">
        <v>69</v>
      </c>
      <c r="AN18" s="96" t="s">
        <v>778</v>
      </c>
      <c r="AO18" s="96" t="s">
        <v>779</v>
      </c>
      <c r="AP18" s="96" t="s">
        <v>219</v>
      </c>
      <c r="AQ18" s="97" t="s">
        <v>895</v>
      </c>
    </row>
    <row r="19" spans="1:43" ht="41.25" thickBot="1" x14ac:dyDescent="0.3">
      <c r="A19" s="421"/>
      <c r="B19" s="397"/>
      <c r="C19" s="397"/>
      <c r="D19" s="397"/>
      <c r="E19" s="418"/>
      <c r="F19" s="397"/>
      <c r="G19" s="397"/>
      <c r="H19" s="397"/>
      <c r="I19" s="418"/>
      <c r="J19" s="397"/>
      <c r="K19" s="418"/>
      <c r="L19" s="397"/>
      <c r="M19" s="397"/>
      <c r="N19" s="397"/>
      <c r="O19" s="397"/>
      <c r="P19" s="397"/>
      <c r="Q19" s="418"/>
      <c r="R19" s="397"/>
      <c r="S19" s="397"/>
      <c r="T19" s="415"/>
      <c r="U19" s="403"/>
      <c r="V19" s="498"/>
      <c r="W19" s="435"/>
      <c r="X19" s="397"/>
      <c r="Y19" s="397"/>
      <c r="Z19" s="397"/>
      <c r="AA19" s="424"/>
      <c r="AB19" s="424"/>
      <c r="AC19" s="397"/>
      <c r="AD19" s="400"/>
      <c r="AE19" s="400"/>
      <c r="AF19" s="55" t="s">
        <v>898</v>
      </c>
      <c r="AG19" s="98" t="s">
        <v>67</v>
      </c>
      <c r="AH19" s="99" t="s">
        <v>899</v>
      </c>
      <c r="AI19" s="100">
        <v>43922</v>
      </c>
      <c r="AJ19" s="100">
        <v>44165</v>
      </c>
      <c r="AK19" s="292">
        <f t="shared" si="0"/>
        <v>243</v>
      </c>
      <c r="AL19" s="101">
        <v>0.34</v>
      </c>
      <c r="AM19" s="102" t="s">
        <v>69</v>
      </c>
      <c r="AN19" s="103" t="s">
        <v>900</v>
      </c>
      <c r="AO19" s="103" t="s">
        <v>901</v>
      </c>
      <c r="AP19" s="103" t="s">
        <v>791</v>
      </c>
      <c r="AQ19" s="104" t="s">
        <v>870</v>
      </c>
    </row>
    <row r="20" spans="1:43" ht="41.25" thickTop="1" x14ac:dyDescent="0.25">
      <c r="A20" s="419" t="s">
        <v>203</v>
      </c>
      <c r="B20" s="395" t="s">
        <v>203</v>
      </c>
      <c r="C20" s="395" t="s">
        <v>47</v>
      </c>
      <c r="D20" s="395" t="s">
        <v>204</v>
      </c>
      <c r="E20" s="416" t="s">
        <v>205</v>
      </c>
      <c r="F20" s="395" t="s">
        <v>50</v>
      </c>
      <c r="G20" s="395" t="s">
        <v>51</v>
      </c>
      <c r="H20" s="395" t="s">
        <v>204</v>
      </c>
      <c r="I20" s="416" t="s">
        <v>206</v>
      </c>
      <c r="J20" s="395" t="s">
        <v>207</v>
      </c>
      <c r="K20" s="416" t="s">
        <v>208</v>
      </c>
      <c r="L20" s="395">
        <v>68</v>
      </c>
      <c r="M20" s="395" t="s">
        <v>56</v>
      </c>
      <c r="N20" s="395" t="s">
        <v>239</v>
      </c>
      <c r="O20" s="395" t="s">
        <v>240</v>
      </c>
      <c r="P20" s="395" t="s">
        <v>241</v>
      </c>
      <c r="Q20" s="416" t="s">
        <v>242</v>
      </c>
      <c r="R20" s="395">
        <v>76</v>
      </c>
      <c r="S20" s="395" t="s">
        <v>213</v>
      </c>
      <c r="T20" s="413" t="s">
        <v>902</v>
      </c>
      <c r="U20" s="401" t="s">
        <v>62</v>
      </c>
      <c r="V20" s="493" t="s">
        <v>903</v>
      </c>
      <c r="W20" s="488">
        <v>0.03</v>
      </c>
      <c r="X20" s="395">
        <v>80</v>
      </c>
      <c r="Y20" s="395" t="s">
        <v>214</v>
      </c>
      <c r="Z20" s="395" t="s">
        <v>152</v>
      </c>
      <c r="AA20" s="422"/>
      <c r="AB20" s="422"/>
      <c r="AC20" s="395" t="s">
        <v>851</v>
      </c>
      <c r="AD20" s="398" t="s">
        <v>215</v>
      </c>
      <c r="AE20" s="398" t="s">
        <v>216</v>
      </c>
      <c r="AF20" s="56" t="s">
        <v>904</v>
      </c>
      <c r="AG20" s="84" t="s">
        <v>67</v>
      </c>
      <c r="AH20" s="85" t="s">
        <v>905</v>
      </c>
      <c r="AI20" s="86">
        <v>43840</v>
      </c>
      <c r="AJ20" s="86">
        <v>43920</v>
      </c>
      <c r="AK20" s="289">
        <f>AJ20-AI20</f>
        <v>80</v>
      </c>
      <c r="AL20" s="87">
        <v>0.8</v>
      </c>
      <c r="AM20" s="88" t="s">
        <v>69</v>
      </c>
      <c r="AN20" s="89" t="s">
        <v>758</v>
      </c>
      <c r="AO20" s="89" t="s">
        <v>759</v>
      </c>
      <c r="AP20" s="89" t="s">
        <v>316</v>
      </c>
      <c r="AQ20" s="90" t="s">
        <v>761</v>
      </c>
    </row>
    <row r="21" spans="1:43" ht="41.25" thickBot="1" x14ac:dyDescent="0.3">
      <c r="A21" s="421"/>
      <c r="B21" s="397"/>
      <c r="C21" s="397"/>
      <c r="D21" s="397"/>
      <c r="E21" s="418"/>
      <c r="F21" s="397"/>
      <c r="G21" s="397"/>
      <c r="H21" s="397"/>
      <c r="I21" s="418"/>
      <c r="J21" s="397"/>
      <c r="K21" s="418"/>
      <c r="L21" s="397"/>
      <c r="M21" s="397"/>
      <c r="N21" s="397"/>
      <c r="O21" s="397"/>
      <c r="P21" s="397"/>
      <c r="Q21" s="418"/>
      <c r="R21" s="397"/>
      <c r="S21" s="397"/>
      <c r="T21" s="415"/>
      <c r="U21" s="403"/>
      <c r="V21" s="498"/>
      <c r="W21" s="435"/>
      <c r="X21" s="397"/>
      <c r="Y21" s="397"/>
      <c r="Z21" s="397"/>
      <c r="AA21" s="424"/>
      <c r="AB21" s="424"/>
      <c r="AC21" s="397"/>
      <c r="AD21" s="400"/>
      <c r="AE21" s="400"/>
      <c r="AF21" s="55" t="s">
        <v>906</v>
      </c>
      <c r="AG21" s="98" t="s">
        <v>67</v>
      </c>
      <c r="AH21" s="99" t="s">
        <v>907</v>
      </c>
      <c r="AI21" s="100">
        <v>43922</v>
      </c>
      <c r="AJ21" s="100">
        <v>44012</v>
      </c>
      <c r="AK21" s="292">
        <f>AJ21-AI21</f>
        <v>90</v>
      </c>
      <c r="AL21" s="101">
        <v>0.2</v>
      </c>
      <c r="AM21" s="102" t="s">
        <v>69</v>
      </c>
      <c r="AN21" s="103" t="s">
        <v>758</v>
      </c>
      <c r="AO21" s="103" t="s">
        <v>759</v>
      </c>
      <c r="AP21" s="103" t="s">
        <v>316</v>
      </c>
      <c r="AQ21" s="104" t="s">
        <v>761</v>
      </c>
    </row>
    <row r="22" spans="1:43" ht="41.25" thickTop="1" x14ac:dyDescent="0.25">
      <c r="A22" s="419" t="s">
        <v>203</v>
      </c>
      <c r="B22" s="395" t="s">
        <v>203</v>
      </c>
      <c r="C22" s="395" t="s">
        <v>47</v>
      </c>
      <c r="D22" s="395" t="s">
        <v>204</v>
      </c>
      <c r="E22" s="416" t="s">
        <v>205</v>
      </c>
      <c r="F22" s="395" t="s">
        <v>50</v>
      </c>
      <c r="G22" s="395" t="s">
        <v>51</v>
      </c>
      <c r="H22" s="395" t="s">
        <v>204</v>
      </c>
      <c r="I22" s="416" t="s">
        <v>206</v>
      </c>
      <c r="J22" s="395" t="s">
        <v>207</v>
      </c>
      <c r="K22" s="416" t="s">
        <v>208</v>
      </c>
      <c r="L22" s="395">
        <v>68</v>
      </c>
      <c r="M22" s="395" t="s">
        <v>56</v>
      </c>
      <c r="N22" s="395" t="s">
        <v>768</v>
      </c>
      <c r="O22" s="395" t="s">
        <v>769</v>
      </c>
      <c r="P22" s="395" t="s">
        <v>786</v>
      </c>
      <c r="Q22" s="416" t="s">
        <v>770</v>
      </c>
      <c r="R22" s="395">
        <v>68</v>
      </c>
      <c r="S22" s="395" t="s">
        <v>213</v>
      </c>
      <c r="T22" s="413" t="s">
        <v>908</v>
      </c>
      <c r="U22" s="401" t="s">
        <v>62</v>
      </c>
      <c r="V22" s="493" t="s">
        <v>909</v>
      </c>
      <c r="W22" s="488">
        <v>0.02</v>
      </c>
      <c r="X22" s="395">
        <v>60</v>
      </c>
      <c r="Y22" s="395" t="s">
        <v>214</v>
      </c>
      <c r="Z22" s="395" t="s">
        <v>152</v>
      </c>
      <c r="AA22" s="422"/>
      <c r="AB22" s="422"/>
      <c r="AC22" s="395" t="s">
        <v>851</v>
      </c>
      <c r="AD22" s="398" t="s">
        <v>215</v>
      </c>
      <c r="AE22" s="398" t="s">
        <v>216</v>
      </c>
      <c r="AF22" s="56" t="s">
        <v>910</v>
      </c>
      <c r="AG22" s="84" t="s">
        <v>67</v>
      </c>
      <c r="AH22" s="85" t="s">
        <v>911</v>
      </c>
      <c r="AI22" s="86">
        <v>43831</v>
      </c>
      <c r="AJ22" s="86">
        <v>44165</v>
      </c>
      <c r="AK22" s="289">
        <f t="shared" ref="AK22:AK26" si="1">AJ22-AI22</f>
        <v>334</v>
      </c>
      <c r="AL22" s="87">
        <v>0.3</v>
      </c>
      <c r="AM22" s="88" t="s">
        <v>69</v>
      </c>
      <c r="AN22" s="89" t="s">
        <v>778</v>
      </c>
      <c r="AO22" s="89" t="s">
        <v>779</v>
      </c>
      <c r="AP22" s="89" t="s">
        <v>791</v>
      </c>
      <c r="AQ22" s="90" t="s">
        <v>792</v>
      </c>
    </row>
    <row r="23" spans="1:43" ht="40.5" x14ac:dyDescent="0.25">
      <c r="A23" s="420"/>
      <c r="B23" s="396"/>
      <c r="C23" s="396"/>
      <c r="D23" s="396"/>
      <c r="E23" s="417"/>
      <c r="F23" s="396"/>
      <c r="G23" s="396"/>
      <c r="H23" s="396"/>
      <c r="I23" s="417"/>
      <c r="J23" s="396"/>
      <c r="K23" s="417"/>
      <c r="L23" s="396"/>
      <c r="M23" s="396"/>
      <c r="N23" s="396"/>
      <c r="O23" s="396"/>
      <c r="P23" s="396"/>
      <c r="Q23" s="417"/>
      <c r="R23" s="396"/>
      <c r="S23" s="396"/>
      <c r="T23" s="414"/>
      <c r="U23" s="402"/>
      <c r="V23" s="494"/>
      <c r="W23" s="489"/>
      <c r="X23" s="396"/>
      <c r="Y23" s="396"/>
      <c r="Z23" s="396"/>
      <c r="AA23" s="423"/>
      <c r="AB23" s="423"/>
      <c r="AC23" s="396"/>
      <c r="AD23" s="399"/>
      <c r="AE23" s="399"/>
      <c r="AF23" s="54" t="s">
        <v>912</v>
      </c>
      <c r="AG23" s="91" t="s">
        <v>67</v>
      </c>
      <c r="AH23" s="92" t="s">
        <v>913</v>
      </c>
      <c r="AI23" s="93">
        <v>43831</v>
      </c>
      <c r="AJ23" s="93">
        <v>44165</v>
      </c>
      <c r="AK23" s="290">
        <f t="shared" si="1"/>
        <v>334</v>
      </c>
      <c r="AL23" s="94">
        <v>0.2</v>
      </c>
      <c r="AM23" s="95" t="s">
        <v>69</v>
      </c>
      <c r="AN23" s="96" t="s">
        <v>778</v>
      </c>
      <c r="AO23" s="96" t="s">
        <v>779</v>
      </c>
      <c r="AP23" s="320" t="s">
        <v>219</v>
      </c>
      <c r="AQ23" s="341" t="s">
        <v>895</v>
      </c>
    </row>
    <row r="24" spans="1:43" ht="67.5" x14ac:dyDescent="0.25">
      <c r="A24" s="420"/>
      <c r="B24" s="396"/>
      <c r="C24" s="396"/>
      <c r="D24" s="396"/>
      <c r="E24" s="417"/>
      <c r="F24" s="396"/>
      <c r="G24" s="396"/>
      <c r="H24" s="396"/>
      <c r="I24" s="417"/>
      <c r="J24" s="396"/>
      <c r="K24" s="417"/>
      <c r="L24" s="396"/>
      <c r="M24" s="396"/>
      <c r="N24" s="396"/>
      <c r="O24" s="396"/>
      <c r="P24" s="396"/>
      <c r="Q24" s="417"/>
      <c r="R24" s="396"/>
      <c r="S24" s="396"/>
      <c r="T24" s="414"/>
      <c r="U24" s="402"/>
      <c r="V24" s="494"/>
      <c r="W24" s="434"/>
      <c r="X24" s="396"/>
      <c r="Y24" s="396"/>
      <c r="Z24" s="396"/>
      <c r="AA24" s="423"/>
      <c r="AB24" s="423"/>
      <c r="AC24" s="396"/>
      <c r="AD24" s="399"/>
      <c r="AE24" s="399"/>
      <c r="AF24" s="54" t="s">
        <v>914</v>
      </c>
      <c r="AG24" s="91" t="s">
        <v>67</v>
      </c>
      <c r="AH24" s="92" t="s">
        <v>915</v>
      </c>
      <c r="AI24" s="93">
        <v>43831</v>
      </c>
      <c r="AJ24" s="93">
        <v>43920</v>
      </c>
      <c r="AK24" s="290">
        <f t="shared" si="1"/>
        <v>89</v>
      </c>
      <c r="AL24" s="94">
        <v>0.1</v>
      </c>
      <c r="AM24" s="95" t="s">
        <v>69</v>
      </c>
      <c r="AN24" s="96" t="s">
        <v>778</v>
      </c>
      <c r="AO24" s="96" t="s">
        <v>779</v>
      </c>
      <c r="AP24" s="320" t="s">
        <v>219</v>
      </c>
      <c r="AQ24" s="341" t="s">
        <v>895</v>
      </c>
    </row>
    <row r="25" spans="1:43" ht="41.25" thickBot="1" x14ac:dyDescent="0.3">
      <c r="A25" s="421"/>
      <c r="B25" s="397"/>
      <c r="C25" s="397"/>
      <c r="D25" s="397"/>
      <c r="E25" s="418"/>
      <c r="F25" s="397"/>
      <c r="G25" s="397"/>
      <c r="H25" s="397"/>
      <c r="I25" s="418"/>
      <c r="J25" s="397"/>
      <c r="K25" s="418"/>
      <c r="L25" s="397"/>
      <c r="M25" s="397"/>
      <c r="N25" s="397"/>
      <c r="O25" s="397"/>
      <c r="P25" s="397"/>
      <c r="Q25" s="418"/>
      <c r="R25" s="397"/>
      <c r="S25" s="397"/>
      <c r="T25" s="415"/>
      <c r="U25" s="403"/>
      <c r="V25" s="498"/>
      <c r="W25" s="435"/>
      <c r="X25" s="397"/>
      <c r="Y25" s="397"/>
      <c r="Z25" s="397"/>
      <c r="AA25" s="424"/>
      <c r="AB25" s="424"/>
      <c r="AC25" s="397"/>
      <c r="AD25" s="400"/>
      <c r="AE25" s="400"/>
      <c r="AF25" s="55" t="s">
        <v>916</v>
      </c>
      <c r="AG25" s="98" t="s">
        <v>67</v>
      </c>
      <c r="AH25" s="99" t="s">
        <v>917</v>
      </c>
      <c r="AI25" s="100">
        <v>43891</v>
      </c>
      <c r="AJ25" s="100">
        <v>44165</v>
      </c>
      <c r="AK25" s="292">
        <f t="shared" si="1"/>
        <v>274</v>
      </c>
      <c r="AL25" s="101">
        <v>0.4</v>
      </c>
      <c r="AM25" s="102" t="s">
        <v>69</v>
      </c>
      <c r="AN25" s="103" t="s">
        <v>868</v>
      </c>
      <c r="AO25" s="103" t="s">
        <v>869</v>
      </c>
      <c r="AP25" s="103" t="s">
        <v>918</v>
      </c>
      <c r="AQ25" s="104" t="s">
        <v>919</v>
      </c>
    </row>
    <row r="26" spans="1:43" ht="69" thickTop="1" thickBot="1" x14ac:dyDescent="0.3">
      <c r="A26" s="342" t="s">
        <v>203</v>
      </c>
      <c r="B26" s="343" t="s">
        <v>203</v>
      </c>
      <c r="C26" s="343" t="s">
        <v>47</v>
      </c>
      <c r="D26" s="343" t="s">
        <v>204</v>
      </c>
      <c r="E26" s="344" t="s">
        <v>205</v>
      </c>
      <c r="F26" s="345" t="s">
        <v>50</v>
      </c>
      <c r="G26" s="343" t="s">
        <v>51</v>
      </c>
      <c r="H26" s="343" t="s">
        <v>204</v>
      </c>
      <c r="I26" s="344" t="s">
        <v>206</v>
      </c>
      <c r="J26" s="343" t="s">
        <v>207</v>
      </c>
      <c r="K26" s="344" t="s">
        <v>208</v>
      </c>
      <c r="L26" s="345">
        <v>68</v>
      </c>
      <c r="M26" s="345" t="s">
        <v>56</v>
      </c>
      <c r="N26" s="345" t="s">
        <v>768</v>
      </c>
      <c r="O26" s="343" t="s">
        <v>769</v>
      </c>
      <c r="P26" s="345" t="s">
        <v>786</v>
      </c>
      <c r="Q26" s="344" t="s">
        <v>770</v>
      </c>
      <c r="R26" s="345">
        <v>68</v>
      </c>
      <c r="S26" s="343" t="s">
        <v>213</v>
      </c>
      <c r="T26" s="346" t="s">
        <v>920</v>
      </c>
      <c r="U26" s="347" t="s">
        <v>62</v>
      </c>
      <c r="V26" s="348" t="s">
        <v>921</v>
      </c>
      <c r="W26" s="349">
        <v>0.03</v>
      </c>
      <c r="X26" s="345">
        <v>80</v>
      </c>
      <c r="Y26" s="345" t="s">
        <v>214</v>
      </c>
      <c r="Z26" s="345" t="s">
        <v>152</v>
      </c>
      <c r="AA26" s="350"/>
      <c r="AB26" s="350"/>
      <c r="AC26" s="345" t="s">
        <v>851</v>
      </c>
      <c r="AD26" s="351" t="s">
        <v>215</v>
      </c>
      <c r="AE26" s="351" t="s">
        <v>216</v>
      </c>
      <c r="AF26" s="55" t="s">
        <v>922</v>
      </c>
      <c r="AG26" s="347" t="s">
        <v>67</v>
      </c>
      <c r="AH26" s="344" t="s">
        <v>923</v>
      </c>
      <c r="AI26" s="352">
        <v>43922</v>
      </c>
      <c r="AJ26" s="352">
        <v>44165</v>
      </c>
      <c r="AK26" s="159">
        <f t="shared" si="1"/>
        <v>243</v>
      </c>
      <c r="AL26" s="353">
        <v>1</v>
      </c>
      <c r="AM26" s="354" t="s">
        <v>69</v>
      </c>
      <c r="AN26" s="345" t="s">
        <v>758</v>
      </c>
      <c r="AO26" s="345" t="s">
        <v>759</v>
      </c>
      <c r="AP26" s="345"/>
      <c r="AQ26" s="355"/>
    </row>
    <row r="27" spans="1:43" ht="41.25" thickTop="1" x14ac:dyDescent="0.25">
      <c r="A27" s="419" t="s">
        <v>203</v>
      </c>
      <c r="B27" s="395" t="s">
        <v>203</v>
      </c>
      <c r="C27" s="395" t="s">
        <v>47</v>
      </c>
      <c r="D27" s="395" t="s">
        <v>204</v>
      </c>
      <c r="E27" s="395" t="s">
        <v>205</v>
      </c>
      <c r="F27" s="395" t="s">
        <v>50</v>
      </c>
      <c r="G27" s="395" t="s">
        <v>51</v>
      </c>
      <c r="H27" s="395" t="s">
        <v>204</v>
      </c>
      <c r="I27" s="395" t="s">
        <v>206</v>
      </c>
      <c r="J27" s="395" t="s">
        <v>207</v>
      </c>
      <c r="K27" s="395" t="s">
        <v>208</v>
      </c>
      <c r="L27" s="395">
        <v>68</v>
      </c>
      <c r="M27" s="395" t="s">
        <v>56</v>
      </c>
      <c r="N27" s="395" t="s">
        <v>209</v>
      </c>
      <c r="O27" s="395" t="s">
        <v>210</v>
      </c>
      <c r="P27" s="395" t="s">
        <v>211</v>
      </c>
      <c r="Q27" s="395" t="s">
        <v>212</v>
      </c>
      <c r="R27" s="395">
        <v>72</v>
      </c>
      <c r="S27" s="395" t="s">
        <v>213</v>
      </c>
      <c r="T27" s="413" t="s">
        <v>924</v>
      </c>
      <c r="U27" s="401" t="s">
        <v>62</v>
      </c>
      <c r="V27" s="404" t="s">
        <v>925</v>
      </c>
      <c r="W27" s="488">
        <v>0.05</v>
      </c>
      <c r="X27" s="395">
        <v>60</v>
      </c>
      <c r="Y27" s="395" t="s">
        <v>214</v>
      </c>
      <c r="Z27" s="395" t="s">
        <v>152</v>
      </c>
      <c r="AA27" s="422"/>
      <c r="AB27" s="422"/>
      <c r="AC27" s="395" t="s">
        <v>851</v>
      </c>
      <c r="AD27" s="398" t="s">
        <v>215</v>
      </c>
      <c r="AE27" s="398" t="s">
        <v>216</v>
      </c>
      <c r="AF27" s="56" t="s">
        <v>926</v>
      </c>
      <c r="AG27" s="84" t="s">
        <v>67</v>
      </c>
      <c r="AH27" s="85" t="s">
        <v>927</v>
      </c>
      <c r="AI27" s="86">
        <v>44105</v>
      </c>
      <c r="AJ27" s="86">
        <v>44165</v>
      </c>
      <c r="AK27" s="289">
        <f>AJ27-AI27</f>
        <v>60</v>
      </c>
      <c r="AL27" s="87">
        <v>0.7</v>
      </c>
      <c r="AM27" s="88" t="s">
        <v>69</v>
      </c>
      <c r="AN27" s="89" t="s">
        <v>758</v>
      </c>
      <c r="AO27" s="89" t="s">
        <v>759</v>
      </c>
      <c r="AP27" s="89" t="s">
        <v>219</v>
      </c>
      <c r="AQ27" s="90" t="s">
        <v>928</v>
      </c>
    </row>
    <row r="28" spans="1:43" ht="41.25" thickBot="1" x14ac:dyDescent="0.3">
      <c r="A28" s="421"/>
      <c r="B28" s="397"/>
      <c r="C28" s="397"/>
      <c r="D28" s="397"/>
      <c r="E28" s="397"/>
      <c r="F28" s="397"/>
      <c r="G28" s="397"/>
      <c r="H28" s="397"/>
      <c r="I28" s="397"/>
      <c r="J28" s="397"/>
      <c r="K28" s="397"/>
      <c r="L28" s="397"/>
      <c r="M28" s="397"/>
      <c r="N28" s="397"/>
      <c r="O28" s="397"/>
      <c r="P28" s="397"/>
      <c r="Q28" s="397"/>
      <c r="R28" s="397"/>
      <c r="S28" s="397"/>
      <c r="T28" s="415"/>
      <c r="U28" s="403"/>
      <c r="V28" s="406"/>
      <c r="W28" s="490"/>
      <c r="X28" s="397"/>
      <c r="Y28" s="397"/>
      <c r="Z28" s="397"/>
      <c r="AA28" s="424"/>
      <c r="AB28" s="424"/>
      <c r="AC28" s="397"/>
      <c r="AD28" s="400"/>
      <c r="AE28" s="400"/>
      <c r="AF28" s="55" t="s">
        <v>929</v>
      </c>
      <c r="AG28" s="98" t="s">
        <v>67</v>
      </c>
      <c r="AH28" s="99" t="s">
        <v>930</v>
      </c>
      <c r="AI28" s="100">
        <v>44105</v>
      </c>
      <c r="AJ28" s="100">
        <v>44165</v>
      </c>
      <c r="AK28" s="292">
        <f t="shared" ref="AK28:AK37" si="2">AJ28-AI28</f>
        <v>60</v>
      </c>
      <c r="AL28" s="101">
        <v>0.3</v>
      </c>
      <c r="AM28" s="356" t="s">
        <v>69</v>
      </c>
      <c r="AN28" s="321" t="s">
        <v>758</v>
      </c>
      <c r="AO28" s="321" t="s">
        <v>759</v>
      </c>
      <c r="AP28" s="103" t="s">
        <v>219</v>
      </c>
      <c r="AQ28" s="104" t="s">
        <v>928</v>
      </c>
    </row>
    <row r="29" spans="1:43" ht="54.75" thickTop="1" x14ac:dyDescent="0.25">
      <c r="A29" s="419" t="s">
        <v>203</v>
      </c>
      <c r="B29" s="395" t="s">
        <v>203</v>
      </c>
      <c r="C29" s="395" t="s">
        <v>47</v>
      </c>
      <c r="D29" s="395" t="s">
        <v>204</v>
      </c>
      <c r="E29" s="416" t="s">
        <v>205</v>
      </c>
      <c r="F29" s="395" t="s">
        <v>50</v>
      </c>
      <c r="G29" s="395" t="s">
        <v>51</v>
      </c>
      <c r="H29" s="395" t="s">
        <v>204</v>
      </c>
      <c r="I29" s="416" t="s">
        <v>206</v>
      </c>
      <c r="J29" s="395" t="s">
        <v>207</v>
      </c>
      <c r="K29" s="416" t="s">
        <v>208</v>
      </c>
      <c r="L29" s="395">
        <v>68</v>
      </c>
      <c r="M29" s="395" t="s">
        <v>56</v>
      </c>
      <c r="N29" s="395" t="s">
        <v>209</v>
      </c>
      <c r="O29" s="395" t="s">
        <v>210</v>
      </c>
      <c r="P29" s="395" t="s">
        <v>211</v>
      </c>
      <c r="Q29" s="416" t="s">
        <v>212</v>
      </c>
      <c r="R29" s="395">
        <v>72</v>
      </c>
      <c r="S29" s="395" t="s">
        <v>213</v>
      </c>
      <c r="T29" s="413" t="s">
        <v>931</v>
      </c>
      <c r="U29" s="401" t="s">
        <v>62</v>
      </c>
      <c r="V29" s="493" t="s">
        <v>932</v>
      </c>
      <c r="W29" s="488">
        <v>0.03</v>
      </c>
      <c r="X29" s="395">
        <v>61</v>
      </c>
      <c r="Y29" s="395" t="s">
        <v>214</v>
      </c>
      <c r="Z29" s="395" t="s">
        <v>152</v>
      </c>
      <c r="AA29" s="422"/>
      <c r="AB29" s="422"/>
      <c r="AC29" s="395" t="s">
        <v>851</v>
      </c>
      <c r="AD29" s="398" t="s">
        <v>215</v>
      </c>
      <c r="AE29" s="398" t="s">
        <v>216</v>
      </c>
      <c r="AF29" s="56" t="s">
        <v>933</v>
      </c>
      <c r="AG29" s="84" t="s">
        <v>67</v>
      </c>
      <c r="AH29" s="85" t="s">
        <v>934</v>
      </c>
      <c r="AI29" s="86">
        <v>43922</v>
      </c>
      <c r="AJ29" s="86">
        <v>44165</v>
      </c>
      <c r="AK29" s="289">
        <f t="shared" si="2"/>
        <v>243</v>
      </c>
      <c r="AL29" s="87">
        <v>0.5</v>
      </c>
      <c r="AM29" s="88" t="s">
        <v>69</v>
      </c>
      <c r="AN29" s="89" t="s">
        <v>248</v>
      </c>
      <c r="AO29" s="89" t="s">
        <v>218</v>
      </c>
      <c r="AP29" s="89" t="s">
        <v>272</v>
      </c>
      <c r="AQ29" s="90" t="s">
        <v>273</v>
      </c>
    </row>
    <row r="30" spans="1:43" ht="41.25" thickBot="1" x14ac:dyDescent="0.3">
      <c r="A30" s="421"/>
      <c r="B30" s="397"/>
      <c r="C30" s="397"/>
      <c r="D30" s="397"/>
      <c r="E30" s="418"/>
      <c r="F30" s="397"/>
      <c r="G30" s="397"/>
      <c r="H30" s="397"/>
      <c r="I30" s="418"/>
      <c r="J30" s="397"/>
      <c r="K30" s="418"/>
      <c r="L30" s="397"/>
      <c r="M30" s="397"/>
      <c r="N30" s="397"/>
      <c r="O30" s="397"/>
      <c r="P30" s="397"/>
      <c r="Q30" s="418"/>
      <c r="R30" s="397"/>
      <c r="S30" s="397"/>
      <c r="T30" s="415"/>
      <c r="U30" s="403"/>
      <c r="V30" s="498"/>
      <c r="W30" s="435"/>
      <c r="X30" s="397"/>
      <c r="Y30" s="397"/>
      <c r="Z30" s="397"/>
      <c r="AA30" s="424"/>
      <c r="AB30" s="424"/>
      <c r="AC30" s="397"/>
      <c r="AD30" s="400"/>
      <c r="AE30" s="400"/>
      <c r="AF30" s="55" t="s">
        <v>935</v>
      </c>
      <c r="AG30" s="98" t="s">
        <v>67</v>
      </c>
      <c r="AH30" s="99" t="s">
        <v>936</v>
      </c>
      <c r="AI30" s="100">
        <v>44013</v>
      </c>
      <c r="AJ30" s="100">
        <v>44165</v>
      </c>
      <c r="AK30" s="292">
        <f t="shared" si="2"/>
        <v>152</v>
      </c>
      <c r="AL30" s="101">
        <v>0.5</v>
      </c>
      <c r="AM30" s="102" t="s">
        <v>69</v>
      </c>
      <c r="AN30" s="103" t="s">
        <v>778</v>
      </c>
      <c r="AO30" s="103" t="s">
        <v>779</v>
      </c>
      <c r="AP30" s="103" t="s">
        <v>791</v>
      </c>
      <c r="AQ30" s="104" t="s">
        <v>792</v>
      </c>
    </row>
    <row r="31" spans="1:43" ht="41.25" thickTop="1" x14ac:dyDescent="0.25">
      <c r="A31" s="419" t="s">
        <v>203</v>
      </c>
      <c r="B31" s="395" t="s">
        <v>203</v>
      </c>
      <c r="C31" s="395" t="s">
        <v>47</v>
      </c>
      <c r="D31" s="395" t="s">
        <v>204</v>
      </c>
      <c r="E31" s="416" t="s">
        <v>205</v>
      </c>
      <c r="F31" s="395" t="s">
        <v>50</v>
      </c>
      <c r="G31" s="395" t="s">
        <v>51</v>
      </c>
      <c r="H31" s="395" t="s">
        <v>204</v>
      </c>
      <c r="I31" s="416" t="s">
        <v>206</v>
      </c>
      <c r="J31" s="395" t="s">
        <v>207</v>
      </c>
      <c r="K31" s="416" t="s">
        <v>208</v>
      </c>
      <c r="L31" s="395">
        <v>68</v>
      </c>
      <c r="M31" s="395" t="s">
        <v>56</v>
      </c>
      <c r="N31" s="395" t="s">
        <v>209</v>
      </c>
      <c r="O31" s="395" t="s">
        <v>210</v>
      </c>
      <c r="P31" s="395" t="s">
        <v>211</v>
      </c>
      <c r="Q31" s="416" t="s">
        <v>212</v>
      </c>
      <c r="R31" s="395">
        <v>72</v>
      </c>
      <c r="S31" s="395" t="s">
        <v>213</v>
      </c>
      <c r="T31" s="413" t="s">
        <v>937</v>
      </c>
      <c r="U31" s="401" t="s">
        <v>62</v>
      </c>
      <c r="V31" s="493" t="s">
        <v>938</v>
      </c>
      <c r="W31" s="488">
        <v>0.05</v>
      </c>
      <c r="X31" s="395">
        <v>60</v>
      </c>
      <c r="Y31" s="395" t="s">
        <v>214</v>
      </c>
      <c r="Z31" s="395" t="s">
        <v>152</v>
      </c>
      <c r="AA31" s="422"/>
      <c r="AB31" s="422"/>
      <c r="AC31" s="395" t="s">
        <v>851</v>
      </c>
      <c r="AD31" s="398" t="s">
        <v>215</v>
      </c>
      <c r="AE31" s="398" t="s">
        <v>216</v>
      </c>
      <c r="AF31" s="56" t="s">
        <v>939</v>
      </c>
      <c r="AG31" s="84" t="s">
        <v>67</v>
      </c>
      <c r="AH31" s="85" t="s">
        <v>940</v>
      </c>
      <c r="AI31" s="86">
        <v>43922</v>
      </c>
      <c r="AJ31" s="86">
        <v>44165</v>
      </c>
      <c r="AK31" s="289">
        <f t="shared" si="2"/>
        <v>243</v>
      </c>
      <c r="AL31" s="87">
        <v>0.3</v>
      </c>
      <c r="AM31" s="88" t="s">
        <v>69</v>
      </c>
      <c r="AN31" s="89" t="s">
        <v>758</v>
      </c>
      <c r="AO31" s="89" t="s">
        <v>759</v>
      </c>
      <c r="AP31" s="89" t="s">
        <v>219</v>
      </c>
      <c r="AQ31" s="90" t="s">
        <v>941</v>
      </c>
    </row>
    <row r="32" spans="1:43" ht="40.5" x14ac:dyDescent="0.25">
      <c r="A32" s="420"/>
      <c r="B32" s="396"/>
      <c r="C32" s="396"/>
      <c r="D32" s="396"/>
      <c r="E32" s="417"/>
      <c r="F32" s="396"/>
      <c r="G32" s="396"/>
      <c r="H32" s="396"/>
      <c r="I32" s="417"/>
      <c r="J32" s="396"/>
      <c r="K32" s="417"/>
      <c r="L32" s="396"/>
      <c r="M32" s="396"/>
      <c r="N32" s="396"/>
      <c r="O32" s="396"/>
      <c r="P32" s="396"/>
      <c r="Q32" s="417"/>
      <c r="R32" s="396"/>
      <c r="S32" s="396"/>
      <c r="T32" s="414"/>
      <c r="U32" s="402"/>
      <c r="V32" s="494"/>
      <c r="W32" s="434"/>
      <c r="X32" s="396"/>
      <c r="Y32" s="396"/>
      <c r="Z32" s="396"/>
      <c r="AA32" s="423"/>
      <c r="AB32" s="423"/>
      <c r="AC32" s="396"/>
      <c r="AD32" s="399"/>
      <c r="AE32" s="399"/>
      <c r="AF32" s="54" t="s">
        <v>942</v>
      </c>
      <c r="AG32" s="91" t="s">
        <v>67</v>
      </c>
      <c r="AH32" s="92" t="s">
        <v>943</v>
      </c>
      <c r="AI32" s="93">
        <v>43922</v>
      </c>
      <c r="AJ32" s="93">
        <v>44012</v>
      </c>
      <c r="AK32" s="290">
        <f t="shared" si="2"/>
        <v>90</v>
      </c>
      <c r="AL32" s="94">
        <v>0.3</v>
      </c>
      <c r="AM32" s="95" t="s">
        <v>69</v>
      </c>
      <c r="AN32" s="96" t="s">
        <v>758</v>
      </c>
      <c r="AO32" s="96" t="s">
        <v>759</v>
      </c>
      <c r="AP32" s="96" t="s">
        <v>219</v>
      </c>
      <c r="AQ32" s="97" t="s">
        <v>941</v>
      </c>
    </row>
    <row r="33" spans="1:43" ht="40.5" x14ac:dyDescent="0.25">
      <c r="A33" s="420"/>
      <c r="B33" s="396"/>
      <c r="C33" s="396"/>
      <c r="D33" s="396"/>
      <c r="E33" s="417"/>
      <c r="F33" s="396"/>
      <c r="G33" s="396"/>
      <c r="H33" s="396"/>
      <c r="I33" s="417"/>
      <c r="J33" s="396"/>
      <c r="K33" s="417"/>
      <c r="L33" s="396"/>
      <c r="M33" s="396"/>
      <c r="N33" s="396"/>
      <c r="O33" s="396"/>
      <c r="P33" s="396"/>
      <c r="Q33" s="417"/>
      <c r="R33" s="396"/>
      <c r="S33" s="396"/>
      <c r="T33" s="414"/>
      <c r="U33" s="402"/>
      <c r="V33" s="494"/>
      <c r="W33" s="434"/>
      <c r="X33" s="396"/>
      <c r="Y33" s="396"/>
      <c r="Z33" s="396"/>
      <c r="AA33" s="423"/>
      <c r="AB33" s="423"/>
      <c r="AC33" s="396"/>
      <c r="AD33" s="399"/>
      <c r="AE33" s="399"/>
      <c r="AF33" s="54" t="s">
        <v>944</v>
      </c>
      <c r="AG33" s="91" t="s">
        <v>67</v>
      </c>
      <c r="AH33" s="92" t="s">
        <v>945</v>
      </c>
      <c r="AI33" s="93">
        <v>43922</v>
      </c>
      <c r="AJ33" s="93">
        <v>44012</v>
      </c>
      <c r="AK33" s="290">
        <f t="shared" si="2"/>
        <v>90</v>
      </c>
      <c r="AL33" s="94">
        <v>0.1</v>
      </c>
      <c r="AM33" s="95" t="s">
        <v>69</v>
      </c>
      <c r="AN33" s="96" t="s">
        <v>758</v>
      </c>
      <c r="AO33" s="96" t="s">
        <v>759</v>
      </c>
      <c r="AP33" s="96" t="s">
        <v>219</v>
      </c>
      <c r="AQ33" s="97" t="s">
        <v>941</v>
      </c>
    </row>
    <row r="34" spans="1:43" ht="40.5" x14ac:dyDescent="0.25">
      <c r="A34" s="420"/>
      <c r="B34" s="396"/>
      <c r="C34" s="396"/>
      <c r="D34" s="396"/>
      <c r="E34" s="417"/>
      <c r="F34" s="396"/>
      <c r="G34" s="396"/>
      <c r="H34" s="396"/>
      <c r="I34" s="417"/>
      <c r="J34" s="396"/>
      <c r="K34" s="417"/>
      <c r="L34" s="396"/>
      <c r="M34" s="396"/>
      <c r="N34" s="396"/>
      <c r="O34" s="396"/>
      <c r="P34" s="396"/>
      <c r="Q34" s="417"/>
      <c r="R34" s="396"/>
      <c r="S34" s="396"/>
      <c r="T34" s="414"/>
      <c r="U34" s="402"/>
      <c r="V34" s="494"/>
      <c r="W34" s="434"/>
      <c r="X34" s="396"/>
      <c r="Y34" s="396"/>
      <c r="Z34" s="396"/>
      <c r="AA34" s="423"/>
      <c r="AB34" s="423"/>
      <c r="AC34" s="396"/>
      <c r="AD34" s="399"/>
      <c r="AE34" s="399"/>
      <c r="AF34" s="54" t="s">
        <v>946</v>
      </c>
      <c r="AG34" s="91" t="s">
        <v>67</v>
      </c>
      <c r="AH34" s="92" t="s">
        <v>947</v>
      </c>
      <c r="AI34" s="93">
        <v>43922</v>
      </c>
      <c r="AJ34" s="93">
        <v>44012</v>
      </c>
      <c r="AK34" s="290">
        <f t="shared" si="2"/>
        <v>90</v>
      </c>
      <c r="AL34" s="94">
        <v>0.1</v>
      </c>
      <c r="AM34" s="95" t="s">
        <v>69</v>
      </c>
      <c r="AN34" s="96" t="s">
        <v>758</v>
      </c>
      <c r="AO34" s="96" t="s">
        <v>759</v>
      </c>
      <c r="AP34" s="96" t="s">
        <v>219</v>
      </c>
      <c r="AQ34" s="97" t="s">
        <v>941</v>
      </c>
    </row>
    <row r="35" spans="1:43" ht="40.5" x14ac:dyDescent="0.25">
      <c r="A35" s="420"/>
      <c r="B35" s="396"/>
      <c r="C35" s="396"/>
      <c r="D35" s="396"/>
      <c r="E35" s="417"/>
      <c r="F35" s="396"/>
      <c r="G35" s="396"/>
      <c r="H35" s="396"/>
      <c r="I35" s="417"/>
      <c r="J35" s="396"/>
      <c r="K35" s="417"/>
      <c r="L35" s="396"/>
      <c r="M35" s="396"/>
      <c r="N35" s="396"/>
      <c r="O35" s="396"/>
      <c r="P35" s="396"/>
      <c r="Q35" s="417"/>
      <c r="R35" s="396"/>
      <c r="S35" s="396"/>
      <c r="T35" s="414"/>
      <c r="U35" s="402"/>
      <c r="V35" s="494"/>
      <c r="W35" s="434"/>
      <c r="X35" s="396"/>
      <c r="Y35" s="396"/>
      <c r="Z35" s="396"/>
      <c r="AA35" s="423"/>
      <c r="AB35" s="423"/>
      <c r="AC35" s="396"/>
      <c r="AD35" s="399"/>
      <c r="AE35" s="399"/>
      <c r="AF35" s="54" t="s">
        <v>948</v>
      </c>
      <c r="AG35" s="91" t="s">
        <v>67</v>
      </c>
      <c r="AH35" s="92" t="s">
        <v>949</v>
      </c>
      <c r="AI35" s="93">
        <v>43922</v>
      </c>
      <c r="AJ35" s="93">
        <v>44012</v>
      </c>
      <c r="AK35" s="290">
        <f t="shared" si="2"/>
        <v>90</v>
      </c>
      <c r="AL35" s="94">
        <v>0.1</v>
      </c>
      <c r="AM35" s="95" t="s">
        <v>69</v>
      </c>
      <c r="AN35" s="96" t="s">
        <v>758</v>
      </c>
      <c r="AO35" s="96" t="s">
        <v>759</v>
      </c>
      <c r="AP35" s="96" t="s">
        <v>219</v>
      </c>
      <c r="AQ35" s="97" t="s">
        <v>941</v>
      </c>
    </row>
    <row r="36" spans="1:43" ht="41.25" thickBot="1" x14ac:dyDescent="0.3">
      <c r="A36" s="421"/>
      <c r="B36" s="397"/>
      <c r="C36" s="397"/>
      <c r="D36" s="397"/>
      <c r="E36" s="418"/>
      <c r="F36" s="397"/>
      <c r="G36" s="397"/>
      <c r="H36" s="397"/>
      <c r="I36" s="418"/>
      <c r="J36" s="397"/>
      <c r="K36" s="418"/>
      <c r="L36" s="397"/>
      <c r="M36" s="397"/>
      <c r="N36" s="397"/>
      <c r="O36" s="397"/>
      <c r="P36" s="397"/>
      <c r="Q36" s="418"/>
      <c r="R36" s="397"/>
      <c r="S36" s="397"/>
      <c r="T36" s="415"/>
      <c r="U36" s="403"/>
      <c r="V36" s="498"/>
      <c r="W36" s="435"/>
      <c r="X36" s="397"/>
      <c r="Y36" s="397"/>
      <c r="Z36" s="397"/>
      <c r="AA36" s="424"/>
      <c r="AB36" s="424"/>
      <c r="AC36" s="397"/>
      <c r="AD36" s="400"/>
      <c r="AE36" s="400"/>
      <c r="AF36" s="55" t="s">
        <v>950</v>
      </c>
      <c r="AG36" s="98" t="s">
        <v>67</v>
      </c>
      <c r="AH36" s="99" t="s">
        <v>951</v>
      </c>
      <c r="AI36" s="100">
        <v>44105</v>
      </c>
      <c r="AJ36" s="100">
        <v>44165</v>
      </c>
      <c r="AK36" s="292">
        <f t="shared" si="2"/>
        <v>60</v>
      </c>
      <c r="AL36" s="101">
        <v>0.1</v>
      </c>
      <c r="AM36" s="102" t="s">
        <v>69</v>
      </c>
      <c r="AN36" s="103" t="s">
        <v>758</v>
      </c>
      <c r="AO36" s="103" t="s">
        <v>759</v>
      </c>
      <c r="AP36" s="103" t="s">
        <v>219</v>
      </c>
      <c r="AQ36" s="104" t="s">
        <v>941</v>
      </c>
    </row>
    <row r="37" spans="1:43" ht="27.75" thickTop="1" x14ac:dyDescent="0.25">
      <c r="A37" s="419" t="s">
        <v>203</v>
      </c>
      <c r="B37" s="395" t="s">
        <v>203</v>
      </c>
      <c r="C37" s="395" t="s">
        <v>47</v>
      </c>
      <c r="D37" s="395" t="s">
        <v>204</v>
      </c>
      <c r="E37" s="416" t="s">
        <v>205</v>
      </c>
      <c r="F37" s="395" t="s">
        <v>50</v>
      </c>
      <c r="G37" s="395" t="s">
        <v>51</v>
      </c>
      <c r="H37" s="395" t="s">
        <v>204</v>
      </c>
      <c r="I37" s="416" t="s">
        <v>206</v>
      </c>
      <c r="J37" s="395" t="s">
        <v>207</v>
      </c>
      <c r="K37" s="416" t="s">
        <v>208</v>
      </c>
      <c r="L37" s="395">
        <v>68</v>
      </c>
      <c r="M37" s="395" t="s">
        <v>56</v>
      </c>
      <c r="N37" s="395" t="s">
        <v>209</v>
      </c>
      <c r="O37" s="395" t="s">
        <v>210</v>
      </c>
      <c r="P37" s="395" t="s">
        <v>211</v>
      </c>
      <c r="Q37" s="416" t="s">
        <v>212</v>
      </c>
      <c r="R37" s="395">
        <v>72</v>
      </c>
      <c r="S37" s="395" t="s">
        <v>213</v>
      </c>
      <c r="T37" s="413" t="s">
        <v>952</v>
      </c>
      <c r="U37" s="401" t="s">
        <v>62</v>
      </c>
      <c r="V37" s="493" t="s">
        <v>953</v>
      </c>
      <c r="W37" s="488">
        <v>0.05</v>
      </c>
      <c r="X37" s="395">
        <v>100</v>
      </c>
      <c r="Y37" s="395" t="s">
        <v>214</v>
      </c>
      <c r="Z37" s="395" t="s">
        <v>152</v>
      </c>
      <c r="AA37" s="422"/>
      <c r="AB37" s="422"/>
      <c r="AC37" s="395" t="s">
        <v>851</v>
      </c>
      <c r="AD37" s="398" t="s">
        <v>215</v>
      </c>
      <c r="AE37" s="398" t="s">
        <v>216</v>
      </c>
      <c r="AF37" s="56" t="s">
        <v>954</v>
      </c>
      <c r="AG37" s="84" t="s">
        <v>67</v>
      </c>
      <c r="AH37" s="85" t="s">
        <v>955</v>
      </c>
      <c r="AI37" s="86">
        <v>43831</v>
      </c>
      <c r="AJ37" s="86">
        <v>43920</v>
      </c>
      <c r="AK37" s="289">
        <f t="shared" si="2"/>
        <v>89</v>
      </c>
      <c r="AL37" s="87">
        <v>0.3</v>
      </c>
      <c r="AM37" s="88" t="s">
        <v>69</v>
      </c>
      <c r="AN37" s="89" t="s">
        <v>217</v>
      </c>
      <c r="AO37" s="89" t="s">
        <v>218</v>
      </c>
      <c r="AP37" s="89" t="s">
        <v>956</v>
      </c>
      <c r="AQ37" s="90" t="s">
        <v>957</v>
      </c>
    </row>
    <row r="38" spans="1:43" ht="40.5" x14ac:dyDescent="0.25">
      <c r="A38" s="420"/>
      <c r="B38" s="396"/>
      <c r="C38" s="396"/>
      <c r="D38" s="396"/>
      <c r="E38" s="417"/>
      <c r="F38" s="396"/>
      <c r="G38" s="396"/>
      <c r="H38" s="396"/>
      <c r="I38" s="417"/>
      <c r="J38" s="396"/>
      <c r="K38" s="417"/>
      <c r="L38" s="396"/>
      <c r="M38" s="396"/>
      <c r="N38" s="396"/>
      <c r="O38" s="396"/>
      <c r="P38" s="396"/>
      <c r="Q38" s="417"/>
      <c r="R38" s="396"/>
      <c r="S38" s="396"/>
      <c r="T38" s="414"/>
      <c r="U38" s="402"/>
      <c r="V38" s="494"/>
      <c r="W38" s="489"/>
      <c r="X38" s="396"/>
      <c r="Y38" s="396"/>
      <c r="Z38" s="396"/>
      <c r="AA38" s="423"/>
      <c r="AB38" s="423"/>
      <c r="AC38" s="396"/>
      <c r="AD38" s="399"/>
      <c r="AE38" s="399"/>
      <c r="AF38" s="54" t="s">
        <v>958</v>
      </c>
      <c r="AG38" s="91" t="s">
        <v>67</v>
      </c>
      <c r="AH38" s="92" t="s">
        <v>959</v>
      </c>
      <c r="AI38" s="93">
        <v>44105</v>
      </c>
      <c r="AJ38" s="93">
        <v>44165</v>
      </c>
      <c r="AK38" s="290">
        <f>AJ38-AI38</f>
        <v>60</v>
      </c>
      <c r="AL38" s="94">
        <v>0.3</v>
      </c>
      <c r="AM38" s="95" t="s">
        <v>69</v>
      </c>
      <c r="AN38" s="320" t="s">
        <v>758</v>
      </c>
      <c r="AO38" s="320" t="s">
        <v>759</v>
      </c>
      <c r="AP38" s="96" t="s">
        <v>219</v>
      </c>
      <c r="AQ38" s="97" t="s">
        <v>928</v>
      </c>
    </row>
    <row r="39" spans="1:43" ht="41.25" thickBot="1" x14ac:dyDescent="0.3">
      <c r="A39" s="421"/>
      <c r="B39" s="397"/>
      <c r="C39" s="397"/>
      <c r="D39" s="397"/>
      <c r="E39" s="418"/>
      <c r="F39" s="397"/>
      <c r="G39" s="397"/>
      <c r="H39" s="397"/>
      <c r="I39" s="418"/>
      <c r="J39" s="397"/>
      <c r="K39" s="418"/>
      <c r="L39" s="397"/>
      <c r="M39" s="397"/>
      <c r="N39" s="397"/>
      <c r="O39" s="397"/>
      <c r="P39" s="397"/>
      <c r="Q39" s="418"/>
      <c r="R39" s="397"/>
      <c r="S39" s="397"/>
      <c r="T39" s="415"/>
      <c r="U39" s="403"/>
      <c r="V39" s="498"/>
      <c r="W39" s="490"/>
      <c r="X39" s="397"/>
      <c r="Y39" s="397"/>
      <c r="Z39" s="397"/>
      <c r="AA39" s="424"/>
      <c r="AB39" s="424"/>
      <c r="AC39" s="397"/>
      <c r="AD39" s="400"/>
      <c r="AE39" s="400"/>
      <c r="AF39" s="55" t="s">
        <v>960</v>
      </c>
      <c r="AG39" s="98" t="s">
        <v>67</v>
      </c>
      <c r="AH39" s="99" t="s">
        <v>961</v>
      </c>
      <c r="AI39" s="100">
        <v>44105</v>
      </c>
      <c r="AJ39" s="100">
        <v>44165</v>
      </c>
      <c r="AK39" s="292">
        <f>AJ39-AI39</f>
        <v>60</v>
      </c>
      <c r="AL39" s="101">
        <v>0.4</v>
      </c>
      <c r="AM39" s="102" t="s">
        <v>69</v>
      </c>
      <c r="AN39" s="321" t="s">
        <v>758</v>
      </c>
      <c r="AO39" s="321" t="s">
        <v>759</v>
      </c>
      <c r="AP39" s="103" t="s">
        <v>219</v>
      </c>
      <c r="AQ39" s="104" t="s">
        <v>928</v>
      </c>
    </row>
    <row r="40" spans="1:43" ht="41.25" thickTop="1" x14ac:dyDescent="0.25">
      <c r="A40" s="419" t="s">
        <v>203</v>
      </c>
      <c r="B40" s="395" t="s">
        <v>203</v>
      </c>
      <c r="C40" s="395" t="s">
        <v>47</v>
      </c>
      <c r="D40" s="395" t="s">
        <v>204</v>
      </c>
      <c r="E40" s="416" t="s">
        <v>205</v>
      </c>
      <c r="F40" s="395" t="s">
        <v>50</v>
      </c>
      <c r="G40" s="395" t="s">
        <v>51</v>
      </c>
      <c r="H40" s="395" t="s">
        <v>204</v>
      </c>
      <c r="I40" s="416" t="s">
        <v>206</v>
      </c>
      <c r="J40" s="395" t="s">
        <v>207</v>
      </c>
      <c r="K40" s="416" t="s">
        <v>208</v>
      </c>
      <c r="L40" s="395">
        <v>68</v>
      </c>
      <c r="M40" s="395" t="s">
        <v>56</v>
      </c>
      <c r="N40" s="395" t="s">
        <v>209</v>
      </c>
      <c r="O40" s="395" t="s">
        <v>210</v>
      </c>
      <c r="P40" s="395" t="s">
        <v>211</v>
      </c>
      <c r="Q40" s="416" t="s">
        <v>212</v>
      </c>
      <c r="R40" s="395">
        <v>72</v>
      </c>
      <c r="S40" s="395" t="s">
        <v>213</v>
      </c>
      <c r="T40" s="413" t="s">
        <v>962</v>
      </c>
      <c r="U40" s="401" t="s">
        <v>62</v>
      </c>
      <c r="V40" s="493" t="s">
        <v>963</v>
      </c>
      <c r="W40" s="488">
        <v>0.05</v>
      </c>
      <c r="X40" s="395">
        <v>76</v>
      </c>
      <c r="Y40" s="395" t="s">
        <v>214</v>
      </c>
      <c r="Z40" s="395" t="s">
        <v>152</v>
      </c>
      <c r="AA40" s="422"/>
      <c r="AB40" s="422"/>
      <c r="AC40" s="395" t="s">
        <v>851</v>
      </c>
      <c r="AD40" s="398" t="s">
        <v>215</v>
      </c>
      <c r="AE40" s="398" t="s">
        <v>216</v>
      </c>
      <c r="AF40" s="56" t="s">
        <v>964</v>
      </c>
      <c r="AG40" s="84" t="s">
        <v>67</v>
      </c>
      <c r="AH40" s="85" t="s">
        <v>965</v>
      </c>
      <c r="AI40" s="86">
        <v>43862</v>
      </c>
      <c r="AJ40" s="86">
        <v>44165</v>
      </c>
      <c r="AK40" s="289">
        <f t="shared" ref="AK40:AK48" si="3">AJ40-AI40</f>
        <v>303</v>
      </c>
      <c r="AL40" s="87">
        <v>0.1</v>
      </c>
      <c r="AM40" s="88" t="s">
        <v>69</v>
      </c>
      <c r="AN40" s="89" t="s">
        <v>217</v>
      </c>
      <c r="AO40" s="89" t="s">
        <v>218</v>
      </c>
      <c r="AP40" s="89" t="s">
        <v>260</v>
      </c>
      <c r="AQ40" s="90" t="s">
        <v>265</v>
      </c>
    </row>
    <row r="41" spans="1:43" ht="27" x14ac:dyDescent="0.25">
      <c r="A41" s="420"/>
      <c r="B41" s="396"/>
      <c r="C41" s="396"/>
      <c r="D41" s="396"/>
      <c r="E41" s="417"/>
      <c r="F41" s="396"/>
      <c r="G41" s="396"/>
      <c r="H41" s="396"/>
      <c r="I41" s="417"/>
      <c r="J41" s="396"/>
      <c r="K41" s="417"/>
      <c r="L41" s="396"/>
      <c r="M41" s="396"/>
      <c r="N41" s="396"/>
      <c r="O41" s="396"/>
      <c r="P41" s="396"/>
      <c r="Q41" s="417"/>
      <c r="R41" s="396"/>
      <c r="S41" s="396"/>
      <c r="T41" s="414"/>
      <c r="U41" s="402"/>
      <c r="V41" s="494"/>
      <c r="W41" s="489"/>
      <c r="X41" s="396"/>
      <c r="Y41" s="396"/>
      <c r="Z41" s="396"/>
      <c r="AA41" s="423"/>
      <c r="AB41" s="423"/>
      <c r="AC41" s="396"/>
      <c r="AD41" s="399"/>
      <c r="AE41" s="399"/>
      <c r="AF41" s="54" t="s">
        <v>966</v>
      </c>
      <c r="AG41" s="91" t="s">
        <v>67</v>
      </c>
      <c r="AH41" s="92" t="s">
        <v>967</v>
      </c>
      <c r="AI41" s="93">
        <v>43831</v>
      </c>
      <c r="AJ41" s="93">
        <v>44165</v>
      </c>
      <c r="AK41" s="290">
        <f t="shared" si="3"/>
        <v>334</v>
      </c>
      <c r="AL41" s="94">
        <v>0.2</v>
      </c>
      <c r="AM41" s="95" t="s">
        <v>69</v>
      </c>
      <c r="AN41" s="96" t="s">
        <v>217</v>
      </c>
      <c r="AO41" s="96" t="s">
        <v>218</v>
      </c>
      <c r="AP41" s="96" t="s">
        <v>219</v>
      </c>
      <c r="AQ41" s="97" t="s">
        <v>253</v>
      </c>
    </row>
    <row r="42" spans="1:43" ht="67.5" x14ac:dyDescent="0.25">
      <c r="A42" s="420"/>
      <c r="B42" s="396"/>
      <c r="C42" s="396"/>
      <c r="D42" s="396"/>
      <c r="E42" s="417"/>
      <c r="F42" s="396"/>
      <c r="G42" s="396"/>
      <c r="H42" s="396"/>
      <c r="I42" s="417"/>
      <c r="J42" s="396"/>
      <c r="K42" s="417"/>
      <c r="L42" s="396"/>
      <c r="M42" s="396"/>
      <c r="N42" s="396"/>
      <c r="O42" s="396"/>
      <c r="P42" s="396"/>
      <c r="Q42" s="417"/>
      <c r="R42" s="396"/>
      <c r="S42" s="396"/>
      <c r="T42" s="414"/>
      <c r="U42" s="402"/>
      <c r="V42" s="494"/>
      <c r="W42" s="489"/>
      <c r="X42" s="396"/>
      <c r="Y42" s="396"/>
      <c r="Z42" s="396"/>
      <c r="AA42" s="423"/>
      <c r="AB42" s="423"/>
      <c r="AC42" s="396"/>
      <c r="AD42" s="399"/>
      <c r="AE42" s="399"/>
      <c r="AF42" s="54" t="s">
        <v>968</v>
      </c>
      <c r="AG42" s="91" t="s">
        <v>67</v>
      </c>
      <c r="AH42" s="92" t="s">
        <v>969</v>
      </c>
      <c r="AI42" s="93">
        <v>43922</v>
      </c>
      <c r="AJ42" s="93">
        <v>44165</v>
      </c>
      <c r="AK42" s="290">
        <f t="shared" si="3"/>
        <v>243</v>
      </c>
      <c r="AL42" s="94">
        <v>0.2</v>
      </c>
      <c r="AM42" s="95" t="s">
        <v>69</v>
      </c>
      <c r="AN42" s="96" t="s">
        <v>217</v>
      </c>
      <c r="AO42" s="96" t="s">
        <v>218</v>
      </c>
      <c r="AP42" s="96" t="s">
        <v>956</v>
      </c>
      <c r="AQ42" s="97" t="s">
        <v>957</v>
      </c>
    </row>
    <row r="43" spans="1:43" ht="67.5" x14ac:dyDescent="0.25">
      <c r="A43" s="420"/>
      <c r="B43" s="396"/>
      <c r="C43" s="396"/>
      <c r="D43" s="396"/>
      <c r="E43" s="417"/>
      <c r="F43" s="396"/>
      <c r="G43" s="396"/>
      <c r="H43" s="396"/>
      <c r="I43" s="417"/>
      <c r="J43" s="396"/>
      <c r="K43" s="417"/>
      <c r="L43" s="396"/>
      <c r="M43" s="396"/>
      <c r="N43" s="396"/>
      <c r="O43" s="396"/>
      <c r="P43" s="396"/>
      <c r="Q43" s="417"/>
      <c r="R43" s="396"/>
      <c r="S43" s="396"/>
      <c r="T43" s="414"/>
      <c r="U43" s="402"/>
      <c r="V43" s="494"/>
      <c r="W43" s="489"/>
      <c r="X43" s="396"/>
      <c r="Y43" s="396"/>
      <c r="Z43" s="396"/>
      <c r="AA43" s="423"/>
      <c r="AB43" s="423"/>
      <c r="AC43" s="396"/>
      <c r="AD43" s="399"/>
      <c r="AE43" s="399"/>
      <c r="AF43" s="54" t="s">
        <v>970</v>
      </c>
      <c r="AG43" s="91" t="s">
        <v>67</v>
      </c>
      <c r="AH43" s="92" t="s">
        <v>971</v>
      </c>
      <c r="AI43" s="93">
        <v>44105</v>
      </c>
      <c r="AJ43" s="93">
        <v>44165</v>
      </c>
      <c r="AK43" s="290">
        <f t="shared" si="3"/>
        <v>60</v>
      </c>
      <c r="AL43" s="94">
        <v>0.2</v>
      </c>
      <c r="AM43" s="95" t="s">
        <v>69</v>
      </c>
      <c r="AN43" s="96" t="s">
        <v>217</v>
      </c>
      <c r="AO43" s="96" t="s">
        <v>218</v>
      </c>
      <c r="AP43" s="96" t="s">
        <v>956</v>
      </c>
      <c r="AQ43" s="97" t="s">
        <v>957</v>
      </c>
    </row>
    <row r="44" spans="1:43" ht="27" x14ac:dyDescent="0.25">
      <c r="A44" s="420"/>
      <c r="B44" s="396"/>
      <c r="C44" s="396"/>
      <c r="D44" s="396"/>
      <c r="E44" s="417"/>
      <c r="F44" s="396"/>
      <c r="G44" s="396"/>
      <c r="H44" s="396"/>
      <c r="I44" s="417"/>
      <c r="J44" s="396"/>
      <c r="K44" s="417"/>
      <c r="L44" s="396"/>
      <c r="M44" s="396"/>
      <c r="N44" s="396"/>
      <c r="O44" s="396"/>
      <c r="P44" s="396"/>
      <c r="Q44" s="417"/>
      <c r="R44" s="396"/>
      <c r="S44" s="396"/>
      <c r="T44" s="414"/>
      <c r="U44" s="402"/>
      <c r="V44" s="494"/>
      <c r="W44" s="489"/>
      <c r="X44" s="396"/>
      <c r="Y44" s="396"/>
      <c r="Z44" s="396"/>
      <c r="AA44" s="423"/>
      <c r="AB44" s="423"/>
      <c r="AC44" s="396"/>
      <c r="AD44" s="399"/>
      <c r="AE44" s="399"/>
      <c r="AF44" s="54" t="s">
        <v>972</v>
      </c>
      <c r="AG44" s="91" t="s">
        <v>67</v>
      </c>
      <c r="AH44" s="92" t="s">
        <v>973</v>
      </c>
      <c r="AI44" s="93">
        <v>43922</v>
      </c>
      <c r="AJ44" s="93">
        <v>44012</v>
      </c>
      <c r="AK44" s="290">
        <f t="shared" si="3"/>
        <v>90</v>
      </c>
      <c r="AL44" s="94">
        <v>0.2</v>
      </c>
      <c r="AM44" s="95" t="s">
        <v>69</v>
      </c>
      <c r="AN44" s="96" t="s">
        <v>217</v>
      </c>
      <c r="AO44" s="96" t="s">
        <v>218</v>
      </c>
      <c r="AP44" s="96" t="s">
        <v>956</v>
      </c>
      <c r="AQ44" s="97" t="s">
        <v>957</v>
      </c>
    </row>
    <row r="45" spans="1:43" ht="54.75" thickBot="1" x14ac:dyDescent="0.3">
      <c r="A45" s="421"/>
      <c r="B45" s="397"/>
      <c r="C45" s="397"/>
      <c r="D45" s="397"/>
      <c r="E45" s="418"/>
      <c r="F45" s="397"/>
      <c r="G45" s="397"/>
      <c r="H45" s="397"/>
      <c r="I45" s="418"/>
      <c r="J45" s="397"/>
      <c r="K45" s="418"/>
      <c r="L45" s="397"/>
      <c r="M45" s="397"/>
      <c r="N45" s="397"/>
      <c r="O45" s="397"/>
      <c r="P45" s="397"/>
      <c r="Q45" s="418"/>
      <c r="R45" s="397"/>
      <c r="S45" s="397"/>
      <c r="T45" s="415"/>
      <c r="U45" s="403"/>
      <c r="V45" s="498"/>
      <c r="W45" s="490"/>
      <c r="X45" s="397"/>
      <c r="Y45" s="397"/>
      <c r="Z45" s="397"/>
      <c r="AA45" s="424"/>
      <c r="AB45" s="424"/>
      <c r="AC45" s="397"/>
      <c r="AD45" s="400"/>
      <c r="AE45" s="400"/>
      <c r="AF45" s="55" t="s">
        <v>974</v>
      </c>
      <c r="AG45" s="98" t="s">
        <v>67</v>
      </c>
      <c r="AH45" s="99" t="s">
        <v>975</v>
      </c>
      <c r="AI45" s="100">
        <v>43922</v>
      </c>
      <c r="AJ45" s="100">
        <v>44165</v>
      </c>
      <c r="AK45" s="292">
        <f t="shared" si="3"/>
        <v>243</v>
      </c>
      <c r="AL45" s="101">
        <v>0.1</v>
      </c>
      <c r="AM45" s="102" t="s">
        <v>69</v>
      </c>
      <c r="AN45" s="103" t="s">
        <v>217</v>
      </c>
      <c r="AO45" s="103" t="s">
        <v>218</v>
      </c>
      <c r="AP45" s="103" t="s">
        <v>268</v>
      </c>
      <c r="AQ45" s="104" t="s">
        <v>269</v>
      </c>
    </row>
    <row r="46" spans="1:43" ht="41.25" thickTop="1" x14ac:dyDescent="0.25">
      <c r="A46" s="419" t="s">
        <v>203</v>
      </c>
      <c r="B46" s="395" t="s">
        <v>203</v>
      </c>
      <c r="C46" s="395" t="s">
        <v>47</v>
      </c>
      <c r="D46" s="395" t="s">
        <v>204</v>
      </c>
      <c r="E46" s="416" t="s">
        <v>205</v>
      </c>
      <c r="F46" s="395" t="s">
        <v>50</v>
      </c>
      <c r="G46" s="395" t="s">
        <v>51</v>
      </c>
      <c r="H46" s="395" t="s">
        <v>204</v>
      </c>
      <c r="I46" s="395" t="s">
        <v>206</v>
      </c>
      <c r="J46" s="395" t="s">
        <v>207</v>
      </c>
      <c r="K46" s="416" t="s">
        <v>208</v>
      </c>
      <c r="L46" s="395">
        <v>68</v>
      </c>
      <c r="M46" s="395" t="s">
        <v>56</v>
      </c>
      <c r="N46" s="395" t="s">
        <v>209</v>
      </c>
      <c r="O46" s="395" t="s">
        <v>210</v>
      </c>
      <c r="P46" s="395" t="s">
        <v>211</v>
      </c>
      <c r="Q46" s="395" t="s">
        <v>212</v>
      </c>
      <c r="R46" s="395">
        <v>72</v>
      </c>
      <c r="S46" s="395" t="s">
        <v>213</v>
      </c>
      <c r="T46" s="413" t="s">
        <v>976</v>
      </c>
      <c r="U46" s="401" t="s">
        <v>62</v>
      </c>
      <c r="V46" s="493" t="s">
        <v>977</v>
      </c>
      <c r="W46" s="488">
        <v>0.05</v>
      </c>
      <c r="X46" s="395">
        <v>70</v>
      </c>
      <c r="Y46" s="395" t="s">
        <v>214</v>
      </c>
      <c r="Z46" s="395" t="s">
        <v>152</v>
      </c>
      <c r="AA46" s="422"/>
      <c r="AB46" s="422"/>
      <c r="AC46" s="395" t="s">
        <v>851</v>
      </c>
      <c r="AD46" s="398" t="s">
        <v>215</v>
      </c>
      <c r="AE46" s="398" t="s">
        <v>216</v>
      </c>
      <c r="AF46" s="56" t="s">
        <v>978</v>
      </c>
      <c r="AG46" s="84" t="s">
        <v>67</v>
      </c>
      <c r="AH46" s="85" t="s">
        <v>979</v>
      </c>
      <c r="AI46" s="86">
        <v>44105</v>
      </c>
      <c r="AJ46" s="86">
        <v>44165</v>
      </c>
      <c r="AK46" s="289">
        <f t="shared" si="3"/>
        <v>60</v>
      </c>
      <c r="AL46" s="87">
        <v>0.8</v>
      </c>
      <c r="AM46" s="88" t="s">
        <v>69</v>
      </c>
      <c r="AN46" s="89" t="s">
        <v>217</v>
      </c>
      <c r="AO46" s="89" t="s">
        <v>218</v>
      </c>
      <c r="AP46" s="89" t="s">
        <v>956</v>
      </c>
      <c r="AQ46" s="90" t="s">
        <v>957</v>
      </c>
    </row>
    <row r="47" spans="1:43" ht="27" x14ac:dyDescent="0.25">
      <c r="A47" s="420"/>
      <c r="B47" s="396"/>
      <c r="C47" s="396"/>
      <c r="D47" s="396"/>
      <c r="E47" s="417"/>
      <c r="F47" s="396"/>
      <c r="G47" s="396"/>
      <c r="H47" s="396"/>
      <c r="I47" s="396"/>
      <c r="J47" s="396"/>
      <c r="K47" s="417"/>
      <c r="L47" s="396"/>
      <c r="M47" s="396"/>
      <c r="N47" s="396"/>
      <c r="O47" s="396"/>
      <c r="P47" s="396"/>
      <c r="Q47" s="396"/>
      <c r="R47" s="396"/>
      <c r="S47" s="396"/>
      <c r="T47" s="414"/>
      <c r="U47" s="402"/>
      <c r="V47" s="494"/>
      <c r="W47" s="489"/>
      <c r="X47" s="396"/>
      <c r="Y47" s="396"/>
      <c r="Z47" s="396"/>
      <c r="AA47" s="423"/>
      <c r="AB47" s="423"/>
      <c r="AC47" s="396"/>
      <c r="AD47" s="399"/>
      <c r="AE47" s="399"/>
      <c r="AF47" s="54" t="s">
        <v>980</v>
      </c>
      <c r="AG47" s="91" t="s">
        <v>67</v>
      </c>
      <c r="AH47" s="92" t="s">
        <v>981</v>
      </c>
      <c r="AI47" s="93">
        <v>44105</v>
      </c>
      <c r="AJ47" s="93">
        <v>44165</v>
      </c>
      <c r="AK47" s="290">
        <f t="shared" si="3"/>
        <v>60</v>
      </c>
      <c r="AL47" s="94">
        <v>0.2</v>
      </c>
      <c r="AM47" s="95" t="s">
        <v>69</v>
      </c>
      <c r="AN47" s="96" t="s">
        <v>217</v>
      </c>
      <c r="AO47" s="96" t="s">
        <v>218</v>
      </c>
      <c r="AP47" s="96" t="s">
        <v>219</v>
      </c>
      <c r="AQ47" s="97" t="s">
        <v>220</v>
      </c>
    </row>
    <row r="48" spans="1:43" ht="27.75" thickBot="1" x14ac:dyDescent="0.3">
      <c r="A48" s="421"/>
      <c r="B48" s="397"/>
      <c r="C48" s="397"/>
      <c r="D48" s="397"/>
      <c r="E48" s="418"/>
      <c r="F48" s="397"/>
      <c r="G48" s="397"/>
      <c r="H48" s="397"/>
      <c r="I48" s="397"/>
      <c r="J48" s="397"/>
      <c r="K48" s="418"/>
      <c r="L48" s="397"/>
      <c r="M48" s="397"/>
      <c r="N48" s="397"/>
      <c r="O48" s="397"/>
      <c r="P48" s="397"/>
      <c r="Q48" s="397"/>
      <c r="R48" s="397"/>
      <c r="S48" s="397"/>
      <c r="T48" s="415"/>
      <c r="U48" s="403"/>
      <c r="V48" s="498"/>
      <c r="W48" s="490"/>
      <c r="X48" s="397"/>
      <c r="Y48" s="397"/>
      <c r="Z48" s="397"/>
      <c r="AA48" s="424"/>
      <c r="AB48" s="424"/>
      <c r="AC48" s="397"/>
      <c r="AD48" s="400"/>
      <c r="AE48" s="400"/>
      <c r="AF48" s="55" t="s">
        <v>982</v>
      </c>
      <c r="AG48" s="98" t="s">
        <v>67</v>
      </c>
      <c r="AH48" s="99" t="s">
        <v>983</v>
      </c>
      <c r="AI48" s="100">
        <v>44105</v>
      </c>
      <c r="AJ48" s="100">
        <v>44165</v>
      </c>
      <c r="AK48" s="292">
        <f t="shared" si="3"/>
        <v>60</v>
      </c>
      <c r="AL48" s="101">
        <v>0.2</v>
      </c>
      <c r="AM48" s="102" t="s">
        <v>69</v>
      </c>
      <c r="AN48" s="103" t="s">
        <v>217</v>
      </c>
      <c r="AO48" s="103" t="s">
        <v>218</v>
      </c>
      <c r="AP48" s="103" t="s">
        <v>219</v>
      </c>
      <c r="AQ48" s="104" t="s">
        <v>220</v>
      </c>
    </row>
    <row r="49" spans="1:43" ht="41.25" thickTop="1" x14ac:dyDescent="0.25">
      <c r="A49" s="419" t="s">
        <v>203</v>
      </c>
      <c r="B49" s="395" t="s">
        <v>203</v>
      </c>
      <c r="C49" s="395" t="s">
        <v>47</v>
      </c>
      <c r="D49" s="395" t="s">
        <v>204</v>
      </c>
      <c r="E49" s="416" t="s">
        <v>205</v>
      </c>
      <c r="F49" s="395" t="s">
        <v>50</v>
      </c>
      <c r="G49" s="395" t="s">
        <v>51</v>
      </c>
      <c r="H49" s="395" t="s">
        <v>204</v>
      </c>
      <c r="I49" s="395" t="s">
        <v>206</v>
      </c>
      <c r="J49" s="395" t="s">
        <v>207</v>
      </c>
      <c r="K49" s="416" t="s">
        <v>208</v>
      </c>
      <c r="L49" s="395">
        <v>68</v>
      </c>
      <c r="M49" s="395" t="s">
        <v>56</v>
      </c>
      <c r="N49" s="395" t="s">
        <v>984</v>
      </c>
      <c r="O49" s="395" t="s">
        <v>985</v>
      </c>
      <c r="P49" s="395" t="s">
        <v>211</v>
      </c>
      <c r="Q49" s="395" t="s">
        <v>986</v>
      </c>
      <c r="R49" s="395">
        <v>57</v>
      </c>
      <c r="S49" s="395" t="s">
        <v>213</v>
      </c>
      <c r="T49" s="521" t="s">
        <v>987</v>
      </c>
      <c r="U49" s="518" t="s">
        <v>62</v>
      </c>
      <c r="V49" s="493" t="s">
        <v>988</v>
      </c>
      <c r="W49" s="488">
        <v>0.03</v>
      </c>
      <c r="X49" s="395">
        <v>60</v>
      </c>
      <c r="Y49" s="395" t="s">
        <v>214</v>
      </c>
      <c r="Z49" s="395" t="s">
        <v>152</v>
      </c>
      <c r="AA49" s="422"/>
      <c r="AB49" s="422"/>
      <c r="AC49" s="395" t="s">
        <v>851</v>
      </c>
      <c r="AD49" s="398" t="s">
        <v>215</v>
      </c>
      <c r="AE49" s="398" t="s">
        <v>216</v>
      </c>
      <c r="AF49" s="56" t="s">
        <v>989</v>
      </c>
      <c r="AG49" s="84" t="s">
        <v>67</v>
      </c>
      <c r="AH49" s="85" t="s">
        <v>990</v>
      </c>
      <c r="AI49" s="86">
        <v>44013</v>
      </c>
      <c r="AJ49" s="86">
        <v>44165</v>
      </c>
      <c r="AK49" s="289">
        <f t="shared" ref="AK49:AK56" si="4">AJ49-AI49</f>
        <v>152</v>
      </c>
      <c r="AL49" s="87">
        <v>0.5</v>
      </c>
      <c r="AM49" s="88" t="s">
        <v>69</v>
      </c>
      <c r="AN49" s="89" t="s">
        <v>778</v>
      </c>
      <c r="AO49" s="89" t="s">
        <v>779</v>
      </c>
      <c r="AP49" s="89" t="s">
        <v>791</v>
      </c>
      <c r="AQ49" s="90" t="s">
        <v>991</v>
      </c>
    </row>
    <row r="50" spans="1:43" ht="41.25" thickBot="1" x14ac:dyDescent="0.3">
      <c r="A50" s="421"/>
      <c r="B50" s="397"/>
      <c r="C50" s="397"/>
      <c r="D50" s="397"/>
      <c r="E50" s="418"/>
      <c r="F50" s="397"/>
      <c r="G50" s="397"/>
      <c r="H50" s="397"/>
      <c r="I50" s="397"/>
      <c r="J50" s="397"/>
      <c r="K50" s="418"/>
      <c r="L50" s="397"/>
      <c r="M50" s="397"/>
      <c r="N50" s="397"/>
      <c r="O50" s="397"/>
      <c r="P50" s="397"/>
      <c r="Q50" s="397"/>
      <c r="R50" s="397"/>
      <c r="S50" s="397"/>
      <c r="T50" s="523"/>
      <c r="U50" s="520"/>
      <c r="V50" s="498"/>
      <c r="W50" s="490"/>
      <c r="X50" s="397"/>
      <c r="Y50" s="397"/>
      <c r="Z50" s="397"/>
      <c r="AA50" s="424"/>
      <c r="AB50" s="424"/>
      <c r="AC50" s="397"/>
      <c r="AD50" s="400"/>
      <c r="AE50" s="400"/>
      <c r="AF50" s="55" t="s">
        <v>992</v>
      </c>
      <c r="AG50" s="98" t="s">
        <v>67</v>
      </c>
      <c r="AH50" s="99" t="s">
        <v>993</v>
      </c>
      <c r="AI50" s="100">
        <v>44105</v>
      </c>
      <c r="AJ50" s="100">
        <v>44165</v>
      </c>
      <c r="AK50" s="292">
        <f t="shared" si="4"/>
        <v>60</v>
      </c>
      <c r="AL50" s="101">
        <v>0.5</v>
      </c>
      <c r="AM50" s="102" t="s">
        <v>69</v>
      </c>
      <c r="AN50" s="103" t="s">
        <v>778</v>
      </c>
      <c r="AO50" s="103" t="s">
        <v>779</v>
      </c>
      <c r="AP50" s="103" t="s">
        <v>791</v>
      </c>
      <c r="AQ50" s="104" t="s">
        <v>991</v>
      </c>
    </row>
    <row r="51" spans="1:43" ht="41.25" thickTop="1" x14ac:dyDescent="0.25">
      <c r="A51" s="419" t="s">
        <v>203</v>
      </c>
      <c r="B51" s="395" t="s">
        <v>203</v>
      </c>
      <c r="C51" s="395" t="s">
        <v>47</v>
      </c>
      <c r="D51" s="395" t="s">
        <v>204</v>
      </c>
      <c r="E51" s="416" t="s">
        <v>205</v>
      </c>
      <c r="F51" s="395" t="s">
        <v>50</v>
      </c>
      <c r="G51" s="395" t="s">
        <v>51</v>
      </c>
      <c r="H51" s="395" t="s">
        <v>204</v>
      </c>
      <c r="I51" s="416" t="s">
        <v>206</v>
      </c>
      <c r="J51" s="395" t="s">
        <v>207</v>
      </c>
      <c r="K51" s="416" t="s">
        <v>208</v>
      </c>
      <c r="L51" s="395">
        <v>68</v>
      </c>
      <c r="M51" s="395" t="s">
        <v>56</v>
      </c>
      <c r="N51" s="395" t="s">
        <v>984</v>
      </c>
      <c r="O51" s="395" t="s">
        <v>985</v>
      </c>
      <c r="P51" s="395" t="s">
        <v>994</v>
      </c>
      <c r="Q51" s="416" t="s">
        <v>986</v>
      </c>
      <c r="R51" s="395">
        <v>57</v>
      </c>
      <c r="S51" s="395" t="s">
        <v>56</v>
      </c>
      <c r="T51" s="521" t="s">
        <v>995</v>
      </c>
      <c r="U51" s="518" t="s">
        <v>62</v>
      </c>
      <c r="V51" s="493" t="s">
        <v>996</v>
      </c>
      <c r="W51" s="488">
        <v>0.05</v>
      </c>
      <c r="X51" s="395">
        <v>70</v>
      </c>
      <c r="Y51" s="395" t="s">
        <v>214</v>
      </c>
      <c r="Z51" s="395" t="s">
        <v>152</v>
      </c>
      <c r="AA51" s="422"/>
      <c r="AB51" s="422"/>
      <c r="AC51" s="395" t="s">
        <v>851</v>
      </c>
      <c r="AD51" s="398" t="s">
        <v>215</v>
      </c>
      <c r="AE51" s="398" t="s">
        <v>216</v>
      </c>
      <c r="AF51" s="56" t="s">
        <v>997</v>
      </c>
      <c r="AG51" s="84" t="s">
        <v>67</v>
      </c>
      <c r="AH51" s="85" t="s">
        <v>998</v>
      </c>
      <c r="AI51" s="86">
        <v>43922</v>
      </c>
      <c r="AJ51" s="86">
        <v>44012</v>
      </c>
      <c r="AK51" s="289">
        <f t="shared" si="4"/>
        <v>90</v>
      </c>
      <c r="AL51" s="87">
        <v>0.3</v>
      </c>
      <c r="AM51" s="88" t="s">
        <v>69</v>
      </c>
      <c r="AN51" s="89" t="s">
        <v>778</v>
      </c>
      <c r="AO51" s="89" t="s">
        <v>779</v>
      </c>
      <c r="AP51" s="89" t="s">
        <v>791</v>
      </c>
      <c r="AQ51" s="90" t="s">
        <v>991</v>
      </c>
    </row>
    <row r="52" spans="1:43" ht="40.5" x14ac:dyDescent="0.25">
      <c r="A52" s="420"/>
      <c r="B52" s="396"/>
      <c r="C52" s="396"/>
      <c r="D52" s="396"/>
      <c r="E52" s="417"/>
      <c r="F52" s="396"/>
      <c r="G52" s="396"/>
      <c r="H52" s="396"/>
      <c r="I52" s="417"/>
      <c r="J52" s="396"/>
      <c r="K52" s="417"/>
      <c r="L52" s="396"/>
      <c r="M52" s="396"/>
      <c r="N52" s="396"/>
      <c r="O52" s="396"/>
      <c r="P52" s="396"/>
      <c r="Q52" s="417"/>
      <c r="R52" s="396"/>
      <c r="S52" s="396"/>
      <c r="T52" s="522"/>
      <c r="U52" s="519"/>
      <c r="V52" s="494"/>
      <c r="W52" s="489"/>
      <c r="X52" s="396"/>
      <c r="Y52" s="396"/>
      <c r="Z52" s="396"/>
      <c r="AA52" s="423"/>
      <c r="AB52" s="423"/>
      <c r="AC52" s="396"/>
      <c r="AD52" s="399"/>
      <c r="AE52" s="399"/>
      <c r="AF52" s="54" t="s">
        <v>999</v>
      </c>
      <c r="AG52" s="91" t="s">
        <v>67</v>
      </c>
      <c r="AH52" s="92" t="s">
        <v>1000</v>
      </c>
      <c r="AI52" s="93">
        <v>43831</v>
      </c>
      <c r="AJ52" s="93">
        <v>44165</v>
      </c>
      <c r="AK52" s="290">
        <f t="shared" si="4"/>
        <v>334</v>
      </c>
      <c r="AL52" s="94">
        <v>0.3</v>
      </c>
      <c r="AM52" s="95" t="s">
        <v>69</v>
      </c>
      <c r="AN52" s="96" t="s">
        <v>778</v>
      </c>
      <c r="AO52" s="96" t="s">
        <v>779</v>
      </c>
      <c r="AP52" s="96" t="s">
        <v>791</v>
      </c>
      <c r="AQ52" s="97" t="s">
        <v>991</v>
      </c>
    </row>
    <row r="53" spans="1:43" ht="27.75" thickBot="1" x14ac:dyDescent="0.3">
      <c r="A53" s="421"/>
      <c r="B53" s="397"/>
      <c r="C53" s="397"/>
      <c r="D53" s="397"/>
      <c r="E53" s="418"/>
      <c r="F53" s="397"/>
      <c r="G53" s="397"/>
      <c r="H53" s="397"/>
      <c r="I53" s="418"/>
      <c r="J53" s="397"/>
      <c r="K53" s="418"/>
      <c r="L53" s="397"/>
      <c r="M53" s="397"/>
      <c r="N53" s="397"/>
      <c r="O53" s="397"/>
      <c r="P53" s="397"/>
      <c r="Q53" s="418"/>
      <c r="R53" s="397"/>
      <c r="S53" s="397"/>
      <c r="T53" s="523"/>
      <c r="U53" s="520"/>
      <c r="V53" s="498"/>
      <c r="W53" s="435"/>
      <c r="X53" s="397"/>
      <c r="Y53" s="397"/>
      <c r="Z53" s="397"/>
      <c r="AA53" s="424"/>
      <c r="AB53" s="424"/>
      <c r="AC53" s="397"/>
      <c r="AD53" s="400"/>
      <c r="AE53" s="400"/>
      <c r="AF53" s="55" t="s">
        <v>1001</v>
      </c>
      <c r="AG53" s="98" t="s">
        <v>62</v>
      </c>
      <c r="AH53" s="99" t="s">
        <v>1002</v>
      </c>
      <c r="AI53" s="100">
        <v>43891</v>
      </c>
      <c r="AJ53" s="100">
        <v>44165</v>
      </c>
      <c r="AK53" s="292">
        <f t="shared" si="4"/>
        <v>274</v>
      </c>
      <c r="AL53" s="101">
        <v>0.4</v>
      </c>
      <c r="AM53" s="102" t="s">
        <v>69</v>
      </c>
      <c r="AN53" s="103" t="s">
        <v>217</v>
      </c>
      <c r="AO53" s="103" t="s">
        <v>218</v>
      </c>
      <c r="AP53" s="103" t="s">
        <v>956</v>
      </c>
      <c r="AQ53" s="104" t="s">
        <v>957</v>
      </c>
    </row>
    <row r="54" spans="1:43" ht="41.25" thickTop="1" x14ac:dyDescent="0.25">
      <c r="A54" s="419" t="s">
        <v>203</v>
      </c>
      <c r="B54" s="395" t="s">
        <v>203</v>
      </c>
      <c r="C54" s="395" t="s">
        <v>47</v>
      </c>
      <c r="D54" s="395" t="s">
        <v>204</v>
      </c>
      <c r="E54" s="416" t="s">
        <v>205</v>
      </c>
      <c r="F54" s="395" t="s">
        <v>50</v>
      </c>
      <c r="G54" s="395" t="s">
        <v>51</v>
      </c>
      <c r="H54" s="395" t="s">
        <v>204</v>
      </c>
      <c r="I54" s="416" t="s">
        <v>206</v>
      </c>
      <c r="J54" s="395" t="s">
        <v>207</v>
      </c>
      <c r="K54" s="416" t="s">
        <v>208</v>
      </c>
      <c r="L54" s="395">
        <v>68</v>
      </c>
      <c r="M54" s="395" t="s">
        <v>56</v>
      </c>
      <c r="N54" s="395" t="s">
        <v>984</v>
      </c>
      <c r="O54" s="395" t="s">
        <v>985</v>
      </c>
      <c r="P54" s="395" t="s">
        <v>994</v>
      </c>
      <c r="Q54" s="416" t="s">
        <v>986</v>
      </c>
      <c r="R54" s="395">
        <v>57</v>
      </c>
      <c r="S54" s="395" t="s">
        <v>56</v>
      </c>
      <c r="T54" s="521" t="s">
        <v>1003</v>
      </c>
      <c r="U54" s="518" t="s">
        <v>62</v>
      </c>
      <c r="V54" s="493" t="s">
        <v>1004</v>
      </c>
      <c r="W54" s="488">
        <v>0.03</v>
      </c>
      <c r="X54" s="395">
        <v>40</v>
      </c>
      <c r="Y54" s="395" t="s">
        <v>214</v>
      </c>
      <c r="Z54" s="395" t="s">
        <v>152</v>
      </c>
      <c r="AA54" s="422"/>
      <c r="AB54" s="422"/>
      <c r="AC54" s="395" t="s">
        <v>851</v>
      </c>
      <c r="AD54" s="398" t="s">
        <v>215</v>
      </c>
      <c r="AE54" s="398" t="s">
        <v>216</v>
      </c>
      <c r="AF54" s="56" t="s">
        <v>1005</v>
      </c>
      <c r="AG54" s="84" t="s">
        <v>67</v>
      </c>
      <c r="AH54" s="85" t="s">
        <v>1006</v>
      </c>
      <c r="AI54" s="86">
        <v>44105</v>
      </c>
      <c r="AJ54" s="86">
        <v>44165</v>
      </c>
      <c r="AK54" s="289">
        <f t="shared" si="4"/>
        <v>60</v>
      </c>
      <c r="AL54" s="87">
        <v>0.33</v>
      </c>
      <c r="AM54" s="88" t="s">
        <v>69</v>
      </c>
      <c r="AN54" s="89" t="s">
        <v>217</v>
      </c>
      <c r="AO54" s="89" t="s">
        <v>218</v>
      </c>
      <c r="AP54" s="89" t="s">
        <v>219</v>
      </c>
      <c r="AQ54" s="90" t="s">
        <v>1007</v>
      </c>
    </row>
    <row r="55" spans="1:43" ht="54" x14ac:dyDescent="0.25">
      <c r="A55" s="420"/>
      <c r="B55" s="396"/>
      <c r="C55" s="396"/>
      <c r="D55" s="396"/>
      <c r="E55" s="417"/>
      <c r="F55" s="396"/>
      <c r="G55" s="396"/>
      <c r="H55" s="396"/>
      <c r="I55" s="417"/>
      <c r="J55" s="396"/>
      <c r="K55" s="417"/>
      <c r="L55" s="396"/>
      <c r="M55" s="396"/>
      <c r="N55" s="396"/>
      <c r="O55" s="396"/>
      <c r="P55" s="396"/>
      <c r="Q55" s="417"/>
      <c r="R55" s="396"/>
      <c r="S55" s="396"/>
      <c r="T55" s="522"/>
      <c r="U55" s="519"/>
      <c r="V55" s="494"/>
      <c r="W55" s="489"/>
      <c r="X55" s="396"/>
      <c r="Y55" s="396"/>
      <c r="Z55" s="396"/>
      <c r="AA55" s="423"/>
      <c r="AB55" s="423"/>
      <c r="AC55" s="396"/>
      <c r="AD55" s="399"/>
      <c r="AE55" s="399"/>
      <c r="AF55" s="54" t="s">
        <v>1008</v>
      </c>
      <c r="AG55" s="91" t="s">
        <v>67</v>
      </c>
      <c r="AH55" s="92" t="s">
        <v>1009</v>
      </c>
      <c r="AI55" s="93">
        <v>43831</v>
      </c>
      <c r="AJ55" s="93">
        <v>44165</v>
      </c>
      <c r="AK55" s="290">
        <f t="shared" si="4"/>
        <v>334</v>
      </c>
      <c r="AL55" s="94">
        <v>0.33</v>
      </c>
      <c r="AM55" s="95" t="s">
        <v>69</v>
      </c>
      <c r="AN55" s="96" t="s">
        <v>217</v>
      </c>
      <c r="AO55" s="96" t="s">
        <v>218</v>
      </c>
      <c r="AP55" s="96" t="s">
        <v>219</v>
      </c>
      <c r="AQ55" s="97" t="s">
        <v>1007</v>
      </c>
    </row>
    <row r="56" spans="1:43" ht="41.25" thickBot="1" x14ac:dyDescent="0.3">
      <c r="A56" s="421"/>
      <c r="B56" s="397"/>
      <c r="C56" s="397"/>
      <c r="D56" s="397"/>
      <c r="E56" s="418"/>
      <c r="F56" s="397"/>
      <c r="G56" s="397"/>
      <c r="H56" s="397"/>
      <c r="I56" s="418"/>
      <c r="J56" s="397"/>
      <c r="K56" s="418"/>
      <c r="L56" s="397"/>
      <c r="M56" s="397"/>
      <c r="N56" s="397"/>
      <c r="O56" s="397"/>
      <c r="P56" s="397"/>
      <c r="Q56" s="418"/>
      <c r="R56" s="397"/>
      <c r="S56" s="397"/>
      <c r="T56" s="523"/>
      <c r="U56" s="520"/>
      <c r="V56" s="498"/>
      <c r="W56" s="435"/>
      <c r="X56" s="397"/>
      <c r="Y56" s="397"/>
      <c r="Z56" s="397"/>
      <c r="AA56" s="424"/>
      <c r="AB56" s="424"/>
      <c r="AC56" s="397"/>
      <c r="AD56" s="400"/>
      <c r="AE56" s="400"/>
      <c r="AF56" s="55" t="s">
        <v>1010</v>
      </c>
      <c r="AG56" s="98" t="s">
        <v>67</v>
      </c>
      <c r="AH56" s="99" t="s">
        <v>1011</v>
      </c>
      <c r="AI56" s="100">
        <v>43831</v>
      </c>
      <c r="AJ56" s="100">
        <v>44165</v>
      </c>
      <c r="AK56" s="292">
        <f t="shared" si="4"/>
        <v>334</v>
      </c>
      <c r="AL56" s="101">
        <v>0.34</v>
      </c>
      <c r="AM56" s="102" t="s">
        <v>69</v>
      </c>
      <c r="AN56" s="103" t="s">
        <v>778</v>
      </c>
      <c r="AO56" s="103" t="s">
        <v>779</v>
      </c>
      <c r="AP56" s="103" t="s">
        <v>791</v>
      </c>
      <c r="AQ56" s="104" t="s">
        <v>991</v>
      </c>
    </row>
    <row r="57" spans="1:43" ht="27.75" thickTop="1" x14ac:dyDescent="0.25">
      <c r="A57" s="419" t="s">
        <v>203</v>
      </c>
      <c r="B57" s="395" t="s">
        <v>203</v>
      </c>
      <c r="C57" s="395" t="s">
        <v>47</v>
      </c>
      <c r="D57" s="395" t="s">
        <v>1012</v>
      </c>
      <c r="E57" s="416" t="s">
        <v>1013</v>
      </c>
      <c r="F57" s="395" t="s">
        <v>1014</v>
      </c>
      <c r="G57" s="395" t="s">
        <v>1015</v>
      </c>
      <c r="H57" s="395" t="s">
        <v>52</v>
      </c>
      <c r="I57" s="416" t="s">
        <v>1013</v>
      </c>
      <c r="J57" s="395" t="s">
        <v>1016</v>
      </c>
      <c r="K57" s="416" t="s">
        <v>1017</v>
      </c>
      <c r="L57" s="395">
        <v>85</v>
      </c>
      <c r="M57" s="395" t="s">
        <v>56</v>
      </c>
      <c r="N57" s="395" t="s">
        <v>1018</v>
      </c>
      <c r="O57" s="395" t="s">
        <v>1019</v>
      </c>
      <c r="P57" s="395" t="s">
        <v>1020</v>
      </c>
      <c r="Q57" s="416" t="s">
        <v>1021</v>
      </c>
      <c r="R57" s="395">
        <v>85</v>
      </c>
      <c r="S57" s="395" t="s">
        <v>56</v>
      </c>
      <c r="T57" s="413" t="s">
        <v>1022</v>
      </c>
      <c r="U57" s="401" t="s">
        <v>62</v>
      </c>
      <c r="V57" s="493" t="s">
        <v>1023</v>
      </c>
      <c r="W57" s="488">
        <v>0.05</v>
      </c>
      <c r="X57" s="395">
        <v>85</v>
      </c>
      <c r="Y57" s="395" t="s">
        <v>214</v>
      </c>
      <c r="Z57" s="395" t="s">
        <v>152</v>
      </c>
      <c r="AA57" s="422"/>
      <c r="AB57" s="422"/>
      <c r="AC57" s="416" t="s">
        <v>851</v>
      </c>
      <c r="AD57" s="398" t="s">
        <v>215</v>
      </c>
      <c r="AE57" s="398" t="s">
        <v>216</v>
      </c>
      <c r="AF57" s="58" t="s">
        <v>1024</v>
      </c>
      <c r="AG57" s="84" t="s">
        <v>67</v>
      </c>
      <c r="AH57" s="85" t="s">
        <v>1025</v>
      </c>
      <c r="AI57" s="86">
        <v>43831</v>
      </c>
      <c r="AJ57" s="86">
        <v>43920</v>
      </c>
      <c r="AK57" s="289">
        <f t="shared" ref="AK57:AK65" si="5">AJ57-AI57</f>
        <v>89</v>
      </c>
      <c r="AL57" s="87">
        <v>0.1</v>
      </c>
      <c r="AM57" s="88" t="s">
        <v>69</v>
      </c>
      <c r="AN57" s="89" t="s">
        <v>216</v>
      </c>
      <c r="AO57" s="89" t="s">
        <v>215</v>
      </c>
      <c r="AP57" s="89" t="s">
        <v>272</v>
      </c>
      <c r="AQ57" s="90" t="s">
        <v>854</v>
      </c>
    </row>
    <row r="58" spans="1:43" ht="40.5" x14ac:dyDescent="0.25">
      <c r="A58" s="420"/>
      <c r="B58" s="396"/>
      <c r="C58" s="396"/>
      <c r="D58" s="396"/>
      <c r="E58" s="417"/>
      <c r="F58" s="396"/>
      <c r="G58" s="396"/>
      <c r="H58" s="396"/>
      <c r="I58" s="417"/>
      <c r="J58" s="396"/>
      <c r="K58" s="417"/>
      <c r="L58" s="396"/>
      <c r="M58" s="396"/>
      <c r="N58" s="396"/>
      <c r="O58" s="396"/>
      <c r="P58" s="396"/>
      <c r="Q58" s="417"/>
      <c r="R58" s="396"/>
      <c r="S58" s="396"/>
      <c r="T58" s="414"/>
      <c r="U58" s="402"/>
      <c r="V58" s="494"/>
      <c r="W58" s="434"/>
      <c r="X58" s="396"/>
      <c r="Y58" s="396"/>
      <c r="Z58" s="396"/>
      <c r="AA58" s="423"/>
      <c r="AB58" s="423"/>
      <c r="AC58" s="417"/>
      <c r="AD58" s="399"/>
      <c r="AE58" s="399"/>
      <c r="AF58" s="54" t="s">
        <v>1026</v>
      </c>
      <c r="AG58" s="91" t="s">
        <v>67</v>
      </c>
      <c r="AH58" s="92" t="s">
        <v>1027</v>
      </c>
      <c r="AI58" s="93">
        <v>43922</v>
      </c>
      <c r="AJ58" s="93">
        <v>44165</v>
      </c>
      <c r="AK58" s="290">
        <f t="shared" si="5"/>
        <v>243</v>
      </c>
      <c r="AL58" s="94">
        <v>0.2</v>
      </c>
      <c r="AM58" s="95" t="s">
        <v>69</v>
      </c>
      <c r="AN58" s="96" t="s">
        <v>216</v>
      </c>
      <c r="AO58" s="96" t="s">
        <v>215</v>
      </c>
      <c r="AP58" s="96" t="s">
        <v>272</v>
      </c>
      <c r="AQ58" s="97" t="s">
        <v>854</v>
      </c>
    </row>
    <row r="59" spans="1:43" ht="27" x14ac:dyDescent="0.25">
      <c r="A59" s="420"/>
      <c r="B59" s="396"/>
      <c r="C59" s="396"/>
      <c r="D59" s="396"/>
      <c r="E59" s="417"/>
      <c r="F59" s="396"/>
      <c r="G59" s="396"/>
      <c r="H59" s="396"/>
      <c r="I59" s="417"/>
      <c r="J59" s="396"/>
      <c r="K59" s="417"/>
      <c r="L59" s="396"/>
      <c r="M59" s="396"/>
      <c r="N59" s="396"/>
      <c r="O59" s="396"/>
      <c r="P59" s="396"/>
      <c r="Q59" s="417"/>
      <c r="R59" s="396"/>
      <c r="S59" s="396"/>
      <c r="T59" s="414"/>
      <c r="U59" s="402"/>
      <c r="V59" s="494"/>
      <c r="W59" s="434"/>
      <c r="X59" s="396"/>
      <c r="Y59" s="396"/>
      <c r="Z59" s="396"/>
      <c r="AA59" s="423"/>
      <c r="AB59" s="423"/>
      <c r="AC59" s="417"/>
      <c r="AD59" s="399"/>
      <c r="AE59" s="399"/>
      <c r="AF59" s="312" t="s">
        <v>1028</v>
      </c>
      <c r="AG59" s="91" t="s">
        <v>67</v>
      </c>
      <c r="AH59" s="92" t="s">
        <v>1029</v>
      </c>
      <c r="AI59" s="93">
        <v>44013</v>
      </c>
      <c r="AJ59" s="93">
        <v>44165</v>
      </c>
      <c r="AK59" s="290">
        <f t="shared" si="5"/>
        <v>152</v>
      </c>
      <c r="AL59" s="94">
        <v>0.2</v>
      </c>
      <c r="AM59" s="95" t="s">
        <v>69</v>
      </c>
      <c r="AN59" s="96" t="s">
        <v>216</v>
      </c>
      <c r="AO59" s="96" t="s">
        <v>215</v>
      </c>
      <c r="AP59" s="96" t="s">
        <v>272</v>
      </c>
      <c r="AQ59" s="97" t="s">
        <v>759</v>
      </c>
    </row>
    <row r="60" spans="1:43" ht="27" x14ac:dyDescent="0.25">
      <c r="A60" s="420"/>
      <c r="B60" s="396"/>
      <c r="C60" s="396"/>
      <c r="D60" s="396"/>
      <c r="E60" s="417"/>
      <c r="F60" s="396"/>
      <c r="G60" s="396"/>
      <c r="H60" s="396"/>
      <c r="I60" s="417"/>
      <c r="J60" s="396"/>
      <c r="K60" s="417"/>
      <c r="L60" s="396"/>
      <c r="M60" s="396"/>
      <c r="N60" s="396"/>
      <c r="O60" s="396"/>
      <c r="P60" s="396"/>
      <c r="Q60" s="417"/>
      <c r="R60" s="396"/>
      <c r="S60" s="396"/>
      <c r="T60" s="414"/>
      <c r="U60" s="402"/>
      <c r="V60" s="494"/>
      <c r="W60" s="434"/>
      <c r="X60" s="396"/>
      <c r="Y60" s="396"/>
      <c r="Z60" s="396"/>
      <c r="AA60" s="423"/>
      <c r="AB60" s="423"/>
      <c r="AC60" s="417"/>
      <c r="AD60" s="399"/>
      <c r="AE60" s="399"/>
      <c r="AF60" s="357" t="s">
        <v>1030</v>
      </c>
      <c r="AG60" s="91" t="s">
        <v>67</v>
      </c>
      <c r="AH60" s="92" t="s">
        <v>1031</v>
      </c>
      <c r="AI60" s="93">
        <v>43922</v>
      </c>
      <c r="AJ60" s="93">
        <v>44165</v>
      </c>
      <c r="AK60" s="290">
        <f t="shared" si="5"/>
        <v>243</v>
      </c>
      <c r="AL60" s="94">
        <v>0.3</v>
      </c>
      <c r="AM60" s="95" t="s">
        <v>69</v>
      </c>
      <c r="AN60" s="96" t="s">
        <v>216</v>
      </c>
      <c r="AO60" s="96" t="s">
        <v>215</v>
      </c>
      <c r="AP60" s="96" t="s">
        <v>272</v>
      </c>
      <c r="AQ60" s="97" t="s">
        <v>854</v>
      </c>
    </row>
    <row r="61" spans="1:43" ht="27.75" thickBot="1" x14ac:dyDescent="0.3">
      <c r="A61" s="421"/>
      <c r="B61" s="397"/>
      <c r="C61" s="397"/>
      <c r="D61" s="397"/>
      <c r="E61" s="418"/>
      <c r="F61" s="397"/>
      <c r="G61" s="397"/>
      <c r="H61" s="397"/>
      <c r="I61" s="418"/>
      <c r="J61" s="397"/>
      <c r="K61" s="418"/>
      <c r="L61" s="397"/>
      <c r="M61" s="397"/>
      <c r="N61" s="397"/>
      <c r="O61" s="397"/>
      <c r="P61" s="397"/>
      <c r="Q61" s="418"/>
      <c r="R61" s="397"/>
      <c r="S61" s="397"/>
      <c r="T61" s="415"/>
      <c r="U61" s="403"/>
      <c r="V61" s="498"/>
      <c r="W61" s="435"/>
      <c r="X61" s="397"/>
      <c r="Y61" s="397"/>
      <c r="Z61" s="397"/>
      <c r="AA61" s="424"/>
      <c r="AB61" s="424"/>
      <c r="AC61" s="418"/>
      <c r="AD61" s="400"/>
      <c r="AE61" s="400"/>
      <c r="AF61" s="53" t="s">
        <v>1032</v>
      </c>
      <c r="AG61" s="98" t="s">
        <v>67</v>
      </c>
      <c r="AH61" s="99" t="s">
        <v>1033</v>
      </c>
      <c r="AI61" s="100">
        <v>44136</v>
      </c>
      <c r="AJ61" s="100">
        <v>44165</v>
      </c>
      <c r="AK61" s="292">
        <f t="shared" si="5"/>
        <v>29</v>
      </c>
      <c r="AL61" s="101">
        <v>0.2</v>
      </c>
      <c r="AM61" s="102" t="s">
        <v>69</v>
      </c>
      <c r="AN61" s="103" t="s">
        <v>216</v>
      </c>
      <c r="AO61" s="103" t="s">
        <v>215</v>
      </c>
      <c r="AP61" s="103" t="s">
        <v>272</v>
      </c>
      <c r="AQ61" s="104" t="s">
        <v>854</v>
      </c>
    </row>
    <row r="62" spans="1:43" ht="41.25" thickTop="1" x14ac:dyDescent="0.25">
      <c r="A62" s="370" t="s">
        <v>203</v>
      </c>
      <c r="B62" s="373"/>
      <c r="C62" s="373" t="s">
        <v>222</v>
      </c>
      <c r="D62" s="373" t="s">
        <v>223</v>
      </c>
      <c r="E62" s="373" t="s">
        <v>224</v>
      </c>
      <c r="F62" s="373" t="s">
        <v>225</v>
      </c>
      <c r="G62" s="373" t="s">
        <v>226</v>
      </c>
      <c r="H62" s="373" t="s">
        <v>227</v>
      </c>
      <c r="I62" s="373" t="s">
        <v>228</v>
      </c>
      <c r="J62" s="373" t="s">
        <v>229</v>
      </c>
      <c r="K62" s="373" t="s">
        <v>230</v>
      </c>
      <c r="L62" s="373">
        <v>100</v>
      </c>
      <c r="M62" s="373" t="s">
        <v>56</v>
      </c>
      <c r="N62" s="392" t="s">
        <v>231</v>
      </c>
      <c r="O62" s="373" t="s">
        <v>232</v>
      </c>
      <c r="P62" s="373" t="s">
        <v>233</v>
      </c>
      <c r="Q62" s="373" t="s">
        <v>234</v>
      </c>
      <c r="R62" s="410">
        <v>12</v>
      </c>
      <c r="S62" s="373" t="s">
        <v>63</v>
      </c>
      <c r="T62" s="524" t="s">
        <v>1034</v>
      </c>
      <c r="U62" s="503" t="s">
        <v>62</v>
      </c>
      <c r="V62" s="506" t="s">
        <v>1035</v>
      </c>
      <c r="W62" s="509">
        <v>0.02</v>
      </c>
      <c r="X62" s="500">
        <v>1</v>
      </c>
      <c r="Y62" s="500" t="s">
        <v>304</v>
      </c>
      <c r="Z62" s="500" t="s">
        <v>152</v>
      </c>
      <c r="AA62" s="515"/>
      <c r="AB62" s="515"/>
      <c r="AC62" s="500" t="s">
        <v>851</v>
      </c>
      <c r="AD62" s="512" t="s">
        <v>215</v>
      </c>
      <c r="AE62" s="512" t="s">
        <v>216</v>
      </c>
      <c r="AF62" s="126" t="s">
        <v>1036</v>
      </c>
      <c r="AG62" s="84" t="s">
        <v>62</v>
      </c>
      <c r="AH62" s="85" t="s">
        <v>1037</v>
      </c>
      <c r="AI62" s="86">
        <v>43831</v>
      </c>
      <c r="AJ62" s="86">
        <v>43845</v>
      </c>
      <c r="AK62" s="289">
        <f t="shared" si="5"/>
        <v>14</v>
      </c>
      <c r="AL62" s="87">
        <v>0.4</v>
      </c>
      <c r="AM62" s="88" t="s">
        <v>69</v>
      </c>
      <c r="AN62" s="89" t="s">
        <v>758</v>
      </c>
      <c r="AO62" s="125" t="s">
        <v>759</v>
      </c>
      <c r="AP62" s="89" t="s">
        <v>760</v>
      </c>
      <c r="AQ62" s="90" t="s">
        <v>761</v>
      </c>
    </row>
    <row r="63" spans="1:43" ht="40.5" x14ac:dyDescent="0.25">
      <c r="A63" s="371"/>
      <c r="B63" s="374"/>
      <c r="C63" s="374"/>
      <c r="D63" s="374"/>
      <c r="E63" s="374"/>
      <c r="F63" s="374"/>
      <c r="G63" s="374"/>
      <c r="H63" s="374"/>
      <c r="I63" s="374"/>
      <c r="J63" s="374"/>
      <c r="K63" s="374"/>
      <c r="L63" s="374"/>
      <c r="M63" s="374"/>
      <c r="N63" s="393"/>
      <c r="O63" s="374"/>
      <c r="P63" s="374"/>
      <c r="Q63" s="374"/>
      <c r="R63" s="411"/>
      <c r="S63" s="374"/>
      <c r="T63" s="525"/>
      <c r="U63" s="504"/>
      <c r="V63" s="507"/>
      <c r="W63" s="510"/>
      <c r="X63" s="501"/>
      <c r="Y63" s="501"/>
      <c r="Z63" s="501"/>
      <c r="AA63" s="516"/>
      <c r="AB63" s="516"/>
      <c r="AC63" s="501"/>
      <c r="AD63" s="513"/>
      <c r="AE63" s="513"/>
      <c r="AF63" s="54" t="s">
        <v>1038</v>
      </c>
      <c r="AG63" s="91" t="s">
        <v>62</v>
      </c>
      <c r="AH63" s="92" t="s">
        <v>1039</v>
      </c>
      <c r="AI63" s="93">
        <v>43831</v>
      </c>
      <c r="AJ63" s="93">
        <v>43860</v>
      </c>
      <c r="AK63" s="290">
        <f t="shared" si="5"/>
        <v>29</v>
      </c>
      <c r="AL63" s="94">
        <v>0.1</v>
      </c>
      <c r="AM63" s="95" t="s">
        <v>69</v>
      </c>
      <c r="AN63" s="96" t="s">
        <v>758</v>
      </c>
      <c r="AO63" s="320" t="s">
        <v>759</v>
      </c>
      <c r="AP63" s="96" t="s">
        <v>760</v>
      </c>
      <c r="AQ63" s="97" t="s">
        <v>761</v>
      </c>
    </row>
    <row r="64" spans="1:43" ht="40.5" x14ac:dyDescent="0.25">
      <c r="A64" s="371"/>
      <c r="B64" s="374"/>
      <c r="C64" s="374"/>
      <c r="D64" s="374"/>
      <c r="E64" s="374"/>
      <c r="F64" s="374"/>
      <c r="G64" s="374"/>
      <c r="H64" s="374"/>
      <c r="I64" s="374"/>
      <c r="J64" s="374"/>
      <c r="K64" s="374"/>
      <c r="L64" s="374"/>
      <c r="M64" s="374"/>
      <c r="N64" s="393"/>
      <c r="O64" s="374"/>
      <c r="P64" s="374"/>
      <c r="Q64" s="374"/>
      <c r="R64" s="411"/>
      <c r="S64" s="374"/>
      <c r="T64" s="525"/>
      <c r="U64" s="504"/>
      <c r="V64" s="507"/>
      <c r="W64" s="510"/>
      <c r="X64" s="501"/>
      <c r="Y64" s="501"/>
      <c r="Z64" s="501"/>
      <c r="AA64" s="516"/>
      <c r="AB64" s="516"/>
      <c r="AC64" s="501"/>
      <c r="AD64" s="513"/>
      <c r="AE64" s="513"/>
      <c r="AF64" s="54" t="s">
        <v>1040</v>
      </c>
      <c r="AG64" s="91" t="s">
        <v>62</v>
      </c>
      <c r="AH64" s="92" t="s">
        <v>1041</v>
      </c>
      <c r="AI64" s="93">
        <v>43860</v>
      </c>
      <c r="AJ64" s="93">
        <v>43861</v>
      </c>
      <c r="AK64" s="290">
        <f t="shared" si="5"/>
        <v>1</v>
      </c>
      <c r="AL64" s="94">
        <v>0.1</v>
      </c>
      <c r="AM64" s="95" t="s">
        <v>69</v>
      </c>
      <c r="AN64" s="96" t="s">
        <v>758</v>
      </c>
      <c r="AO64" s="320" t="s">
        <v>759</v>
      </c>
      <c r="AP64" s="96" t="s">
        <v>760</v>
      </c>
      <c r="AQ64" s="97" t="s">
        <v>761</v>
      </c>
    </row>
    <row r="65" spans="1:43" ht="41.25" thickBot="1" x14ac:dyDescent="0.3">
      <c r="A65" s="372"/>
      <c r="B65" s="375"/>
      <c r="C65" s="375"/>
      <c r="D65" s="375"/>
      <c r="E65" s="375"/>
      <c r="F65" s="375"/>
      <c r="G65" s="375"/>
      <c r="H65" s="375"/>
      <c r="I65" s="375"/>
      <c r="J65" s="375"/>
      <c r="K65" s="375"/>
      <c r="L65" s="375"/>
      <c r="M65" s="375"/>
      <c r="N65" s="394"/>
      <c r="O65" s="375"/>
      <c r="P65" s="375"/>
      <c r="Q65" s="375"/>
      <c r="R65" s="412"/>
      <c r="S65" s="375"/>
      <c r="T65" s="526"/>
      <c r="U65" s="505"/>
      <c r="V65" s="508"/>
      <c r="W65" s="511"/>
      <c r="X65" s="502"/>
      <c r="Y65" s="502"/>
      <c r="Z65" s="502"/>
      <c r="AA65" s="517"/>
      <c r="AB65" s="517"/>
      <c r="AC65" s="502"/>
      <c r="AD65" s="514"/>
      <c r="AE65" s="514"/>
      <c r="AF65" s="127" t="s">
        <v>1042</v>
      </c>
      <c r="AG65" s="98" t="s">
        <v>62</v>
      </c>
      <c r="AH65" s="99" t="s">
        <v>1043</v>
      </c>
      <c r="AI65" s="100">
        <v>44105</v>
      </c>
      <c r="AJ65" s="114">
        <v>44165</v>
      </c>
      <c r="AK65" s="292">
        <f t="shared" si="5"/>
        <v>60</v>
      </c>
      <c r="AL65" s="101">
        <v>0.4</v>
      </c>
      <c r="AM65" s="102" t="s">
        <v>69</v>
      </c>
      <c r="AN65" s="103" t="s">
        <v>758</v>
      </c>
      <c r="AO65" s="321" t="s">
        <v>759</v>
      </c>
      <c r="AP65" s="103"/>
      <c r="AQ65" s="104"/>
    </row>
    <row r="66" spans="1:43" ht="30" customHeight="1" thickTop="1" x14ac:dyDescent="0.25"/>
    <row r="143" spans="17:20" ht="30" customHeight="1" x14ac:dyDescent="0.25">
      <c r="Q143" s="1" t="s">
        <v>150</v>
      </c>
      <c r="R143" s="1" t="s">
        <v>56</v>
      </c>
      <c r="S143" s="1" t="s">
        <v>62</v>
      </c>
      <c r="T143" s="1" t="s">
        <v>92</v>
      </c>
    </row>
    <row r="144" spans="17:20" ht="30" customHeight="1" x14ac:dyDescent="0.25">
      <c r="Q144" s="1" t="s">
        <v>64</v>
      </c>
      <c r="R144" s="1" t="s">
        <v>63</v>
      </c>
      <c r="S144" s="1" t="s">
        <v>151</v>
      </c>
      <c r="T144" s="1" t="s">
        <v>69</v>
      </c>
    </row>
    <row r="145" spans="17:17" ht="30" customHeight="1" x14ac:dyDescent="0.25">
      <c r="Q145" s="1" t="s">
        <v>152</v>
      </c>
    </row>
    <row r="146" spans="17:17" ht="30" customHeight="1" x14ac:dyDescent="0.25">
      <c r="Q146" s="1" t="s">
        <v>153</v>
      </c>
    </row>
  </sheetData>
  <mergeCells count="514">
    <mergeCell ref="AQ4:AQ5"/>
    <mergeCell ref="AF4:AF5"/>
    <mergeCell ref="AG4:AG5"/>
    <mergeCell ref="AH4:AH5"/>
    <mergeCell ref="AI4:AI5"/>
    <mergeCell ref="AJ4:AJ5"/>
    <mergeCell ref="AK4:AK5"/>
    <mergeCell ref="AL4:AL5"/>
    <mergeCell ref="AM4:AM5"/>
    <mergeCell ref="AN4:AN5"/>
    <mergeCell ref="AO4:AO5"/>
    <mergeCell ref="AP4:AP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6:A16"/>
    <mergeCell ref="B6:B16"/>
    <mergeCell ref="C6:C16"/>
    <mergeCell ref="D6:D16"/>
    <mergeCell ref="E6:E16"/>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K6:K16"/>
    <mergeCell ref="L6:L16"/>
    <mergeCell ref="M6:M16"/>
    <mergeCell ref="N6:N16"/>
    <mergeCell ref="O6:O16"/>
    <mergeCell ref="F6:F16"/>
    <mergeCell ref="G6:G16"/>
    <mergeCell ref="H6:H16"/>
    <mergeCell ref="I6:I16"/>
    <mergeCell ref="J6:J16"/>
    <mergeCell ref="AC6:AC16"/>
    <mergeCell ref="AD6:AD16"/>
    <mergeCell ref="U6:U16"/>
    <mergeCell ref="V6:V16"/>
    <mergeCell ref="W6:W16"/>
    <mergeCell ref="X6:X16"/>
    <mergeCell ref="Y6:Y16"/>
    <mergeCell ref="P6:P16"/>
    <mergeCell ref="Q6:Q16"/>
    <mergeCell ref="R6:R16"/>
    <mergeCell ref="S6:S16"/>
    <mergeCell ref="T6:T16"/>
    <mergeCell ref="P17:P19"/>
    <mergeCell ref="Q17:Q19"/>
    <mergeCell ref="R17:R19"/>
    <mergeCell ref="S17:S19"/>
    <mergeCell ref="T17:T19"/>
    <mergeCell ref="AE6:AE16"/>
    <mergeCell ref="A17:A19"/>
    <mergeCell ref="B17:B19"/>
    <mergeCell ref="C17:C19"/>
    <mergeCell ref="D17:D19"/>
    <mergeCell ref="E17:E19"/>
    <mergeCell ref="F17:F19"/>
    <mergeCell ref="G17:G19"/>
    <mergeCell ref="H17:H19"/>
    <mergeCell ref="I17:I19"/>
    <mergeCell ref="J17:J19"/>
    <mergeCell ref="K17:K19"/>
    <mergeCell ref="L17:L19"/>
    <mergeCell ref="M17:M19"/>
    <mergeCell ref="N17:N19"/>
    <mergeCell ref="O17:O19"/>
    <mergeCell ref="Z6:Z16"/>
    <mergeCell ref="AA6:AA16"/>
    <mergeCell ref="AB6:AB16"/>
    <mergeCell ref="AE17:AE19"/>
    <mergeCell ref="Z17:Z19"/>
    <mergeCell ref="AA17:AA19"/>
    <mergeCell ref="AB17:AB19"/>
    <mergeCell ref="AC17:AC19"/>
    <mergeCell ref="AD17:AD19"/>
    <mergeCell ref="U17:U19"/>
    <mergeCell ref="V17:V19"/>
    <mergeCell ref="W17:W19"/>
    <mergeCell ref="X17:X19"/>
    <mergeCell ref="Y17:Y19"/>
    <mergeCell ref="P20:P21"/>
    <mergeCell ref="Q20:Q21"/>
    <mergeCell ref="R20:R21"/>
    <mergeCell ref="S20:S21"/>
    <mergeCell ref="T20:T21"/>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AE20:AE21"/>
    <mergeCell ref="Z20:Z21"/>
    <mergeCell ref="AA20:AA21"/>
    <mergeCell ref="AB20:AB21"/>
    <mergeCell ref="AC20:AC21"/>
    <mergeCell ref="AD20:AD21"/>
    <mergeCell ref="U20:U21"/>
    <mergeCell ref="V20:V21"/>
    <mergeCell ref="W20:W21"/>
    <mergeCell ref="X20:X21"/>
    <mergeCell ref="Y20:Y21"/>
    <mergeCell ref="P22:P25"/>
    <mergeCell ref="Q22:Q25"/>
    <mergeCell ref="R22:R25"/>
    <mergeCell ref="S22:S25"/>
    <mergeCell ref="T22:T25"/>
    <mergeCell ref="A22:A25"/>
    <mergeCell ref="B22:B25"/>
    <mergeCell ref="C22:C25"/>
    <mergeCell ref="D22:D25"/>
    <mergeCell ref="E22:E25"/>
    <mergeCell ref="F22:F25"/>
    <mergeCell ref="G22:G25"/>
    <mergeCell ref="H22:H25"/>
    <mergeCell ref="I22:I25"/>
    <mergeCell ref="J22:J25"/>
    <mergeCell ref="K22:K25"/>
    <mergeCell ref="L22:L25"/>
    <mergeCell ref="M22:M25"/>
    <mergeCell ref="N22:N25"/>
    <mergeCell ref="O22:O25"/>
    <mergeCell ref="AE22:AE25"/>
    <mergeCell ref="Z22:Z25"/>
    <mergeCell ref="AA22:AA25"/>
    <mergeCell ref="AB22:AB25"/>
    <mergeCell ref="AC22:AC25"/>
    <mergeCell ref="AD22:AD25"/>
    <mergeCell ref="U22:U25"/>
    <mergeCell ref="V22:V25"/>
    <mergeCell ref="W22:W25"/>
    <mergeCell ref="X22:X25"/>
    <mergeCell ref="Y22:Y25"/>
    <mergeCell ref="P27:P28"/>
    <mergeCell ref="Q27:Q28"/>
    <mergeCell ref="R27:R28"/>
    <mergeCell ref="S27:S28"/>
    <mergeCell ref="T27:T28"/>
    <mergeCell ref="A27:A28"/>
    <mergeCell ref="B27:B28"/>
    <mergeCell ref="C27:C28"/>
    <mergeCell ref="D27:D28"/>
    <mergeCell ref="E27:E28"/>
    <mergeCell ref="F27:F28"/>
    <mergeCell ref="G27:G28"/>
    <mergeCell ref="H27:H28"/>
    <mergeCell ref="I27:I28"/>
    <mergeCell ref="J27:J28"/>
    <mergeCell ref="K27:K28"/>
    <mergeCell ref="L27:L28"/>
    <mergeCell ref="M27:M28"/>
    <mergeCell ref="N27:N28"/>
    <mergeCell ref="O27:O28"/>
    <mergeCell ref="AA27:AA28"/>
    <mergeCell ref="AB27:AB28"/>
    <mergeCell ref="AC27:AC28"/>
    <mergeCell ref="AD27:AD28"/>
    <mergeCell ref="U27:U28"/>
    <mergeCell ref="V27:V28"/>
    <mergeCell ref="W27:W28"/>
    <mergeCell ref="X27:X28"/>
    <mergeCell ref="Y27:Y28"/>
    <mergeCell ref="X29:X30"/>
    <mergeCell ref="Y29:Y30"/>
    <mergeCell ref="P29:P30"/>
    <mergeCell ref="Q29:Q30"/>
    <mergeCell ref="R29:R30"/>
    <mergeCell ref="S29:S30"/>
    <mergeCell ref="T29:T30"/>
    <mergeCell ref="AE27:AE28"/>
    <mergeCell ref="A29:A30"/>
    <mergeCell ref="B29:B30"/>
    <mergeCell ref="C29:C30"/>
    <mergeCell ref="D29:D30"/>
    <mergeCell ref="E29:E30"/>
    <mergeCell ref="F29:F30"/>
    <mergeCell ref="G29:G30"/>
    <mergeCell ref="H29:H30"/>
    <mergeCell ref="I29:I30"/>
    <mergeCell ref="J29:J30"/>
    <mergeCell ref="K29:K30"/>
    <mergeCell ref="L29:L30"/>
    <mergeCell ref="M29:M30"/>
    <mergeCell ref="N29:N30"/>
    <mergeCell ref="O29:O30"/>
    <mergeCell ref="Z27:Z28"/>
    <mergeCell ref="AE29:AE30"/>
    <mergeCell ref="A31:A36"/>
    <mergeCell ref="B31:B36"/>
    <mergeCell ref="C31:C36"/>
    <mergeCell ref="D31:D36"/>
    <mergeCell ref="E31:E36"/>
    <mergeCell ref="F31:F36"/>
    <mergeCell ref="G31:G36"/>
    <mergeCell ref="H31:H36"/>
    <mergeCell ref="I31:I36"/>
    <mergeCell ref="J31:J36"/>
    <mergeCell ref="K31:K36"/>
    <mergeCell ref="L31:L36"/>
    <mergeCell ref="M31:M36"/>
    <mergeCell ref="N31:N36"/>
    <mergeCell ref="O31:O36"/>
    <mergeCell ref="Z29:Z30"/>
    <mergeCell ref="AA29:AA30"/>
    <mergeCell ref="AB29:AB30"/>
    <mergeCell ref="AC29:AC30"/>
    <mergeCell ref="AD29:AD30"/>
    <mergeCell ref="U29:U30"/>
    <mergeCell ref="V29:V30"/>
    <mergeCell ref="W29:W30"/>
    <mergeCell ref="AC31:AC36"/>
    <mergeCell ref="AD31:AD36"/>
    <mergeCell ref="U31:U36"/>
    <mergeCell ref="V31:V36"/>
    <mergeCell ref="W31:W36"/>
    <mergeCell ref="X31:X36"/>
    <mergeCell ref="Y31:Y36"/>
    <mergeCell ref="P31:P36"/>
    <mergeCell ref="Q31:Q36"/>
    <mergeCell ref="R31:R36"/>
    <mergeCell ref="S31:S36"/>
    <mergeCell ref="T31:T36"/>
    <mergeCell ref="P37:P39"/>
    <mergeCell ref="Q37:Q39"/>
    <mergeCell ref="R37:R39"/>
    <mergeCell ref="S37:S39"/>
    <mergeCell ref="T37:T39"/>
    <mergeCell ref="AE31:AE36"/>
    <mergeCell ref="A37:A39"/>
    <mergeCell ref="B37:B39"/>
    <mergeCell ref="C37:C39"/>
    <mergeCell ref="D37:D39"/>
    <mergeCell ref="E37:E39"/>
    <mergeCell ref="F37:F39"/>
    <mergeCell ref="G37:G39"/>
    <mergeCell ref="H37:H39"/>
    <mergeCell ref="I37:I39"/>
    <mergeCell ref="J37:J39"/>
    <mergeCell ref="K37:K39"/>
    <mergeCell ref="L37:L39"/>
    <mergeCell ref="M37:M39"/>
    <mergeCell ref="N37:N39"/>
    <mergeCell ref="O37:O39"/>
    <mergeCell ref="Z31:Z36"/>
    <mergeCell ref="AA31:AA36"/>
    <mergeCell ref="AB31:AB36"/>
    <mergeCell ref="AE37:AE39"/>
    <mergeCell ref="Z37:Z39"/>
    <mergeCell ref="AA37:AA39"/>
    <mergeCell ref="AB37:AB39"/>
    <mergeCell ref="AC37:AC39"/>
    <mergeCell ref="AD37:AD39"/>
    <mergeCell ref="U37:U39"/>
    <mergeCell ref="V37:V39"/>
    <mergeCell ref="W37:W39"/>
    <mergeCell ref="X37:X39"/>
    <mergeCell ref="Y37:Y39"/>
    <mergeCell ref="X40:X45"/>
    <mergeCell ref="Y40:Y45"/>
    <mergeCell ref="P40:P45"/>
    <mergeCell ref="Q40:Q45"/>
    <mergeCell ref="R40:R45"/>
    <mergeCell ref="S40:S45"/>
    <mergeCell ref="T40:T45"/>
    <mergeCell ref="A40:A45"/>
    <mergeCell ref="B40:B45"/>
    <mergeCell ref="C40:C45"/>
    <mergeCell ref="D40:D45"/>
    <mergeCell ref="E40:E45"/>
    <mergeCell ref="F40:F45"/>
    <mergeCell ref="G40:G45"/>
    <mergeCell ref="H40:H45"/>
    <mergeCell ref="I40:I45"/>
    <mergeCell ref="J40:J45"/>
    <mergeCell ref="K40:K45"/>
    <mergeCell ref="L40:L45"/>
    <mergeCell ref="M40:M45"/>
    <mergeCell ref="N40:N45"/>
    <mergeCell ref="O40:O45"/>
    <mergeCell ref="AE40:AE45"/>
    <mergeCell ref="A46:A48"/>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Z40:Z45"/>
    <mergeCell ref="AA40:AA45"/>
    <mergeCell ref="AB40:AB45"/>
    <mergeCell ref="AC40:AC45"/>
    <mergeCell ref="AD40:AD45"/>
    <mergeCell ref="U40:U45"/>
    <mergeCell ref="V40:V45"/>
    <mergeCell ref="W40:W45"/>
    <mergeCell ref="P62:P65"/>
    <mergeCell ref="Q62:Q65"/>
    <mergeCell ref="R62:R65"/>
    <mergeCell ref="S62:S65"/>
    <mergeCell ref="T62:T65"/>
    <mergeCell ref="AE46:AE48"/>
    <mergeCell ref="Z46:Z48"/>
    <mergeCell ref="AA46:AA48"/>
    <mergeCell ref="AB46:AB48"/>
    <mergeCell ref="AC46:AC48"/>
    <mergeCell ref="AD46:AD48"/>
    <mergeCell ref="U46:U48"/>
    <mergeCell ref="V46:V48"/>
    <mergeCell ref="W46:W48"/>
    <mergeCell ref="X46:X48"/>
    <mergeCell ref="Y46:Y48"/>
    <mergeCell ref="P46:P48"/>
    <mergeCell ref="Q46:Q48"/>
    <mergeCell ref="R46:R48"/>
    <mergeCell ref="S46:S48"/>
    <mergeCell ref="T46:T48"/>
    <mergeCell ref="Z62:Z65"/>
    <mergeCell ref="AA62:AA65"/>
    <mergeCell ref="AB62:AB65"/>
    <mergeCell ref="AC62:AC65"/>
    <mergeCell ref="AD62:AD65"/>
    <mergeCell ref="U62:U65"/>
    <mergeCell ref="V62:V65"/>
    <mergeCell ref="W62:W65"/>
    <mergeCell ref="X62:X65"/>
    <mergeCell ref="Y62:Y65"/>
    <mergeCell ref="X49:X50"/>
    <mergeCell ref="Y49:Y50"/>
    <mergeCell ref="P49:P50"/>
    <mergeCell ref="Q49:Q50"/>
    <mergeCell ref="R49:R50"/>
    <mergeCell ref="S49:S50"/>
    <mergeCell ref="T49:T50"/>
    <mergeCell ref="A49:A50"/>
    <mergeCell ref="B49:B50"/>
    <mergeCell ref="C49:C50"/>
    <mergeCell ref="D49:D50"/>
    <mergeCell ref="E49:E50"/>
    <mergeCell ref="F49:F50"/>
    <mergeCell ref="G49:G50"/>
    <mergeCell ref="H49:H50"/>
    <mergeCell ref="I49:I50"/>
    <mergeCell ref="J49:J50"/>
    <mergeCell ref="K49:K50"/>
    <mergeCell ref="L49:L50"/>
    <mergeCell ref="M49:M50"/>
    <mergeCell ref="N49:N50"/>
    <mergeCell ref="O49:O50"/>
    <mergeCell ref="AE49:AE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O51:O53"/>
    <mergeCell ref="Z49:Z50"/>
    <mergeCell ref="AA49:AA50"/>
    <mergeCell ref="AB49:AB50"/>
    <mergeCell ref="AC49:AC50"/>
    <mergeCell ref="AD49:AD50"/>
    <mergeCell ref="U49:U50"/>
    <mergeCell ref="V49:V50"/>
    <mergeCell ref="W49:W50"/>
    <mergeCell ref="AC51:AC53"/>
    <mergeCell ref="AD51:AD53"/>
    <mergeCell ref="U51:U53"/>
    <mergeCell ref="V51:V53"/>
    <mergeCell ref="W51:W53"/>
    <mergeCell ref="X51:X53"/>
    <mergeCell ref="Y51:Y53"/>
    <mergeCell ref="P51:P53"/>
    <mergeCell ref="Q51:Q53"/>
    <mergeCell ref="R51:R53"/>
    <mergeCell ref="S51:S53"/>
    <mergeCell ref="T51:T53"/>
    <mergeCell ref="P54:P56"/>
    <mergeCell ref="Q54:Q56"/>
    <mergeCell ref="R54:R56"/>
    <mergeCell ref="S54:S56"/>
    <mergeCell ref="T54:T56"/>
    <mergeCell ref="AE51:AE53"/>
    <mergeCell ref="A54:A56"/>
    <mergeCell ref="B54:B56"/>
    <mergeCell ref="C54:C56"/>
    <mergeCell ref="D54:D56"/>
    <mergeCell ref="E54:E56"/>
    <mergeCell ref="F54:F56"/>
    <mergeCell ref="G54:G56"/>
    <mergeCell ref="H54:H56"/>
    <mergeCell ref="I54:I56"/>
    <mergeCell ref="J54:J56"/>
    <mergeCell ref="K54:K56"/>
    <mergeCell ref="L54:L56"/>
    <mergeCell ref="M54:M56"/>
    <mergeCell ref="N54:N56"/>
    <mergeCell ref="O54:O56"/>
    <mergeCell ref="Z51:Z53"/>
    <mergeCell ref="AA51:AA53"/>
    <mergeCell ref="AB51:AB53"/>
    <mergeCell ref="AE54:AE56"/>
    <mergeCell ref="Z54:Z56"/>
    <mergeCell ref="AA54:AA56"/>
    <mergeCell ref="AB54:AB56"/>
    <mergeCell ref="AC54:AC56"/>
    <mergeCell ref="AD54:AD56"/>
    <mergeCell ref="U54:U56"/>
    <mergeCell ref="V54:V56"/>
    <mergeCell ref="W54:W56"/>
    <mergeCell ref="X54:X56"/>
    <mergeCell ref="Y54:Y56"/>
    <mergeCell ref="W57:W61"/>
    <mergeCell ref="X57:X61"/>
    <mergeCell ref="Y57:Y61"/>
    <mergeCell ref="P57:P61"/>
    <mergeCell ref="Q57:Q61"/>
    <mergeCell ref="R57:R61"/>
    <mergeCell ref="S57:S61"/>
    <mergeCell ref="T57:T61"/>
    <mergeCell ref="A57:A61"/>
    <mergeCell ref="B57:B61"/>
    <mergeCell ref="C57:C61"/>
    <mergeCell ref="D57:D61"/>
    <mergeCell ref="E57:E61"/>
    <mergeCell ref="F57:F61"/>
    <mergeCell ref="G57:G61"/>
    <mergeCell ref="H57:H61"/>
    <mergeCell ref="I57:I61"/>
    <mergeCell ref="J57:J61"/>
    <mergeCell ref="K57:K61"/>
    <mergeCell ref="L57:L61"/>
    <mergeCell ref="M57:M61"/>
    <mergeCell ref="N57:N61"/>
    <mergeCell ref="O57:O61"/>
    <mergeCell ref="AE62:AE65"/>
    <mergeCell ref="AE57:AE61"/>
    <mergeCell ref="A62:A65"/>
    <mergeCell ref="B62:B65"/>
    <mergeCell ref="C62:C65"/>
    <mergeCell ref="D62:D65"/>
    <mergeCell ref="E62:E65"/>
    <mergeCell ref="F62:F65"/>
    <mergeCell ref="G62:G65"/>
    <mergeCell ref="H62:H65"/>
    <mergeCell ref="I62:I65"/>
    <mergeCell ref="J62:J65"/>
    <mergeCell ref="K62:K65"/>
    <mergeCell ref="L62:L65"/>
    <mergeCell ref="M62:M65"/>
    <mergeCell ref="N62:N65"/>
    <mergeCell ref="O62:O65"/>
    <mergeCell ref="Z57:Z61"/>
    <mergeCell ref="AA57:AA61"/>
    <mergeCell ref="AB57:AB61"/>
    <mergeCell ref="AC57:AC61"/>
    <mergeCell ref="AD57:AD61"/>
    <mergeCell ref="U57:U61"/>
    <mergeCell ref="V57:V61"/>
  </mergeCells>
  <dataValidations count="21">
    <dataValidation type="list" allowBlank="1" showInputMessage="1" showErrorMessage="1" sqref="AM46:AM48">
      <formula1>$AD$478:$AD$478</formula1>
    </dataValidation>
    <dataValidation type="list" allowBlank="1" showInputMessage="1" showErrorMessage="1" sqref="AG46:AG48">
      <formula1>$X$478:$X$479</formula1>
    </dataValidation>
    <dataValidation type="list" allowBlank="1" showInputMessage="1" showErrorMessage="1" sqref="AM40:AM45">
      <formula1>$AD$478:$AD$479</formula1>
    </dataValidation>
    <dataValidation type="list" allowBlank="1" showInputMessage="1" showErrorMessage="1" sqref="AM27:AM28">
      <formula1>$AD$490:$AD$491</formula1>
    </dataValidation>
    <dataValidation type="list" allowBlank="1" showInputMessage="1" showErrorMessage="1" sqref="AG27:AG28">
      <formula1>$X$491:$X$492</formula1>
    </dataValidation>
    <dataValidation type="list" allowBlank="1" showInputMessage="1" showErrorMessage="1" sqref="AM22:AM25 AM37:AM39">
      <formula1>$AD$491:$AD$492</formula1>
    </dataValidation>
    <dataValidation type="list" allowBlank="1" showInputMessage="1" showErrorMessage="1" sqref="AG22:AG25 AG37:AG39">
      <formula1>$X$492:$X$493</formula1>
    </dataValidation>
    <dataValidation type="list" allowBlank="1" showInputMessage="1" showErrorMessage="1" sqref="Y6:Y27 Y29:Y65">
      <formula1>"Número,Porcentual,"</formula1>
    </dataValidation>
    <dataValidation type="list" allowBlank="1" showInputMessage="1" showErrorMessage="1" sqref="AM29:AM36 AM49:AM61 AM26 AM6:AM21">
      <formula1>$AD$371:$AD$372</formula1>
    </dataValidation>
    <dataValidation type="list" allowBlank="1" showInputMessage="1" showErrorMessage="1" sqref="AG49:AG56 AG26 AG6:AG21 AG29:AG36">
      <formula1>$X$372:$X$373</formula1>
    </dataValidation>
    <dataValidation type="list" allowBlank="1" showInputMessage="1" showErrorMessage="1" sqref="B37:B40 B49 B57">
      <formula1>#REF!</formula1>
    </dataValidation>
    <dataValidation allowBlank="1" showInputMessage="1" showErrorMessage="1" sqref="A22:A25 A37:A45 A49 A57:A61 A27 A6:B21"/>
    <dataValidation type="list" allowBlank="1" showInputMessage="1" showErrorMessage="1" sqref="U6 U29 U26:U27 U49 U17 U20 U57 U51:U52 U31 U37:U39 U22:U23 U46:U47 U54:U55">
      <formula1>$L$372:$L$373</formula1>
    </dataValidation>
    <dataValidation type="list" allowBlank="1" showInputMessage="1" showErrorMessage="1" sqref="Z6 Z29 Z26:Z27 Z49 Z20 Z57 Z51:Z52 Z31 Z37:Z39 Z22:Z23 Z54:Z55 Z46:Z47 Z17">
      <formula1>$Q$372:$Q$375</formula1>
    </dataValidation>
    <dataValidation type="date" allowBlank="1" showInputMessage="1" showErrorMessage="1" sqref="AI6:AJ65">
      <formula1>43831</formula1>
      <formula2>44196</formula2>
    </dataValidation>
    <dataValidation type="list" allowBlank="1" showInputMessage="1" showErrorMessage="1" sqref="U62">
      <formula1>$L$617:$L$618</formula1>
    </dataValidation>
    <dataValidation type="list" allowBlank="1" showInputMessage="1" showErrorMessage="1" sqref="Z62">
      <formula1>$Q$617:$Q$620</formula1>
    </dataValidation>
    <dataValidation type="list" allowBlank="1" showInputMessage="1" showErrorMessage="1" sqref="AC62">
      <formula1>$T$617:$T$628</formula1>
    </dataValidation>
    <dataValidation type="list" allowBlank="1" showInputMessage="1" showErrorMessage="1" sqref="AM62:AM65">
      <formula1>$AD$616:$AD$617</formula1>
    </dataValidation>
    <dataValidation type="list" allowBlank="1" showInputMessage="1" showErrorMessage="1" sqref="AG62:AG65">
      <formula1>$X$617:$X$618</formula1>
    </dataValidation>
    <dataValidation type="list" allowBlank="1" showInputMessage="1" showErrorMessage="1" sqref="S62">
      <formula1>$M$171:$M$172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17"/>
  <sheetViews>
    <sheetView topLeftCell="L1" zoomScale="90" zoomScaleNormal="90" workbookViewId="0">
      <selection activeCell="AI42" sqref="AI42"/>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2" t="s">
        <v>44</v>
      </c>
      <c r="AB5" s="2" t="s">
        <v>45</v>
      </c>
      <c r="AC5" s="365"/>
      <c r="AD5" s="365"/>
      <c r="AE5" s="365"/>
      <c r="AF5" s="359"/>
      <c r="AG5" s="359"/>
      <c r="AH5" s="359"/>
      <c r="AI5" s="359"/>
      <c r="AJ5" s="359"/>
      <c r="AK5" s="359"/>
      <c r="AL5" s="359"/>
      <c r="AM5" s="359"/>
      <c r="AN5" s="359"/>
      <c r="AO5" s="359"/>
      <c r="AP5" s="359"/>
      <c r="AQ5" s="359"/>
    </row>
    <row r="6" spans="1:43" ht="39.950000000000003" customHeight="1" thickTop="1" x14ac:dyDescent="0.25">
      <c r="A6" s="440" t="s">
        <v>46</v>
      </c>
      <c r="B6" s="373"/>
      <c r="C6" s="442" t="s">
        <v>47</v>
      </c>
      <c r="D6" s="442" t="s">
        <v>48</v>
      </c>
      <c r="E6" s="450" t="s">
        <v>49</v>
      </c>
      <c r="F6" s="442" t="s">
        <v>50</v>
      </c>
      <c r="G6" s="442" t="s">
        <v>51</v>
      </c>
      <c r="H6" s="442" t="s">
        <v>52</v>
      </c>
      <c r="I6" s="450" t="s">
        <v>53</v>
      </c>
      <c r="J6" s="442" t="s">
        <v>54</v>
      </c>
      <c r="K6" s="442" t="s">
        <v>55</v>
      </c>
      <c r="L6" s="442">
        <v>95</v>
      </c>
      <c r="M6" s="442" t="s">
        <v>56</v>
      </c>
      <c r="N6" s="392" t="s">
        <v>57</v>
      </c>
      <c r="O6" s="373" t="s">
        <v>58</v>
      </c>
      <c r="P6" s="373" t="s">
        <v>59</v>
      </c>
      <c r="Q6" s="373" t="s">
        <v>60</v>
      </c>
      <c r="R6" s="539">
        <v>85</v>
      </c>
      <c r="S6" s="373" t="s">
        <v>56</v>
      </c>
      <c r="T6" s="554" t="s">
        <v>61</v>
      </c>
      <c r="U6" s="468" t="s">
        <v>62</v>
      </c>
      <c r="V6" s="470" t="s">
        <v>156</v>
      </c>
      <c r="W6" s="444">
        <v>0.05</v>
      </c>
      <c r="X6" s="537">
        <v>1</v>
      </c>
      <c r="Y6" s="442" t="s">
        <v>63</v>
      </c>
      <c r="Z6" s="458" t="s">
        <v>64</v>
      </c>
      <c r="AA6" s="460"/>
      <c r="AB6" s="531"/>
      <c r="AC6" s="572" t="s">
        <v>155</v>
      </c>
      <c r="AD6" s="527" t="s">
        <v>65</v>
      </c>
      <c r="AE6" s="527" t="s">
        <v>66</v>
      </c>
      <c r="AF6" s="53" t="s">
        <v>157</v>
      </c>
      <c r="AG6" s="21" t="s">
        <v>67</v>
      </c>
      <c r="AH6" s="22" t="s">
        <v>68</v>
      </c>
      <c r="AI6" s="23">
        <v>43832</v>
      </c>
      <c r="AJ6" s="23">
        <v>43860</v>
      </c>
      <c r="AK6" s="24">
        <f t="shared" ref="AK6:AK44" si="0">AJ6-AI6</f>
        <v>28</v>
      </c>
      <c r="AL6" s="25">
        <v>0.3</v>
      </c>
      <c r="AM6" s="26" t="s">
        <v>69</v>
      </c>
      <c r="AN6" s="22" t="s">
        <v>70</v>
      </c>
      <c r="AO6" s="22" t="s">
        <v>71</v>
      </c>
      <c r="AP6" s="22"/>
      <c r="AQ6" s="27"/>
    </row>
    <row r="7" spans="1:43" ht="39.950000000000003" customHeight="1" x14ac:dyDescent="0.25">
      <c r="A7" s="562"/>
      <c r="B7" s="374"/>
      <c r="C7" s="560"/>
      <c r="D7" s="560"/>
      <c r="E7" s="561"/>
      <c r="F7" s="560"/>
      <c r="G7" s="560"/>
      <c r="H7" s="560"/>
      <c r="I7" s="561"/>
      <c r="J7" s="560"/>
      <c r="K7" s="560"/>
      <c r="L7" s="560"/>
      <c r="M7" s="560"/>
      <c r="N7" s="393"/>
      <c r="O7" s="374"/>
      <c r="P7" s="374"/>
      <c r="Q7" s="374"/>
      <c r="R7" s="559"/>
      <c r="S7" s="374"/>
      <c r="T7" s="555"/>
      <c r="U7" s="557"/>
      <c r="V7" s="558"/>
      <c r="W7" s="563"/>
      <c r="X7" s="566"/>
      <c r="Y7" s="560"/>
      <c r="Z7" s="570"/>
      <c r="AA7" s="571"/>
      <c r="AB7" s="552"/>
      <c r="AC7" s="573"/>
      <c r="AD7" s="545"/>
      <c r="AE7" s="545"/>
      <c r="AF7" s="54" t="s">
        <v>158</v>
      </c>
      <c r="AG7" s="3" t="s">
        <v>67</v>
      </c>
      <c r="AH7" s="4" t="s">
        <v>72</v>
      </c>
      <c r="AI7" s="8">
        <v>43862</v>
      </c>
      <c r="AJ7" s="8">
        <v>43889</v>
      </c>
      <c r="AK7" s="9">
        <f t="shared" si="0"/>
        <v>27</v>
      </c>
      <c r="AL7" s="10">
        <v>0.1</v>
      </c>
      <c r="AM7" s="6" t="s">
        <v>69</v>
      </c>
      <c r="AN7" s="4" t="s">
        <v>70</v>
      </c>
      <c r="AO7" s="4" t="s">
        <v>71</v>
      </c>
      <c r="AP7" s="4"/>
      <c r="AQ7" s="11"/>
    </row>
    <row r="8" spans="1:43" ht="39.950000000000003" customHeight="1" x14ac:dyDescent="0.25">
      <c r="A8" s="562"/>
      <c r="B8" s="374"/>
      <c r="C8" s="560"/>
      <c r="D8" s="560"/>
      <c r="E8" s="561"/>
      <c r="F8" s="560"/>
      <c r="G8" s="560"/>
      <c r="H8" s="560"/>
      <c r="I8" s="561"/>
      <c r="J8" s="560"/>
      <c r="K8" s="560"/>
      <c r="L8" s="560"/>
      <c r="M8" s="560"/>
      <c r="N8" s="393"/>
      <c r="O8" s="374"/>
      <c r="P8" s="374"/>
      <c r="Q8" s="374"/>
      <c r="R8" s="559"/>
      <c r="S8" s="374"/>
      <c r="T8" s="555"/>
      <c r="U8" s="557"/>
      <c r="V8" s="558"/>
      <c r="W8" s="563"/>
      <c r="X8" s="566"/>
      <c r="Y8" s="560"/>
      <c r="Z8" s="570"/>
      <c r="AA8" s="571"/>
      <c r="AB8" s="552"/>
      <c r="AC8" s="573"/>
      <c r="AD8" s="545"/>
      <c r="AE8" s="545"/>
      <c r="AF8" s="54" t="s">
        <v>159</v>
      </c>
      <c r="AG8" s="3" t="s">
        <v>67</v>
      </c>
      <c r="AH8" s="4" t="s">
        <v>73</v>
      </c>
      <c r="AI8" s="8">
        <v>43891</v>
      </c>
      <c r="AJ8" s="8">
        <v>44180</v>
      </c>
      <c r="AK8" s="9">
        <f t="shared" si="0"/>
        <v>289</v>
      </c>
      <c r="AL8" s="10">
        <v>0.5</v>
      </c>
      <c r="AM8" s="6" t="s">
        <v>69</v>
      </c>
      <c r="AN8" s="4" t="s">
        <v>70</v>
      </c>
      <c r="AO8" s="4" t="s">
        <v>71</v>
      </c>
      <c r="AP8" s="4"/>
      <c r="AQ8" s="11"/>
    </row>
    <row r="9" spans="1:43" ht="39.950000000000003" customHeight="1" thickBot="1" x14ac:dyDescent="0.3">
      <c r="A9" s="441"/>
      <c r="B9" s="375"/>
      <c r="C9" s="443"/>
      <c r="D9" s="443"/>
      <c r="E9" s="451"/>
      <c r="F9" s="443"/>
      <c r="G9" s="443"/>
      <c r="H9" s="443"/>
      <c r="I9" s="451"/>
      <c r="J9" s="443"/>
      <c r="K9" s="443"/>
      <c r="L9" s="443"/>
      <c r="M9" s="443"/>
      <c r="N9" s="394"/>
      <c r="O9" s="375"/>
      <c r="P9" s="375"/>
      <c r="Q9" s="375"/>
      <c r="R9" s="540"/>
      <c r="S9" s="375"/>
      <c r="T9" s="556"/>
      <c r="U9" s="469"/>
      <c r="V9" s="471"/>
      <c r="W9" s="445"/>
      <c r="X9" s="538"/>
      <c r="Y9" s="443"/>
      <c r="Z9" s="459"/>
      <c r="AA9" s="461"/>
      <c r="AB9" s="532"/>
      <c r="AC9" s="574"/>
      <c r="AD9" s="528"/>
      <c r="AE9" s="528"/>
      <c r="AF9" s="55" t="s">
        <v>160</v>
      </c>
      <c r="AG9" s="13" t="s">
        <v>67</v>
      </c>
      <c r="AH9" s="14" t="s">
        <v>74</v>
      </c>
      <c r="AI9" s="15">
        <v>44166</v>
      </c>
      <c r="AJ9" s="15">
        <v>44180</v>
      </c>
      <c r="AK9" s="16">
        <f t="shared" si="0"/>
        <v>14</v>
      </c>
      <c r="AL9" s="17">
        <v>0.1</v>
      </c>
      <c r="AM9" s="18" t="s">
        <v>69</v>
      </c>
      <c r="AN9" s="14" t="s">
        <v>70</v>
      </c>
      <c r="AO9" s="14" t="s">
        <v>71</v>
      </c>
      <c r="AP9" s="14"/>
      <c r="AQ9" s="19"/>
    </row>
    <row r="10" spans="1:43" ht="39.950000000000003" customHeight="1" thickTop="1" x14ac:dyDescent="0.25">
      <c r="A10" s="440" t="s">
        <v>46</v>
      </c>
      <c r="B10" s="373"/>
      <c r="C10" s="442" t="s">
        <v>47</v>
      </c>
      <c r="D10" s="442" t="s">
        <v>48</v>
      </c>
      <c r="E10" s="450" t="s">
        <v>49</v>
      </c>
      <c r="F10" s="442" t="s">
        <v>50</v>
      </c>
      <c r="G10" s="442" t="s">
        <v>51</v>
      </c>
      <c r="H10" s="442" t="s">
        <v>52</v>
      </c>
      <c r="I10" s="450" t="s">
        <v>53</v>
      </c>
      <c r="J10" s="442" t="s">
        <v>54</v>
      </c>
      <c r="K10" s="442" t="s">
        <v>55</v>
      </c>
      <c r="L10" s="442">
        <v>95</v>
      </c>
      <c r="M10" s="442" t="s">
        <v>56</v>
      </c>
      <c r="N10" s="392" t="s">
        <v>57</v>
      </c>
      <c r="O10" s="373" t="s">
        <v>58</v>
      </c>
      <c r="P10" s="373" t="s">
        <v>59</v>
      </c>
      <c r="Q10" s="373" t="s">
        <v>79</v>
      </c>
      <c r="R10" s="539">
        <v>4</v>
      </c>
      <c r="S10" s="373" t="s">
        <v>63</v>
      </c>
      <c r="T10" s="554" t="s">
        <v>80</v>
      </c>
      <c r="U10" s="468" t="s">
        <v>62</v>
      </c>
      <c r="V10" s="470" t="s">
        <v>81</v>
      </c>
      <c r="W10" s="444">
        <v>0.03</v>
      </c>
      <c r="X10" s="537">
        <v>4</v>
      </c>
      <c r="Y10" s="373" t="s">
        <v>63</v>
      </c>
      <c r="Z10" s="546" t="s">
        <v>64</v>
      </c>
      <c r="AA10" s="549"/>
      <c r="AB10" s="531"/>
      <c r="AC10" s="533" t="s">
        <v>155</v>
      </c>
      <c r="AD10" s="527" t="s">
        <v>65</v>
      </c>
      <c r="AE10" s="527" t="s">
        <v>66</v>
      </c>
      <c r="AF10" s="56" t="s">
        <v>161</v>
      </c>
      <c r="AG10" s="21" t="s">
        <v>67</v>
      </c>
      <c r="AH10" s="22" t="s">
        <v>82</v>
      </c>
      <c r="AI10" s="23">
        <v>43863</v>
      </c>
      <c r="AJ10" s="23">
        <v>44134</v>
      </c>
      <c r="AK10" s="24">
        <f t="shared" si="0"/>
        <v>271</v>
      </c>
      <c r="AL10" s="25">
        <v>0.5</v>
      </c>
      <c r="AM10" s="26" t="s">
        <v>69</v>
      </c>
      <c r="AN10" s="22" t="s">
        <v>83</v>
      </c>
      <c r="AO10" s="22" t="s">
        <v>84</v>
      </c>
      <c r="AP10" s="22"/>
      <c r="AQ10" s="27"/>
    </row>
    <row r="11" spans="1:43" ht="39.950000000000003" customHeight="1" x14ac:dyDescent="0.25">
      <c r="A11" s="562"/>
      <c r="B11" s="374"/>
      <c r="C11" s="560"/>
      <c r="D11" s="560"/>
      <c r="E11" s="561"/>
      <c r="F11" s="560"/>
      <c r="G11" s="560"/>
      <c r="H11" s="560"/>
      <c r="I11" s="561"/>
      <c r="J11" s="560"/>
      <c r="K11" s="560"/>
      <c r="L11" s="560"/>
      <c r="M11" s="560"/>
      <c r="N11" s="393"/>
      <c r="O11" s="374"/>
      <c r="P11" s="374"/>
      <c r="Q11" s="374"/>
      <c r="R11" s="559"/>
      <c r="S11" s="374"/>
      <c r="T11" s="555"/>
      <c r="U11" s="557"/>
      <c r="V11" s="558"/>
      <c r="W11" s="563"/>
      <c r="X11" s="566"/>
      <c r="Y11" s="374"/>
      <c r="Z11" s="547"/>
      <c r="AA11" s="550"/>
      <c r="AB11" s="552"/>
      <c r="AC11" s="553"/>
      <c r="AD11" s="545"/>
      <c r="AE11" s="545"/>
      <c r="AF11" s="54" t="s">
        <v>162</v>
      </c>
      <c r="AG11" s="3" t="s">
        <v>67</v>
      </c>
      <c r="AH11" s="4" t="s">
        <v>85</v>
      </c>
      <c r="AI11" s="8">
        <v>44013</v>
      </c>
      <c r="AJ11" s="8">
        <v>44134</v>
      </c>
      <c r="AK11" s="9">
        <f t="shared" si="0"/>
        <v>121</v>
      </c>
      <c r="AL11" s="10">
        <v>0.1</v>
      </c>
      <c r="AM11" s="6" t="s">
        <v>69</v>
      </c>
      <c r="AN11" s="4" t="s">
        <v>83</v>
      </c>
      <c r="AO11" s="4" t="s">
        <v>84</v>
      </c>
      <c r="AP11" s="4"/>
      <c r="AQ11" s="11"/>
    </row>
    <row r="12" spans="1:43" ht="30" customHeight="1" x14ac:dyDescent="0.25">
      <c r="A12" s="562"/>
      <c r="B12" s="374"/>
      <c r="C12" s="560"/>
      <c r="D12" s="560"/>
      <c r="E12" s="561"/>
      <c r="F12" s="560"/>
      <c r="G12" s="560"/>
      <c r="H12" s="560"/>
      <c r="I12" s="561"/>
      <c r="J12" s="560"/>
      <c r="K12" s="560"/>
      <c r="L12" s="560"/>
      <c r="M12" s="560"/>
      <c r="N12" s="393"/>
      <c r="O12" s="374"/>
      <c r="P12" s="374"/>
      <c r="Q12" s="374"/>
      <c r="R12" s="559"/>
      <c r="S12" s="374"/>
      <c r="T12" s="555"/>
      <c r="U12" s="557"/>
      <c r="V12" s="558"/>
      <c r="W12" s="563"/>
      <c r="X12" s="566"/>
      <c r="Y12" s="374"/>
      <c r="Z12" s="547"/>
      <c r="AA12" s="550"/>
      <c r="AB12" s="552"/>
      <c r="AC12" s="553"/>
      <c r="AD12" s="545"/>
      <c r="AE12" s="545"/>
      <c r="AF12" s="54" t="s">
        <v>163</v>
      </c>
      <c r="AG12" s="3" t="s">
        <v>67</v>
      </c>
      <c r="AH12" s="4" t="s">
        <v>86</v>
      </c>
      <c r="AI12" s="8">
        <v>44027</v>
      </c>
      <c r="AJ12" s="8">
        <v>44104</v>
      </c>
      <c r="AK12" s="9">
        <f t="shared" si="0"/>
        <v>77</v>
      </c>
      <c r="AL12" s="10">
        <v>0.1</v>
      </c>
      <c r="AM12" s="6" t="s">
        <v>69</v>
      </c>
      <c r="AN12" s="4" t="s">
        <v>87</v>
      </c>
      <c r="AO12" s="4" t="s">
        <v>88</v>
      </c>
      <c r="AP12" s="4"/>
      <c r="AQ12" s="11"/>
    </row>
    <row r="13" spans="1:43" ht="30" customHeight="1" x14ac:dyDescent="0.25">
      <c r="A13" s="562"/>
      <c r="B13" s="374"/>
      <c r="C13" s="560"/>
      <c r="D13" s="560"/>
      <c r="E13" s="561"/>
      <c r="F13" s="560"/>
      <c r="G13" s="560"/>
      <c r="H13" s="560"/>
      <c r="I13" s="561"/>
      <c r="J13" s="560"/>
      <c r="K13" s="560"/>
      <c r="L13" s="560"/>
      <c r="M13" s="560"/>
      <c r="N13" s="393"/>
      <c r="O13" s="374"/>
      <c r="P13" s="374"/>
      <c r="Q13" s="374"/>
      <c r="R13" s="559"/>
      <c r="S13" s="374"/>
      <c r="T13" s="555"/>
      <c r="U13" s="557"/>
      <c r="V13" s="558"/>
      <c r="W13" s="563"/>
      <c r="X13" s="566"/>
      <c r="Y13" s="374"/>
      <c r="Z13" s="547"/>
      <c r="AA13" s="550"/>
      <c r="AB13" s="552"/>
      <c r="AC13" s="553"/>
      <c r="AD13" s="545"/>
      <c r="AE13" s="545"/>
      <c r="AF13" s="54" t="s">
        <v>164</v>
      </c>
      <c r="AG13" s="3" t="s">
        <v>67</v>
      </c>
      <c r="AH13" s="4" t="s">
        <v>165</v>
      </c>
      <c r="AI13" s="8">
        <v>44105</v>
      </c>
      <c r="AJ13" s="8">
        <v>44180</v>
      </c>
      <c r="AK13" s="9">
        <f t="shared" si="0"/>
        <v>75</v>
      </c>
      <c r="AL13" s="10">
        <v>0.1</v>
      </c>
      <c r="AM13" s="6" t="s">
        <v>92</v>
      </c>
      <c r="AN13" s="4" t="s">
        <v>83</v>
      </c>
      <c r="AO13" s="4" t="s">
        <v>84</v>
      </c>
      <c r="AP13" s="4"/>
      <c r="AQ13" s="11"/>
    </row>
    <row r="14" spans="1:43" ht="30" customHeight="1" thickBot="1" x14ac:dyDescent="0.3">
      <c r="A14" s="441"/>
      <c r="B14" s="375"/>
      <c r="C14" s="443"/>
      <c r="D14" s="443"/>
      <c r="E14" s="451"/>
      <c r="F14" s="443"/>
      <c r="G14" s="443"/>
      <c r="H14" s="443"/>
      <c r="I14" s="451"/>
      <c r="J14" s="443"/>
      <c r="K14" s="443"/>
      <c r="L14" s="443"/>
      <c r="M14" s="443"/>
      <c r="N14" s="394"/>
      <c r="O14" s="375"/>
      <c r="P14" s="375"/>
      <c r="Q14" s="375"/>
      <c r="R14" s="540"/>
      <c r="S14" s="375"/>
      <c r="T14" s="556"/>
      <c r="U14" s="469"/>
      <c r="V14" s="471"/>
      <c r="W14" s="445"/>
      <c r="X14" s="538"/>
      <c r="Y14" s="375"/>
      <c r="Z14" s="548"/>
      <c r="AA14" s="551"/>
      <c r="AB14" s="532"/>
      <c r="AC14" s="534"/>
      <c r="AD14" s="528"/>
      <c r="AE14" s="528"/>
      <c r="AF14" s="55" t="s">
        <v>166</v>
      </c>
      <c r="AG14" s="13" t="s">
        <v>67</v>
      </c>
      <c r="AH14" s="14" t="s">
        <v>167</v>
      </c>
      <c r="AI14" s="15">
        <v>44105</v>
      </c>
      <c r="AJ14" s="15">
        <v>44180</v>
      </c>
      <c r="AK14" s="16">
        <f t="shared" si="0"/>
        <v>75</v>
      </c>
      <c r="AL14" s="17">
        <v>0.2</v>
      </c>
      <c r="AM14" s="18" t="s">
        <v>69</v>
      </c>
      <c r="AN14" s="14" t="s">
        <v>87</v>
      </c>
      <c r="AO14" s="14" t="s">
        <v>88</v>
      </c>
      <c r="AP14" s="14"/>
      <c r="AQ14" s="19"/>
    </row>
    <row r="15" spans="1:43" ht="30" customHeight="1" thickTop="1" x14ac:dyDescent="0.25">
      <c r="A15" s="440" t="s">
        <v>46</v>
      </c>
      <c r="B15" s="373"/>
      <c r="C15" s="442" t="s">
        <v>47</v>
      </c>
      <c r="D15" s="442" t="s">
        <v>48</v>
      </c>
      <c r="E15" s="450" t="s">
        <v>49</v>
      </c>
      <c r="F15" s="442" t="s">
        <v>50</v>
      </c>
      <c r="G15" s="442" t="s">
        <v>51</v>
      </c>
      <c r="H15" s="442" t="s">
        <v>52</v>
      </c>
      <c r="I15" s="450" t="s">
        <v>53</v>
      </c>
      <c r="J15" s="442" t="s">
        <v>54</v>
      </c>
      <c r="K15" s="442" t="s">
        <v>55</v>
      </c>
      <c r="L15" s="442">
        <v>95</v>
      </c>
      <c r="M15" s="442" t="s">
        <v>56</v>
      </c>
      <c r="N15" s="392" t="s">
        <v>57</v>
      </c>
      <c r="O15" s="373" t="s">
        <v>58</v>
      </c>
      <c r="P15" s="373" t="s">
        <v>59</v>
      </c>
      <c r="Q15" s="373" t="s">
        <v>60</v>
      </c>
      <c r="R15" s="539">
        <v>85</v>
      </c>
      <c r="S15" s="373" t="s">
        <v>56</v>
      </c>
      <c r="T15" s="554" t="s">
        <v>89</v>
      </c>
      <c r="U15" s="468" t="s">
        <v>62</v>
      </c>
      <c r="V15" s="470" t="s">
        <v>90</v>
      </c>
      <c r="W15" s="444">
        <v>0.06</v>
      </c>
      <c r="X15" s="537">
        <v>100</v>
      </c>
      <c r="Y15" s="373" t="s">
        <v>56</v>
      </c>
      <c r="Z15" s="546" t="s">
        <v>64</v>
      </c>
      <c r="AA15" s="529">
        <v>145713272</v>
      </c>
      <c r="AB15" s="531"/>
      <c r="AC15" s="533" t="s">
        <v>155</v>
      </c>
      <c r="AD15" s="527" t="s">
        <v>65</v>
      </c>
      <c r="AE15" s="527" t="s">
        <v>66</v>
      </c>
      <c r="AF15" s="56" t="s">
        <v>168</v>
      </c>
      <c r="AG15" s="21" t="s">
        <v>67</v>
      </c>
      <c r="AH15" s="22" t="s">
        <v>91</v>
      </c>
      <c r="AI15" s="23">
        <v>43876</v>
      </c>
      <c r="AJ15" s="23">
        <v>44180</v>
      </c>
      <c r="AK15" s="24">
        <f t="shared" si="0"/>
        <v>304</v>
      </c>
      <c r="AL15" s="25">
        <v>0.2</v>
      </c>
      <c r="AM15" s="26" t="s">
        <v>92</v>
      </c>
      <c r="AN15" s="22" t="s">
        <v>93</v>
      </c>
      <c r="AO15" s="22" t="s">
        <v>94</v>
      </c>
      <c r="AP15" s="22"/>
      <c r="AQ15" s="27"/>
    </row>
    <row r="16" spans="1:43" ht="30" customHeight="1" x14ac:dyDescent="0.25">
      <c r="A16" s="562"/>
      <c r="B16" s="374"/>
      <c r="C16" s="560"/>
      <c r="D16" s="560"/>
      <c r="E16" s="561"/>
      <c r="F16" s="560"/>
      <c r="G16" s="560"/>
      <c r="H16" s="560"/>
      <c r="I16" s="561"/>
      <c r="J16" s="560"/>
      <c r="K16" s="560"/>
      <c r="L16" s="560"/>
      <c r="M16" s="560"/>
      <c r="N16" s="393"/>
      <c r="O16" s="374"/>
      <c r="P16" s="374"/>
      <c r="Q16" s="374"/>
      <c r="R16" s="559"/>
      <c r="S16" s="374"/>
      <c r="T16" s="555"/>
      <c r="U16" s="557"/>
      <c r="V16" s="558"/>
      <c r="W16" s="563"/>
      <c r="X16" s="566"/>
      <c r="Y16" s="374"/>
      <c r="Z16" s="547"/>
      <c r="AA16" s="565"/>
      <c r="AB16" s="552"/>
      <c r="AC16" s="553"/>
      <c r="AD16" s="545"/>
      <c r="AE16" s="545"/>
      <c r="AF16" s="54" t="s">
        <v>169</v>
      </c>
      <c r="AG16" s="3" t="s">
        <v>67</v>
      </c>
      <c r="AH16" s="4" t="s">
        <v>95</v>
      </c>
      <c r="AI16" s="8">
        <v>43891</v>
      </c>
      <c r="AJ16" s="8">
        <v>44180</v>
      </c>
      <c r="AK16" s="9">
        <f t="shared" si="0"/>
        <v>289</v>
      </c>
      <c r="AL16" s="10">
        <v>0.6</v>
      </c>
      <c r="AM16" s="6" t="s">
        <v>92</v>
      </c>
      <c r="AN16" s="4" t="s">
        <v>93</v>
      </c>
      <c r="AO16" s="4" t="s">
        <v>94</v>
      </c>
      <c r="AP16" s="4"/>
      <c r="AQ16" s="11"/>
    </row>
    <row r="17" spans="1:43" ht="30" customHeight="1" thickBot="1" x14ac:dyDescent="0.3">
      <c r="A17" s="441"/>
      <c r="B17" s="375"/>
      <c r="C17" s="443"/>
      <c r="D17" s="443"/>
      <c r="E17" s="451"/>
      <c r="F17" s="443"/>
      <c r="G17" s="443"/>
      <c r="H17" s="443"/>
      <c r="I17" s="451"/>
      <c r="J17" s="443"/>
      <c r="K17" s="443"/>
      <c r="L17" s="443"/>
      <c r="M17" s="443"/>
      <c r="N17" s="394"/>
      <c r="O17" s="375"/>
      <c r="P17" s="375"/>
      <c r="Q17" s="375"/>
      <c r="R17" s="540"/>
      <c r="S17" s="375"/>
      <c r="T17" s="556"/>
      <c r="U17" s="469"/>
      <c r="V17" s="471"/>
      <c r="W17" s="445"/>
      <c r="X17" s="538"/>
      <c r="Y17" s="375"/>
      <c r="Z17" s="548"/>
      <c r="AA17" s="530"/>
      <c r="AB17" s="532"/>
      <c r="AC17" s="534"/>
      <c r="AD17" s="528"/>
      <c r="AE17" s="528"/>
      <c r="AF17" s="55" t="s">
        <v>170</v>
      </c>
      <c r="AG17" s="13" t="s">
        <v>67</v>
      </c>
      <c r="AH17" s="14" t="s">
        <v>96</v>
      </c>
      <c r="AI17" s="15">
        <v>44013</v>
      </c>
      <c r="AJ17" s="15">
        <v>44180</v>
      </c>
      <c r="AK17" s="16">
        <f t="shared" si="0"/>
        <v>167</v>
      </c>
      <c r="AL17" s="17">
        <v>0.2</v>
      </c>
      <c r="AM17" s="18" t="s">
        <v>92</v>
      </c>
      <c r="AN17" s="14" t="s">
        <v>93</v>
      </c>
      <c r="AO17" s="14" t="s">
        <v>94</v>
      </c>
      <c r="AP17" s="14"/>
      <c r="AQ17" s="19"/>
    </row>
    <row r="18" spans="1:43" ht="30" customHeight="1" thickTop="1" x14ac:dyDescent="0.25">
      <c r="A18" s="440" t="s">
        <v>46</v>
      </c>
      <c r="B18" s="373"/>
      <c r="C18" s="442" t="s">
        <v>47</v>
      </c>
      <c r="D18" s="442" t="s">
        <v>48</v>
      </c>
      <c r="E18" s="450" t="s">
        <v>49</v>
      </c>
      <c r="F18" s="442" t="s">
        <v>50</v>
      </c>
      <c r="G18" s="442" t="s">
        <v>51</v>
      </c>
      <c r="H18" s="442" t="s">
        <v>52</v>
      </c>
      <c r="I18" s="450" t="s">
        <v>53</v>
      </c>
      <c r="J18" s="442" t="s">
        <v>54</v>
      </c>
      <c r="K18" s="442" t="s">
        <v>55</v>
      </c>
      <c r="L18" s="442">
        <v>95</v>
      </c>
      <c r="M18" s="442" t="s">
        <v>56</v>
      </c>
      <c r="N18" s="392" t="s">
        <v>57</v>
      </c>
      <c r="O18" s="373" t="s">
        <v>58</v>
      </c>
      <c r="P18" s="373" t="s">
        <v>59</v>
      </c>
      <c r="Q18" s="373" t="s">
        <v>60</v>
      </c>
      <c r="R18" s="539">
        <v>85</v>
      </c>
      <c r="S18" s="373" t="s">
        <v>56</v>
      </c>
      <c r="T18" s="554" t="s">
        <v>97</v>
      </c>
      <c r="U18" s="468" t="s">
        <v>62</v>
      </c>
      <c r="V18" s="470" t="s">
        <v>98</v>
      </c>
      <c r="W18" s="444">
        <v>0.06</v>
      </c>
      <c r="X18" s="537">
        <v>100</v>
      </c>
      <c r="Y18" s="373" t="s">
        <v>56</v>
      </c>
      <c r="Z18" s="546" t="s">
        <v>64</v>
      </c>
      <c r="AA18" s="529">
        <v>1514051970</v>
      </c>
      <c r="AB18" s="531"/>
      <c r="AC18" s="533" t="s">
        <v>155</v>
      </c>
      <c r="AD18" s="527" t="s">
        <v>65</v>
      </c>
      <c r="AE18" s="527" t="s">
        <v>66</v>
      </c>
      <c r="AF18" s="53" t="s">
        <v>171</v>
      </c>
      <c r="AG18" s="21" t="s">
        <v>67</v>
      </c>
      <c r="AH18" s="22" t="s">
        <v>99</v>
      </c>
      <c r="AI18" s="23">
        <v>43876</v>
      </c>
      <c r="AJ18" s="23">
        <v>44180</v>
      </c>
      <c r="AK18" s="24">
        <f t="shared" si="0"/>
        <v>304</v>
      </c>
      <c r="AL18" s="25">
        <v>0.2</v>
      </c>
      <c r="AM18" s="26" t="s">
        <v>92</v>
      </c>
      <c r="AN18" s="22" t="s">
        <v>93</v>
      </c>
      <c r="AO18" s="22" t="s">
        <v>94</v>
      </c>
      <c r="AP18" s="22"/>
      <c r="AQ18" s="27"/>
    </row>
    <row r="19" spans="1:43" ht="30" customHeight="1" x14ac:dyDescent="0.25">
      <c r="A19" s="562"/>
      <c r="B19" s="374"/>
      <c r="C19" s="560"/>
      <c r="D19" s="560"/>
      <c r="E19" s="561"/>
      <c r="F19" s="560"/>
      <c r="G19" s="560"/>
      <c r="H19" s="560"/>
      <c r="I19" s="561"/>
      <c r="J19" s="560"/>
      <c r="K19" s="560"/>
      <c r="L19" s="560"/>
      <c r="M19" s="560"/>
      <c r="N19" s="393"/>
      <c r="O19" s="374"/>
      <c r="P19" s="374"/>
      <c r="Q19" s="374"/>
      <c r="R19" s="559"/>
      <c r="S19" s="374"/>
      <c r="T19" s="555"/>
      <c r="U19" s="557"/>
      <c r="V19" s="558"/>
      <c r="W19" s="563"/>
      <c r="X19" s="566"/>
      <c r="Y19" s="374"/>
      <c r="Z19" s="547"/>
      <c r="AA19" s="565"/>
      <c r="AB19" s="552"/>
      <c r="AC19" s="553"/>
      <c r="AD19" s="545"/>
      <c r="AE19" s="545"/>
      <c r="AF19" s="54" t="s">
        <v>172</v>
      </c>
      <c r="AG19" s="3" t="s">
        <v>67</v>
      </c>
      <c r="AH19" s="4" t="s">
        <v>100</v>
      </c>
      <c r="AI19" s="8">
        <v>43891</v>
      </c>
      <c r="AJ19" s="8">
        <v>44180</v>
      </c>
      <c r="AK19" s="9">
        <f t="shared" si="0"/>
        <v>289</v>
      </c>
      <c r="AL19" s="10">
        <v>0.6</v>
      </c>
      <c r="AM19" s="6" t="s">
        <v>92</v>
      </c>
      <c r="AN19" s="4" t="s">
        <v>93</v>
      </c>
      <c r="AO19" s="4" t="s">
        <v>94</v>
      </c>
      <c r="AP19" s="4"/>
      <c r="AQ19" s="11"/>
    </row>
    <row r="20" spans="1:43" ht="30" customHeight="1" thickBot="1" x14ac:dyDescent="0.3">
      <c r="A20" s="441"/>
      <c r="B20" s="375"/>
      <c r="C20" s="443"/>
      <c r="D20" s="443"/>
      <c r="E20" s="451"/>
      <c r="F20" s="443"/>
      <c r="G20" s="443"/>
      <c r="H20" s="443"/>
      <c r="I20" s="451"/>
      <c r="J20" s="443"/>
      <c r="K20" s="443"/>
      <c r="L20" s="443"/>
      <c r="M20" s="443"/>
      <c r="N20" s="394"/>
      <c r="O20" s="375"/>
      <c r="P20" s="375"/>
      <c r="Q20" s="375"/>
      <c r="R20" s="540"/>
      <c r="S20" s="375"/>
      <c r="T20" s="556"/>
      <c r="U20" s="469"/>
      <c r="V20" s="471"/>
      <c r="W20" s="445"/>
      <c r="X20" s="538"/>
      <c r="Y20" s="375"/>
      <c r="Z20" s="548"/>
      <c r="AA20" s="530"/>
      <c r="AB20" s="532"/>
      <c r="AC20" s="534"/>
      <c r="AD20" s="528"/>
      <c r="AE20" s="528"/>
      <c r="AF20" s="55" t="s">
        <v>173</v>
      </c>
      <c r="AG20" s="13" t="s">
        <v>67</v>
      </c>
      <c r="AH20" s="14" t="s">
        <v>101</v>
      </c>
      <c r="AI20" s="15">
        <v>44013</v>
      </c>
      <c r="AJ20" s="15">
        <v>44180</v>
      </c>
      <c r="AK20" s="16">
        <f t="shared" si="0"/>
        <v>167</v>
      </c>
      <c r="AL20" s="17">
        <v>0.2</v>
      </c>
      <c r="AM20" s="18" t="s">
        <v>92</v>
      </c>
      <c r="AN20" s="14" t="s">
        <v>93</v>
      </c>
      <c r="AO20" s="14" t="s">
        <v>94</v>
      </c>
      <c r="AP20" s="14"/>
      <c r="AQ20" s="19"/>
    </row>
    <row r="21" spans="1:43" ht="30" customHeight="1" thickTop="1" x14ac:dyDescent="0.25">
      <c r="A21" s="440" t="s">
        <v>46</v>
      </c>
      <c r="B21" s="373"/>
      <c r="C21" s="442" t="s">
        <v>47</v>
      </c>
      <c r="D21" s="442" t="s">
        <v>48</v>
      </c>
      <c r="E21" s="450" t="s">
        <v>49</v>
      </c>
      <c r="F21" s="442" t="s">
        <v>50</v>
      </c>
      <c r="G21" s="442" t="s">
        <v>51</v>
      </c>
      <c r="H21" s="442" t="s">
        <v>52</v>
      </c>
      <c r="I21" s="450" t="s">
        <v>53</v>
      </c>
      <c r="J21" s="442" t="s">
        <v>54</v>
      </c>
      <c r="K21" s="442" t="s">
        <v>55</v>
      </c>
      <c r="L21" s="442">
        <v>95</v>
      </c>
      <c r="M21" s="442" t="s">
        <v>56</v>
      </c>
      <c r="N21" s="392" t="s">
        <v>57</v>
      </c>
      <c r="O21" s="373" t="s">
        <v>58</v>
      </c>
      <c r="P21" s="373" t="s">
        <v>59</v>
      </c>
      <c r="Q21" s="373" t="s">
        <v>60</v>
      </c>
      <c r="R21" s="539">
        <v>85</v>
      </c>
      <c r="S21" s="373" t="s">
        <v>56</v>
      </c>
      <c r="T21" s="554" t="s">
        <v>102</v>
      </c>
      <c r="U21" s="468" t="s">
        <v>62</v>
      </c>
      <c r="V21" s="470" t="s">
        <v>103</v>
      </c>
      <c r="W21" s="444">
        <v>0.06</v>
      </c>
      <c r="X21" s="541">
        <f>590*4</f>
        <v>2360</v>
      </c>
      <c r="Y21" s="373" t="s">
        <v>63</v>
      </c>
      <c r="Z21" s="546" t="s">
        <v>64</v>
      </c>
      <c r="AA21" s="529">
        <v>1409775910</v>
      </c>
      <c r="AB21" s="531"/>
      <c r="AC21" s="533" t="s">
        <v>155</v>
      </c>
      <c r="AD21" s="527" t="s">
        <v>65</v>
      </c>
      <c r="AE21" s="527" t="s">
        <v>66</v>
      </c>
      <c r="AF21" s="53" t="s">
        <v>174</v>
      </c>
      <c r="AG21" s="21" t="s">
        <v>67</v>
      </c>
      <c r="AH21" s="22" t="s">
        <v>104</v>
      </c>
      <c r="AI21" s="23">
        <v>43862</v>
      </c>
      <c r="AJ21" s="23">
        <v>43876</v>
      </c>
      <c r="AK21" s="24">
        <f t="shared" si="0"/>
        <v>14</v>
      </c>
      <c r="AL21" s="25">
        <v>0.2</v>
      </c>
      <c r="AM21" s="26" t="s">
        <v>69</v>
      </c>
      <c r="AN21" s="22" t="s">
        <v>93</v>
      </c>
      <c r="AO21" s="22" t="s">
        <v>94</v>
      </c>
      <c r="AP21" s="22"/>
      <c r="AQ21" s="27"/>
    </row>
    <row r="22" spans="1:43" ht="30" customHeight="1" x14ac:dyDescent="0.25">
      <c r="A22" s="562"/>
      <c r="B22" s="374"/>
      <c r="C22" s="560"/>
      <c r="D22" s="560"/>
      <c r="E22" s="561"/>
      <c r="F22" s="560"/>
      <c r="G22" s="560"/>
      <c r="H22" s="560"/>
      <c r="I22" s="561"/>
      <c r="J22" s="560"/>
      <c r="K22" s="560"/>
      <c r="L22" s="560"/>
      <c r="M22" s="560"/>
      <c r="N22" s="393"/>
      <c r="O22" s="374"/>
      <c r="P22" s="374"/>
      <c r="Q22" s="374"/>
      <c r="R22" s="559"/>
      <c r="S22" s="374"/>
      <c r="T22" s="555"/>
      <c r="U22" s="557"/>
      <c r="V22" s="558"/>
      <c r="W22" s="563"/>
      <c r="X22" s="564"/>
      <c r="Y22" s="374"/>
      <c r="Z22" s="547"/>
      <c r="AA22" s="565"/>
      <c r="AB22" s="552"/>
      <c r="AC22" s="553"/>
      <c r="AD22" s="545"/>
      <c r="AE22" s="545"/>
      <c r="AF22" s="54" t="s">
        <v>175</v>
      </c>
      <c r="AG22" s="3" t="s">
        <v>67</v>
      </c>
      <c r="AH22" s="4" t="s">
        <v>105</v>
      </c>
      <c r="AI22" s="8">
        <v>43878</v>
      </c>
      <c r="AJ22" s="8">
        <v>44180</v>
      </c>
      <c r="AK22" s="9">
        <f t="shared" si="0"/>
        <v>302</v>
      </c>
      <c r="AL22" s="10">
        <v>0.6</v>
      </c>
      <c r="AM22" s="6" t="s">
        <v>69</v>
      </c>
      <c r="AN22" s="4" t="s">
        <v>93</v>
      </c>
      <c r="AO22" s="4" t="s">
        <v>94</v>
      </c>
      <c r="AP22" s="4"/>
      <c r="AQ22" s="11"/>
    </row>
    <row r="23" spans="1:43" ht="30" customHeight="1" thickBot="1" x14ac:dyDescent="0.3">
      <c r="A23" s="441"/>
      <c r="B23" s="375"/>
      <c r="C23" s="443"/>
      <c r="D23" s="443"/>
      <c r="E23" s="451"/>
      <c r="F23" s="443"/>
      <c r="G23" s="443"/>
      <c r="H23" s="443"/>
      <c r="I23" s="451"/>
      <c r="J23" s="443"/>
      <c r="K23" s="443"/>
      <c r="L23" s="443"/>
      <c r="M23" s="443"/>
      <c r="N23" s="394"/>
      <c r="O23" s="375"/>
      <c r="P23" s="375"/>
      <c r="Q23" s="375"/>
      <c r="R23" s="540"/>
      <c r="S23" s="375"/>
      <c r="T23" s="556"/>
      <c r="U23" s="469"/>
      <c r="V23" s="471"/>
      <c r="W23" s="445"/>
      <c r="X23" s="542"/>
      <c r="Y23" s="375"/>
      <c r="Z23" s="548"/>
      <c r="AA23" s="530"/>
      <c r="AB23" s="532"/>
      <c r="AC23" s="534"/>
      <c r="AD23" s="528"/>
      <c r="AE23" s="528"/>
      <c r="AF23" s="55" t="s">
        <v>176</v>
      </c>
      <c r="AG23" s="13" t="s">
        <v>67</v>
      </c>
      <c r="AH23" s="14" t="s">
        <v>106</v>
      </c>
      <c r="AI23" s="15">
        <v>43983</v>
      </c>
      <c r="AJ23" s="15">
        <v>44180</v>
      </c>
      <c r="AK23" s="16">
        <f t="shared" si="0"/>
        <v>197</v>
      </c>
      <c r="AL23" s="17">
        <v>0.2</v>
      </c>
      <c r="AM23" s="18" t="s">
        <v>69</v>
      </c>
      <c r="AN23" s="14" t="s">
        <v>93</v>
      </c>
      <c r="AO23" s="14" t="s">
        <v>94</v>
      </c>
      <c r="AP23" s="14"/>
      <c r="AQ23" s="19"/>
    </row>
    <row r="24" spans="1:43" ht="30" customHeight="1" thickTop="1" x14ac:dyDescent="0.25">
      <c r="A24" s="440" t="s">
        <v>46</v>
      </c>
      <c r="B24" s="373"/>
      <c r="C24" s="442" t="s">
        <v>47</v>
      </c>
      <c r="D24" s="442" t="s">
        <v>48</v>
      </c>
      <c r="E24" s="450" t="s">
        <v>49</v>
      </c>
      <c r="F24" s="442" t="s">
        <v>50</v>
      </c>
      <c r="G24" s="442" t="s">
        <v>51</v>
      </c>
      <c r="H24" s="442" t="s">
        <v>52</v>
      </c>
      <c r="I24" s="450" t="s">
        <v>53</v>
      </c>
      <c r="J24" s="442" t="s">
        <v>54</v>
      </c>
      <c r="K24" s="442" t="s">
        <v>55</v>
      </c>
      <c r="L24" s="442">
        <v>95</v>
      </c>
      <c r="M24" s="442" t="s">
        <v>56</v>
      </c>
      <c r="N24" s="392" t="s">
        <v>57</v>
      </c>
      <c r="O24" s="373" t="s">
        <v>58</v>
      </c>
      <c r="P24" s="373" t="s">
        <v>107</v>
      </c>
      <c r="Q24" s="373" t="s">
        <v>79</v>
      </c>
      <c r="R24" s="539">
        <v>4</v>
      </c>
      <c r="S24" s="373" t="s">
        <v>63</v>
      </c>
      <c r="T24" s="535" t="s">
        <v>108</v>
      </c>
      <c r="U24" s="468" t="s">
        <v>62</v>
      </c>
      <c r="V24" s="448" t="s">
        <v>109</v>
      </c>
      <c r="W24" s="444">
        <v>0.05</v>
      </c>
      <c r="X24" s="537">
        <v>1000</v>
      </c>
      <c r="Y24" s="373" t="s">
        <v>63</v>
      </c>
      <c r="Z24" s="546" t="s">
        <v>64</v>
      </c>
      <c r="AA24" s="543"/>
      <c r="AB24" s="531"/>
      <c r="AC24" s="533" t="s">
        <v>155</v>
      </c>
      <c r="AD24" s="527" t="s">
        <v>65</v>
      </c>
      <c r="AE24" s="527" t="s">
        <v>66</v>
      </c>
      <c r="AF24" s="57" t="s">
        <v>177</v>
      </c>
      <c r="AG24" s="21" t="s">
        <v>67</v>
      </c>
      <c r="AH24" s="22" t="s">
        <v>110</v>
      </c>
      <c r="AI24" s="23">
        <v>43862</v>
      </c>
      <c r="AJ24" s="23">
        <v>44012</v>
      </c>
      <c r="AK24" s="24">
        <f t="shared" si="0"/>
        <v>150</v>
      </c>
      <c r="AL24" s="25">
        <v>0.3</v>
      </c>
      <c r="AM24" s="26" t="s">
        <v>69</v>
      </c>
      <c r="AN24" s="22" t="s">
        <v>70</v>
      </c>
      <c r="AO24" s="22" t="s">
        <v>71</v>
      </c>
      <c r="AP24" s="22"/>
      <c r="AQ24" s="27"/>
    </row>
    <row r="25" spans="1:43" ht="30" customHeight="1" thickBot="1" x14ac:dyDescent="0.3">
      <c r="A25" s="441"/>
      <c r="B25" s="375"/>
      <c r="C25" s="443"/>
      <c r="D25" s="443"/>
      <c r="E25" s="451"/>
      <c r="F25" s="443"/>
      <c r="G25" s="443"/>
      <c r="H25" s="443"/>
      <c r="I25" s="451"/>
      <c r="J25" s="443"/>
      <c r="K25" s="443"/>
      <c r="L25" s="443"/>
      <c r="M25" s="443"/>
      <c r="N25" s="394"/>
      <c r="O25" s="375"/>
      <c r="P25" s="375"/>
      <c r="Q25" s="375"/>
      <c r="R25" s="540"/>
      <c r="S25" s="375"/>
      <c r="T25" s="536"/>
      <c r="U25" s="469"/>
      <c r="V25" s="449"/>
      <c r="W25" s="445"/>
      <c r="X25" s="538"/>
      <c r="Y25" s="375"/>
      <c r="Z25" s="548"/>
      <c r="AA25" s="544"/>
      <c r="AB25" s="532"/>
      <c r="AC25" s="534"/>
      <c r="AD25" s="528"/>
      <c r="AE25" s="528"/>
      <c r="AF25" s="56" t="s">
        <v>178</v>
      </c>
      <c r="AG25" s="13" t="s">
        <v>67</v>
      </c>
      <c r="AH25" s="14" t="s">
        <v>111</v>
      </c>
      <c r="AI25" s="15">
        <v>43922</v>
      </c>
      <c r="AJ25" s="15">
        <v>44180</v>
      </c>
      <c r="AK25" s="16">
        <f t="shared" si="0"/>
        <v>258</v>
      </c>
      <c r="AL25" s="17">
        <v>0.7</v>
      </c>
      <c r="AM25" s="18" t="s">
        <v>69</v>
      </c>
      <c r="AN25" s="14" t="s">
        <v>70</v>
      </c>
      <c r="AO25" s="14" t="s">
        <v>71</v>
      </c>
      <c r="AP25" s="14"/>
      <c r="AQ25" s="19"/>
    </row>
    <row r="26" spans="1:43" ht="30" customHeight="1" thickTop="1" x14ac:dyDescent="0.25">
      <c r="A26" s="440" t="s">
        <v>46</v>
      </c>
      <c r="B26" s="373"/>
      <c r="C26" s="442" t="s">
        <v>47</v>
      </c>
      <c r="D26" s="442" t="s">
        <v>48</v>
      </c>
      <c r="E26" s="450" t="s">
        <v>49</v>
      </c>
      <c r="F26" s="442" t="s">
        <v>50</v>
      </c>
      <c r="G26" s="442" t="s">
        <v>51</v>
      </c>
      <c r="H26" s="442" t="s">
        <v>52</v>
      </c>
      <c r="I26" s="450" t="s">
        <v>53</v>
      </c>
      <c r="J26" s="442" t="s">
        <v>54</v>
      </c>
      <c r="K26" s="442" t="s">
        <v>55</v>
      </c>
      <c r="L26" s="442">
        <v>95</v>
      </c>
      <c r="M26" s="442" t="s">
        <v>56</v>
      </c>
      <c r="N26" s="392" t="s">
        <v>57</v>
      </c>
      <c r="O26" s="373" t="s">
        <v>58</v>
      </c>
      <c r="P26" s="373" t="s">
        <v>59</v>
      </c>
      <c r="Q26" s="373" t="s">
        <v>60</v>
      </c>
      <c r="R26" s="539">
        <v>85</v>
      </c>
      <c r="S26" s="373" t="s">
        <v>56</v>
      </c>
      <c r="T26" s="554" t="s">
        <v>112</v>
      </c>
      <c r="U26" s="468" t="s">
        <v>62</v>
      </c>
      <c r="V26" s="470" t="s">
        <v>113</v>
      </c>
      <c r="W26" s="444">
        <v>0.05</v>
      </c>
      <c r="X26" s="537">
        <v>35</v>
      </c>
      <c r="Y26" s="373" t="s">
        <v>63</v>
      </c>
      <c r="Z26" s="546" t="s">
        <v>64</v>
      </c>
      <c r="AA26" s="567">
        <v>200000000</v>
      </c>
      <c r="AB26" s="531"/>
      <c r="AC26" s="533" t="s">
        <v>155</v>
      </c>
      <c r="AD26" s="527" t="s">
        <v>65</v>
      </c>
      <c r="AE26" s="527" t="s">
        <v>66</v>
      </c>
      <c r="AF26" s="58" t="s">
        <v>179</v>
      </c>
      <c r="AG26" s="21" t="s">
        <v>67</v>
      </c>
      <c r="AH26" s="22" t="s">
        <v>114</v>
      </c>
      <c r="AI26" s="23">
        <v>43922</v>
      </c>
      <c r="AJ26" s="23">
        <v>44042</v>
      </c>
      <c r="AK26" s="24">
        <f t="shared" si="0"/>
        <v>120</v>
      </c>
      <c r="AL26" s="25">
        <v>0.2</v>
      </c>
      <c r="AM26" s="26" t="s">
        <v>69</v>
      </c>
      <c r="AN26" s="22" t="s">
        <v>70</v>
      </c>
      <c r="AO26" s="22" t="s">
        <v>71</v>
      </c>
      <c r="AP26" s="22"/>
      <c r="AQ26" s="27"/>
    </row>
    <row r="27" spans="1:43" ht="30" customHeight="1" x14ac:dyDescent="0.25">
      <c r="A27" s="562"/>
      <c r="B27" s="374"/>
      <c r="C27" s="560"/>
      <c r="D27" s="560"/>
      <c r="E27" s="561"/>
      <c r="F27" s="560"/>
      <c r="G27" s="560"/>
      <c r="H27" s="560"/>
      <c r="I27" s="561"/>
      <c r="J27" s="560"/>
      <c r="K27" s="560"/>
      <c r="L27" s="560"/>
      <c r="M27" s="560"/>
      <c r="N27" s="393"/>
      <c r="O27" s="374"/>
      <c r="P27" s="374"/>
      <c r="Q27" s="374"/>
      <c r="R27" s="559"/>
      <c r="S27" s="374"/>
      <c r="T27" s="555"/>
      <c r="U27" s="557"/>
      <c r="V27" s="558"/>
      <c r="W27" s="563"/>
      <c r="X27" s="566"/>
      <c r="Y27" s="374"/>
      <c r="Z27" s="547"/>
      <c r="AA27" s="568"/>
      <c r="AB27" s="552"/>
      <c r="AC27" s="553"/>
      <c r="AD27" s="545"/>
      <c r="AE27" s="545"/>
      <c r="AF27" s="54" t="s">
        <v>180</v>
      </c>
      <c r="AG27" s="3" t="s">
        <v>67</v>
      </c>
      <c r="AH27" s="4" t="s">
        <v>115</v>
      </c>
      <c r="AI27" s="8">
        <v>44058</v>
      </c>
      <c r="AJ27" s="8">
        <v>44073</v>
      </c>
      <c r="AK27" s="9">
        <f t="shared" si="0"/>
        <v>15</v>
      </c>
      <c r="AL27" s="10">
        <v>0.15</v>
      </c>
      <c r="AM27" s="6" t="s">
        <v>69</v>
      </c>
      <c r="AN27" s="4" t="s">
        <v>70</v>
      </c>
      <c r="AO27" s="4" t="s">
        <v>71</v>
      </c>
      <c r="AP27" s="4"/>
      <c r="AQ27" s="11"/>
    </row>
    <row r="28" spans="1:43" ht="30" customHeight="1" x14ac:dyDescent="0.25">
      <c r="A28" s="562"/>
      <c r="B28" s="374"/>
      <c r="C28" s="560"/>
      <c r="D28" s="560"/>
      <c r="E28" s="561"/>
      <c r="F28" s="560"/>
      <c r="G28" s="560"/>
      <c r="H28" s="560"/>
      <c r="I28" s="561"/>
      <c r="J28" s="560"/>
      <c r="K28" s="560"/>
      <c r="L28" s="560"/>
      <c r="M28" s="560"/>
      <c r="N28" s="393"/>
      <c r="O28" s="374"/>
      <c r="P28" s="374"/>
      <c r="Q28" s="374"/>
      <c r="R28" s="559"/>
      <c r="S28" s="374"/>
      <c r="T28" s="555"/>
      <c r="U28" s="557"/>
      <c r="V28" s="558"/>
      <c r="W28" s="563"/>
      <c r="X28" s="566"/>
      <c r="Y28" s="374"/>
      <c r="Z28" s="547"/>
      <c r="AA28" s="568"/>
      <c r="AB28" s="552"/>
      <c r="AC28" s="553"/>
      <c r="AD28" s="545"/>
      <c r="AE28" s="545"/>
      <c r="AF28" s="54" t="s">
        <v>181</v>
      </c>
      <c r="AG28" s="3" t="s">
        <v>67</v>
      </c>
      <c r="AH28" s="4" t="s">
        <v>116</v>
      </c>
      <c r="AI28" s="8">
        <v>44075</v>
      </c>
      <c r="AJ28" s="8">
        <v>44180</v>
      </c>
      <c r="AK28" s="9">
        <f t="shared" si="0"/>
        <v>105</v>
      </c>
      <c r="AL28" s="10">
        <v>0.5</v>
      </c>
      <c r="AM28" s="6" t="s">
        <v>69</v>
      </c>
      <c r="AN28" s="4" t="s">
        <v>70</v>
      </c>
      <c r="AO28" s="4" t="s">
        <v>71</v>
      </c>
      <c r="AP28" s="4"/>
      <c r="AQ28" s="11"/>
    </row>
    <row r="29" spans="1:43" ht="30" customHeight="1" thickBot="1" x14ac:dyDescent="0.3">
      <c r="A29" s="441"/>
      <c r="B29" s="375"/>
      <c r="C29" s="443"/>
      <c r="D29" s="443"/>
      <c r="E29" s="451"/>
      <c r="F29" s="443"/>
      <c r="G29" s="443"/>
      <c r="H29" s="443"/>
      <c r="I29" s="451"/>
      <c r="J29" s="443"/>
      <c r="K29" s="443"/>
      <c r="L29" s="443"/>
      <c r="M29" s="443"/>
      <c r="N29" s="394"/>
      <c r="O29" s="375"/>
      <c r="P29" s="375"/>
      <c r="Q29" s="375"/>
      <c r="R29" s="540"/>
      <c r="S29" s="375"/>
      <c r="T29" s="556"/>
      <c r="U29" s="469"/>
      <c r="V29" s="471"/>
      <c r="W29" s="445"/>
      <c r="X29" s="538"/>
      <c r="Y29" s="375"/>
      <c r="Z29" s="548"/>
      <c r="AA29" s="569"/>
      <c r="AB29" s="532"/>
      <c r="AC29" s="534"/>
      <c r="AD29" s="528"/>
      <c r="AE29" s="528"/>
      <c r="AF29" s="55" t="s">
        <v>182</v>
      </c>
      <c r="AG29" s="13" t="s">
        <v>67</v>
      </c>
      <c r="AH29" s="14" t="s">
        <v>117</v>
      </c>
      <c r="AI29" s="15">
        <v>44166</v>
      </c>
      <c r="AJ29" s="15">
        <v>44180</v>
      </c>
      <c r="AK29" s="16">
        <f t="shared" si="0"/>
        <v>14</v>
      </c>
      <c r="AL29" s="17">
        <v>0.15</v>
      </c>
      <c r="AM29" s="18" t="s">
        <v>69</v>
      </c>
      <c r="AN29" s="14" t="s">
        <v>70</v>
      </c>
      <c r="AO29" s="14" t="s">
        <v>71</v>
      </c>
      <c r="AP29" s="14"/>
      <c r="AQ29" s="19"/>
    </row>
    <row r="30" spans="1:43" ht="58.5" customHeight="1" thickTop="1" x14ac:dyDescent="0.25">
      <c r="A30" s="440" t="s">
        <v>46</v>
      </c>
      <c r="B30" s="373"/>
      <c r="C30" s="442" t="s">
        <v>47</v>
      </c>
      <c r="D30" s="442" t="s">
        <v>48</v>
      </c>
      <c r="E30" s="450" t="s">
        <v>49</v>
      </c>
      <c r="F30" s="442" t="s">
        <v>50</v>
      </c>
      <c r="G30" s="442" t="s">
        <v>51</v>
      </c>
      <c r="H30" s="442" t="s">
        <v>52</v>
      </c>
      <c r="I30" s="450" t="s">
        <v>53</v>
      </c>
      <c r="J30" s="442" t="s">
        <v>54</v>
      </c>
      <c r="K30" s="442" t="s">
        <v>55</v>
      </c>
      <c r="L30" s="442">
        <v>95</v>
      </c>
      <c r="M30" s="442" t="s">
        <v>56</v>
      </c>
      <c r="N30" s="392" t="s">
        <v>57</v>
      </c>
      <c r="O30" s="373" t="s">
        <v>58</v>
      </c>
      <c r="P30" s="373" t="s">
        <v>59</v>
      </c>
      <c r="Q30" s="373" t="s">
        <v>60</v>
      </c>
      <c r="R30" s="539">
        <v>85</v>
      </c>
      <c r="S30" s="373" t="s">
        <v>56</v>
      </c>
      <c r="T30" s="554" t="s">
        <v>118</v>
      </c>
      <c r="U30" s="468" t="s">
        <v>62</v>
      </c>
      <c r="V30" s="470" t="s">
        <v>119</v>
      </c>
      <c r="W30" s="444">
        <v>0.05</v>
      </c>
      <c r="X30" s="537">
        <v>1300</v>
      </c>
      <c r="Y30" s="373" t="s">
        <v>63</v>
      </c>
      <c r="Z30" s="546" t="s">
        <v>64</v>
      </c>
      <c r="AA30" s="549"/>
      <c r="AB30" s="531"/>
      <c r="AC30" s="533" t="s">
        <v>155</v>
      </c>
      <c r="AD30" s="527" t="s">
        <v>65</v>
      </c>
      <c r="AE30" s="527" t="s">
        <v>66</v>
      </c>
      <c r="AF30" s="56" t="s">
        <v>183</v>
      </c>
      <c r="AG30" s="21" t="s">
        <v>67</v>
      </c>
      <c r="AH30" s="22" t="s">
        <v>120</v>
      </c>
      <c r="AI30" s="23">
        <v>43844</v>
      </c>
      <c r="AJ30" s="23">
        <v>44134</v>
      </c>
      <c r="AK30" s="24">
        <f t="shared" si="0"/>
        <v>290</v>
      </c>
      <c r="AL30" s="25">
        <v>0.2</v>
      </c>
      <c r="AM30" s="26" t="s">
        <v>69</v>
      </c>
      <c r="AN30" s="22" t="s">
        <v>121</v>
      </c>
      <c r="AO30" s="22" t="s">
        <v>122</v>
      </c>
      <c r="AP30" s="22"/>
      <c r="AQ30" s="27"/>
    </row>
    <row r="31" spans="1:43" ht="60" customHeight="1" x14ac:dyDescent="0.25">
      <c r="A31" s="562"/>
      <c r="B31" s="374"/>
      <c r="C31" s="560"/>
      <c r="D31" s="560"/>
      <c r="E31" s="561"/>
      <c r="F31" s="560"/>
      <c r="G31" s="560"/>
      <c r="H31" s="560"/>
      <c r="I31" s="561"/>
      <c r="J31" s="560"/>
      <c r="K31" s="560"/>
      <c r="L31" s="560"/>
      <c r="M31" s="560"/>
      <c r="N31" s="393"/>
      <c r="O31" s="374"/>
      <c r="P31" s="374"/>
      <c r="Q31" s="374"/>
      <c r="R31" s="559"/>
      <c r="S31" s="374"/>
      <c r="T31" s="555"/>
      <c r="U31" s="557"/>
      <c r="V31" s="558"/>
      <c r="W31" s="563"/>
      <c r="X31" s="566"/>
      <c r="Y31" s="374"/>
      <c r="Z31" s="547"/>
      <c r="AA31" s="550"/>
      <c r="AB31" s="552"/>
      <c r="AC31" s="553"/>
      <c r="AD31" s="545"/>
      <c r="AE31" s="545"/>
      <c r="AF31" s="54" t="s">
        <v>184</v>
      </c>
      <c r="AG31" s="3" t="s">
        <v>67</v>
      </c>
      <c r="AH31" s="4" t="s">
        <v>123</v>
      </c>
      <c r="AI31" s="8">
        <v>43881</v>
      </c>
      <c r="AJ31" s="8">
        <v>44165</v>
      </c>
      <c r="AK31" s="9">
        <f t="shared" si="0"/>
        <v>284</v>
      </c>
      <c r="AL31" s="10">
        <v>0.6</v>
      </c>
      <c r="AM31" s="6" t="s">
        <v>69</v>
      </c>
      <c r="AN31" s="4" t="s">
        <v>121</v>
      </c>
      <c r="AO31" s="4" t="s">
        <v>122</v>
      </c>
      <c r="AP31" s="4"/>
      <c r="AQ31" s="11"/>
    </row>
    <row r="32" spans="1:43" ht="52.5" customHeight="1" thickBot="1" x14ac:dyDescent="0.3">
      <c r="A32" s="441"/>
      <c r="B32" s="375"/>
      <c r="C32" s="443"/>
      <c r="D32" s="443"/>
      <c r="E32" s="451"/>
      <c r="F32" s="443"/>
      <c r="G32" s="443"/>
      <c r="H32" s="443"/>
      <c r="I32" s="451"/>
      <c r="J32" s="443"/>
      <c r="K32" s="443"/>
      <c r="L32" s="443"/>
      <c r="M32" s="443"/>
      <c r="N32" s="394"/>
      <c r="O32" s="375"/>
      <c r="P32" s="375"/>
      <c r="Q32" s="375"/>
      <c r="R32" s="540"/>
      <c r="S32" s="375"/>
      <c r="T32" s="556"/>
      <c r="U32" s="469"/>
      <c r="V32" s="471"/>
      <c r="W32" s="445"/>
      <c r="X32" s="538"/>
      <c r="Y32" s="375"/>
      <c r="Z32" s="548"/>
      <c r="AA32" s="551"/>
      <c r="AB32" s="532"/>
      <c r="AC32" s="534"/>
      <c r="AD32" s="528"/>
      <c r="AE32" s="528"/>
      <c r="AF32" s="55" t="s">
        <v>185</v>
      </c>
      <c r="AG32" s="13" t="s">
        <v>67</v>
      </c>
      <c r="AH32" s="14" t="s">
        <v>124</v>
      </c>
      <c r="AI32" s="15">
        <v>43953</v>
      </c>
      <c r="AJ32" s="15">
        <v>44180</v>
      </c>
      <c r="AK32" s="16">
        <f t="shared" si="0"/>
        <v>227</v>
      </c>
      <c r="AL32" s="17">
        <v>0.2</v>
      </c>
      <c r="AM32" s="18" t="s">
        <v>69</v>
      </c>
      <c r="AN32" s="14" t="s">
        <v>121</v>
      </c>
      <c r="AO32" s="14" t="s">
        <v>122</v>
      </c>
      <c r="AP32" s="14"/>
      <c r="AQ32" s="19"/>
    </row>
    <row r="33" spans="1:43" ht="30" customHeight="1" thickTop="1" x14ac:dyDescent="0.25">
      <c r="A33" s="440" t="s">
        <v>46</v>
      </c>
      <c r="B33" s="373"/>
      <c r="C33" s="442" t="s">
        <v>47</v>
      </c>
      <c r="D33" s="442" t="s">
        <v>48</v>
      </c>
      <c r="E33" s="450" t="s">
        <v>49</v>
      </c>
      <c r="F33" s="442" t="s">
        <v>50</v>
      </c>
      <c r="G33" s="442" t="s">
        <v>51</v>
      </c>
      <c r="H33" s="442" t="s">
        <v>52</v>
      </c>
      <c r="I33" s="450" t="s">
        <v>53</v>
      </c>
      <c r="J33" s="442" t="s">
        <v>54</v>
      </c>
      <c r="K33" s="442" t="s">
        <v>55</v>
      </c>
      <c r="L33" s="442">
        <v>95</v>
      </c>
      <c r="M33" s="442" t="s">
        <v>56</v>
      </c>
      <c r="N33" s="392" t="s">
        <v>57</v>
      </c>
      <c r="O33" s="373" t="s">
        <v>58</v>
      </c>
      <c r="P33" s="373" t="s">
        <v>59</v>
      </c>
      <c r="Q33" s="373" t="s">
        <v>60</v>
      </c>
      <c r="R33" s="539">
        <v>85</v>
      </c>
      <c r="S33" s="373" t="s">
        <v>56</v>
      </c>
      <c r="T33" s="554" t="s">
        <v>125</v>
      </c>
      <c r="U33" s="468" t="s">
        <v>62</v>
      </c>
      <c r="V33" s="470" t="s">
        <v>126</v>
      </c>
      <c r="W33" s="444">
        <v>0.05</v>
      </c>
      <c r="X33" s="541">
        <v>350</v>
      </c>
      <c r="Y33" s="373" t="s">
        <v>63</v>
      </c>
      <c r="Z33" s="546" t="s">
        <v>64</v>
      </c>
      <c r="AA33" s="529">
        <v>144802564</v>
      </c>
      <c r="AB33" s="531"/>
      <c r="AC33" s="533" t="s">
        <v>155</v>
      </c>
      <c r="AD33" s="527" t="s">
        <v>65</v>
      </c>
      <c r="AE33" s="527" t="s">
        <v>66</v>
      </c>
      <c r="AF33" s="53" t="s">
        <v>186</v>
      </c>
      <c r="AG33" s="21" t="s">
        <v>67</v>
      </c>
      <c r="AH33" s="22" t="s">
        <v>127</v>
      </c>
      <c r="AI33" s="23">
        <v>43862</v>
      </c>
      <c r="AJ33" s="23">
        <v>44134</v>
      </c>
      <c r="AK33" s="24">
        <f t="shared" si="0"/>
        <v>272</v>
      </c>
      <c r="AL33" s="25">
        <v>0.2</v>
      </c>
      <c r="AM33" s="26" t="s">
        <v>69</v>
      </c>
      <c r="AN33" s="22" t="s">
        <v>93</v>
      </c>
      <c r="AO33" s="22" t="s">
        <v>94</v>
      </c>
      <c r="AP33" s="22"/>
      <c r="AQ33" s="27"/>
    </row>
    <row r="34" spans="1:43" ht="30" customHeight="1" x14ac:dyDescent="0.25">
      <c r="A34" s="562"/>
      <c r="B34" s="374"/>
      <c r="C34" s="560"/>
      <c r="D34" s="560"/>
      <c r="E34" s="561"/>
      <c r="F34" s="560"/>
      <c r="G34" s="560"/>
      <c r="H34" s="560"/>
      <c r="I34" s="561"/>
      <c r="J34" s="560"/>
      <c r="K34" s="560"/>
      <c r="L34" s="560"/>
      <c r="M34" s="560"/>
      <c r="N34" s="393"/>
      <c r="O34" s="374"/>
      <c r="P34" s="374"/>
      <c r="Q34" s="374"/>
      <c r="R34" s="559"/>
      <c r="S34" s="374"/>
      <c r="T34" s="555"/>
      <c r="U34" s="557"/>
      <c r="V34" s="558"/>
      <c r="W34" s="563"/>
      <c r="X34" s="564"/>
      <c r="Y34" s="374"/>
      <c r="Z34" s="547"/>
      <c r="AA34" s="565"/>
      <c r="AB34" s="552"/>
      <c r="AC34" s="553"/>
      <c r="AD34" s="545"/>
      <c r="AE34" s="545"/>
      <c r="AF34" s="54" t="s">
        <v>187</v>
      </c>
      <c r="AG34" s="3" t="s">
        <v>67</v>
      </c>
      <c r="AH34" s="4" t="s">
        <v>128</v>
      </c>
      <c r="AI34" s="8">
        <v>43878</v>
      </c>
      <c r="AJ34" s="8">
        <v>44180</v>
      </c>
      <c r="AK34" s="9">
        <f t="shared" si="0"/>
        <v>302</v>
      </c>
      <c r="AL34" s="10">
        <v>0.6</v>
      </c>
      <c r="AM34" s="6" t="s">
        <v>69</v>
      </c>
      <c r="AN34" s="4" t="s">
        <v>93</v>
      </c>
      <c r="AO34" s="4" t="s">
        <v>94</v>
      </c>
      <c r="AP34" s="4"/>
      <c r="AQ34" s="11"/>
    </row>
    <row r="35" spans="1:43" ht="30" customHeight="1" thickBot="1" x14ac:dyDescent="0.3">
      <c r="A35" s="441"/>
      <c r="B35" s="375"/>
      <c r="C35" s="443"/>
      <c r="D35" s="443"/>
      <c r="E35" s="451"/>
      <c r="F35" s="443"/>
      <c r="G35" s="443"/>
      <c r="H35" s="443"/>
      <c r="I35" s="451"/>
      <c r="J35" s="443"/>
      <c r="K35" s="443"/>
      <c r="L35" s="443"/>
      <c r="M35" s="443"/>
      <c r="N35" s="394"/>
      <c r="O35" s="375"/>
      <c r="P35" s="375"/>
      <c r="Q35" s="375"/>
      <c r="R35" s="540"/>
      <c r="S35" s="375"/>
      <c r="T35" s="556"/>
      <c r="U35" s="469"/>
      <c r="V35" s="471"/>
      <c r="W35" s="445"/>
      <c r="X35" s="542"/>
      <c r="Y35" s="375"/>
      <c r="Z35" s="548"/>
      <c r="AA35" s="530"/>
      <c r="AB35" s="532"/>
      <c r="AC35" s="534"/>
      <c r="AD35" s="528"/>
      <c r="AE35" s="528"/>
      <c r="AF35" s="55" t="s">
        <v>188</v>
      </c>
      <c r="AG35" s="13" t="s">
        <v>67</v>
      </c>
      <c r="AH35" s="14" t="s">
        <v>129</v>
      </c>
      <c r="AI35" s="15">
        <v>43891</v>
      </c>
      <c r="AJ35" s="15">
        <v>44180</v>
      </c>
      <c r="AK35" s="16">
        <f t="shared" si="0"/>
        <v>289</v>
      </c>
      <c r="AL35" s="17">
        <v>0.2</v>
      </c>
      <c r="AM35" s="18" t="s">
        <v>69</v>
      </c>
      <c r="AN35" s="14" t="s">
        <v>93</v>
      </c>
      <c r="AO35" s="14" t="s">
        <v>94</v>
      </c>
      <c r="AP35" s="14"/>
      <c r="AQ35" s="19"/>
    </row>
    <row r="36" spans="1:43" ht="61.5" customHeight="1" thickTop="1" x14ac:dyDescent="0.25">
      <c r="A36" s="440" t="s">
        <v>46</v>
      </c>
      <c r="B36" s="373"/>
      <c r="C36" s="442" t="s">
        <v>47</v>
      </c>
      <c r="D36" s="442" t="s">
        <v>48</v>
      </c>
      <c r="E36" s="450" t="s">
        <v>49</v>
      </c>
      <c r="F36" s="442" t="s">
        <v>50</v>
      </c>
      <c r="G36" s="442" t="s">
        <v>51</v>
      </c>
      <c r="H36" s="442" t="s">
        <v>52</v>
      </c>
      <c r="I36" s="450" t="s">
        <v>53</v>
      </c>
      <c r="J36" s="442" t="s">
        <v>54</v>
      </c>
      <c r="K36" s="442" t="s">
        <v>55</v>
      </c>
      <c r="L36" s="442">
        <v>95</v>
      </c>
      <c r="M36" s="442" t="s">
        <v>56</v>
      </c>
      <c r="N36" s="392" t="s">
        <v>57</v>
      </c>
      <c r="O36" s="373" t="s">
        <v>58</v>
      </c>
      <c r="P36" s="373" t="s">
        <v>59</v>
      </c>
      <c r="Q36" s="373" t="s">
        <v>60</v>
      </c>
      <c r="R36" s="539">
        <v>85</v>
      </c>
      <c r="S36" s="373" t="s">
        <v>56</v>
      </c>
      <c r="T36" s="554" t="s">
        <v>130</v>
      </c>
      <c r="U36" s="468" t="s">
        <v>62</v>
      </c>
      <c r="V36" s="470" t="s">
        <v>131</v>
      </c>
      <c r="W36" s="444">
        <v>0.05</v>
      </c>
      <c r="X36" s="537">
        <v>100</v>
      </c>
      <c r="Y36" s="373" t="s">
        <v>56</v>
      </c>
      <c r="Z36" s="546" t="s">
        <v>64</v>
      </c>
      <c r="AA36" s="549"/>
      <c r="AB36" s="531"/>
      <c r="AC36" s="533" t="s">
        <v>155</v>
      </c>
      <c r="AD36" s="527" t="s">
        <v>65</v>
      </c>
      <c r="AE36" s="527" t="s">
        <v>66</v>
      </c>
      <c r="AF36" s="53" t="s">
        <v>189</v>
      </c>
      <c r="AG36" s="21" t="s">
        <v>67</v>
      </c>
      <c r="AH36" s="22" t="s">
        <v>132</v>
      </c>
      <c r="AI36" s="23">
        <v>43831</v>
      </c>
      <c r="AJ36" s="23">
        <v>44180</v>
      </c>
      <c r="AK36" s="24">
        <f t="shared" si="0"/>
        <v>349</v>
      </c>
      <c r="AL36" s="25">
        <v>0.2</v>
      </c>
      <c r="AM36" s="26" t="s">
        <v>92</v>
      </c>
      <c r="AN36" s="22" t="s">
        <v>121</v>
      </c>
      <c r="AO36" s="22" t="s">
        <v>122</v>
      </c>
      <c r="AP36" s="22"/>
      <c r="AQ36" s="27"/>
    </row>
    <row r="37" spans="1:43" ht="51.75" customHeight="1" x14ac:dyDescent="0.25">
      <c r="A37" s="562"/>
      <c r="B37" s="374"/>
      <c r="C37" s="560"/>
      <c r="D37" s="560"/>
      <c r="E37" s="561"/>
      <c r="F37" s="560"/>
      <c r="G37" s="560"/>
      <c r="H37" s="560"/>
      <c r="I37" s="561"/>
      <c r="J37" s="560"/>
      <c r="K37" s="560"/>
      <c r="L37" s="560"/>
      <c r="M37" s="560"/>
      <c r="N37" s="393"/>
      <c r="O37" s="374"/>
      <c r="P37" s="374"/>
      <c r="Q37" s="374"/>
      <c r="R37" s="559"/>
      <c r="S37" s="374"/>
      <c r="T37" s="555"/>
      <c r="U37" s="557"/>
      <c r="V37" s="558"/>
      <c r="W37" s="563"/>
      <c r="X37" s="566"/>
      <c r="Y37" s="374"/>
      <c r="Z37" s="547"/>
      <c r="AA37" s="550"/>
      <c r="AB37" s="552"/>
      <c r="AC37" s="553"/>
      <c r="AD37" s="545"/>
      <c r="AE37" s="545"/>
      <c r="AF37" s="54" t="s">
        <v>190</v>
      </c>
      <c r="AG37" s="3" t="s">
        <v>67</v>
      </c>
      <c r="AH37" s="4" t="s">
        <v>133</v>
      </c>
      <c r="AI37" s="8">
        <v>43831</v>
      </c>
      <c r="AJ37" s="8">
        <v>44180</v>
      </c>
      <c r="AK37" s="9">
        <f t="shared" si="0"/>
        <v>349</v>
      </c>
      <c r="AL37" s="10">
        <v>0.6</v>
      </c>
      <c r="AM37" s="6" t="s">
        <v>92</v>
      </c>
      <c r="AN37" s="4" t="s">
        <v>121</v>
      </c>
      <c r="AO37" s="4" t="s">
        <v>122</v>
      </c>
      <c r="AP37" s="4"/>
      <c r="AQ37" s="11"/>
    </row>
    <row r="38" spans="1:43" ht="50.25" customHeight="1" thickBot="1" x14ac:dyDescent="0.3">
      <c r="A38" s="441"/>
      <c r="B38" s="375"/>
      <c r="C38" s="443"/>
      <c r="D38" s="443"/>
      <c r="E38" s="451"/>
      <c r="F38" s="443"/>
      <c r="G38" s="443"/>
      <c r="H38" s="443"/>
      <c r="I38" s="451"/>
      <c r="J38" s="443"/>
      <c r="K38" s="443"/>
      <c r="L38" s="443"/>
      <c r="M38" s="443"/>
      <c r="N38" s="394"/>
      <c r="O38" s="375"/>
      <c r="P38" s="375"/>
      <c r="Q38" s="375"/>
      <c r="R38" s="540"/>
      <c r="S38" s="375"/>
      <c r="T38" s="556"/>
      <c r="U38" s="469"/>
      <c r="V38" s="471"/>
      <c r="W38" s="445"/>
      <c r="X38" s="538"/>
      <c r="Y38" s="375"/>
      <c r="Z38" s="548"/>
      <c r="AA38" s="551"/>
      <c r="AB38" s="532"/>
      <c r="AC38" s="534"/>
      <c r="AD38" s="528"/>
      <c r="AE38" s="528"/>
      <c r="AF38" s="55" t="s">
        <v>191</v>
      </c>
      <c r="AG38" s="13" t="s">
        <v>67</v>
      </c>
      <c r="AH38" s="14" t="s">
        <v>134</v>
      </c>
      <c r="AI38" s="15">
        <v>43831</v>
      </c>
      <c r="AJ38" s="15">
        <v>44180</v>
      </c>
      <c r="AK38" s="16">
        <f t="shared" si="0"/>
        <v>349</v>
      </c>
      <c r="AL38" s="17">
        <v>0.2</v>
      </c>
      <c r="AM38" s="18" t="s">
        <v>92</v>
      </c>
      <c r="AN38" s="14" t="s">
        <v>121</v>
      </c>
      <c r="AO38" s="14" t="s">
        <v>122</v>
      </c>
      <c r="AP38" s="14"/>
      <c r="AQ38" s="19"/>
    </row>
    <row r="39" spans="1:43" ht="30" customHeight="1" thickTop="1" x14ac:dyDescent="0.25">
      <c r="A39" s="440" t="s">
        <v>46</v>
      </c>
      <c r="B39" s="373"/>
      <c r="C39" s="442" t="s">
        <v>47</v>
      </c>
      <c r="D39" s="442" t="s">
        <v>48</v>
      </c>
      <c r="E39" s="450" t="s">
        <v>49</v>
      </c>
      <c r="F39" s="442" t="s">
        <v>50</v>
      </c>
      <c r="G39" s="442" t="s">
        <v>51</v>
      </c>
      <c r="H39" s="442" t="s">
        <v>52</v>
      </c>
      <c r="I39" s="450" t="s">
        <v>53</v>
      </c>
      <c r="J39" s="442" t="s">
        <v>54</v>
      </c>
      <c r="K39" s="442" t="s">
        <v>55</v>
      </c>
      <c r="L39" s="442">
        <v>95</v>
      </c>
      <c r="M39" s="442" t="s">
        <v>56</v>
      </c>
      <c r="N39" s="392" t="s">
        <v>57</v>
      </c>
      <c r="O39" s="373" t="s">
        <v>58</v>
      </c>
      <c r="P39" s="373" t="s">
        <v>59</v>
      </c>
      <c r="Q39" s="373" t="s">
        <v>60</v>
      </c>
      <c r="R39" s="539">
        <v>85</v>
      </c>
      <c r="S39" s="373" t="s">
        <v>56</v>
      </c>
      <c r="T39" s="535" t="s">
        <v>135</v>
      </c>
      <c r="U39" s="468" t="s">
        <v>62</v>
      </c>
      <c r="V39" s="448" t="s">
        <v>136</v>
      </c>
      <c r="W39" s="444">
        <v>0.04</v>
      </c>
      <c r="X39" s="541">
        <v>1050</v>
      </c>
      <c r="Y39" s="527" t="s">
        <v>63</v>
      </c>
      <c r="Z39" s="527" t="s">
        <v>64</v>
      </c>
      <c r="AA39" s="543"/>
      <c r="AB39" s="531"/>
      <c r="AC39" s="533" t="s">
        <v>155</v>
      </c>
      <c r="AD39" s="527" t="s">
        <v>65</v>
      </c>
      <c r="AE39" s="527" t="s">
        <v>66</v>
      </c>
      <c r="AF39" s="57" t="s">
        <v>192</v>
      </c>
      <c r="AG39" s="21" t="s">
        <v>67</v>
      </c>
      <c r="AH39" s="22" t="s">
        <v>137</v>
      </c>
      <c r="AI39" s="23">
        <v>43857</v>
      </c>
      <c r="AJ39" s="23">
        <v>44165</v>
      </c>
      <c r="AK39" s="24">
        <f t="shared" si="0"/>
        <v>308</v>
      </c>
      <c r="AL39" s="25">
        <v>0.5</v>
      </c>
      <c r="AM39" s="26" t="s">
        <v>69</v>
      </c>
      <c r="AN39" s="22" t="s">
        <v>93</v>
      </c>
      <c r="AO39" s="22" t="s">
        <v>94</v>
      </c>
      <c r="AP39" s="22"/>
      <c r="AQ39" s="27"/>
    </row>
    <row r="40" spans="1:43" ht="48" customHeight="1" thickBot="1" x14ac:dyDescent="0.3">
      <c r="A40" s="441"/>
      <c r="B40" s="375"/>
      <c r="C40" s="443"/>
      <c r="D40" s="443"/>
      <c r="E40" s="451"/>
      <c r="F40" s="443"/>
      <c r="G40" s="443"/>
      <c r="H40" s="443"/>
      <c r="I40" s="451"/>
      <c r="J40" s="443"/>
      <c r="K40" s="443"/>
      <c r="L40" s="443"/>
      <c r="M40" s="443"/>
      <c r="N40" s="394"/>
      <c r="O40" s="375"/>
      <c r="P40" s="375"/>
      <c r="Q40" s="375"/>
      <c r="R40" s="540"/>
      <c r="S40" s="375"/>
      <c r="T40" s="536"/>
      <c r="U40" s="469"/>
      <c r="V40" s="449"/>
      <c r="W40" s="445"/>
      <c r="X40" s="542"/>
      <c r="Y40" s="528"/>
      <c r="Z40" s="528"/>
      <c r="AA40" s="544"/>
      <c r="AB40" s="532"/>
      <c r="AC40" s="534"/>
      <c r="AD40" s="528"/>
      <c r="AE40" s="528"/>
      <c r="AF40" s="59" t="s">
        <v>193</v>
      </c>
      <c r="AG40" s="13" t="s">
        <v>67</v>
      </c>
      <c r="AH40" s="14" t="s">
        <v>138</v>
      </c>
      <c r="AI40" s="15">
        <v>43891</v>
      </c>
      <c r="AJ40" s="15">
        <v>44165</v>
      </c>
      <c r="AK40" s="16">
        <f t="shared" si="0"/>
        <v>274</v>
      </c>
      <c r="AL40" s="17">
        <v>0.5</v>
      </c>
      <c r="AM40" s="18" t="s">
        <v>69</v>
      </c>
      <c r="AN40" s="14" t="s">
        <v>93</v>
      </c>
      <c r="AO40" s="14" t="s">
        <v>94</v>
      </c>
      <c r="AP40" s="14"/>
      <c r="AQ40" s="19"/>
    </row>
    <row r="41" spans="1:43" ht="30" customHeight="1" thickTop="1" x14ac:dyDescent="0.25">
      <c r="A41" s="440" t="s">
        <v>46</v>
      </c>
      <c r="B41" s="373"/>
      <c r="C41" s="442" t="s">
        <v>47</v>
      </c>
      <c r="D41" s="442" t="s">
        <v>48</v>
      </c>
      <c r="E41" s="450" t="s">
        <v>49</v>
      </c>
      <c r="F41" s="442" t="s">
        <v>50</v>
      </c>
      <c r="G41" s="442" t="s">
        <v>51</v>
      </c>
      <c r="H41" s="442" t="s">
        <v>52</v>
      </c>
      <c r="I41" s="450" t="s">
        <v>53</v>
      </c>
      <c r="J41" s="442" t="s">
        <v>54</v>
      </c>
      <c r="K41" s="442" t="s">
        <v>55</v>
      </c>
      <c r="L41" s="442">
        <v>95</v>
      </c>
      <c r="M41" s="442" t="s">
        <v>56</v>
      </c>
      <c r="N41" s="392" t="s">
        <v>57</v>
      </c>
      <c r="O41" s="373" t="s">
        <v>58</v>
      </c>
      <c r="P41" s="373" t="s">
        <v>59</v>
      </c>
      <c r="Q41" s="373" t="s">
        <v>60</v>
      </c>
      <c r="R41" s="539">
        <v>85</v>
      </c>
      <c r="S41" s="373" t="s">
        <v>56</v>
      </c>
      <c r="T41" s="535" t="s">
        <v>139</v>
      </c>
      <c r="U41" s="468" t="s">
        <v>62</v>
      </c>
      <c r="V41" s="448" t="s">
        <v>140</v>
      </c>
      <c r="W41" s="444">
        <v>0.08</v>
      </c>
      <c r="X41" s="537">
        <v>1700</v>
      </c>
      <c r="Y41" s="527" t="s">
        <v>194</v>
      </c>
      <c r="Z41" s="527" t="s">
        <v>64</v>
      </c>
      <c r="AA41" s="529">
        <v>95000000</v>
      </c>
      <c r="AB41" s="531"/>
      <c r="AC41" s="533" t="s">
        <v>155</v>
      </c>
      <c r="AD41" s="527" t="s">
        <v>65</v>
      </c>
      <c r="AE41" s="527" t="s">
        <v>66</v>
      </c>
      <c r="AF41" s="53" t="s">
        <v>195</v>
      </c>
      <c r="AG41" s="21" t="s">
        <v>67</v>
      </c>
      <c r="AH41" s="22" t="s">
        <v>196</v>
      </c>
      <c r="AI41" s="23">
        <v>43857</v>
      </c>
      <c r="AJ41" s="23">
        <v>43870</v>
      </c>
      <c r="AK41" s="24">
        <f t="shared" si="0"/>
        <v>13</v>
      </c>
      <c r="AL41" s="25">
        <v>0.2</v>
      </c>
      <c r="AM41" s="26" t="s">
        <v>69</v>
      </c>
      <c r="AN41" s="22" t="s">
        <v>93</v>
      </c>
      <c r="AO41" s="22" t="s">
        <v>94</v>
      </c>
      <c r="AP41" s="22"/>
      <c r="AQ41" s="27"/>
    </row>
    <row r="42" spans="1:43" ht="51" customHeight="1" thickBot="1" x14ac:dyDescent="0.3">
      <c r="A42" s="441"/>
      <c r="B42" s="375"/>
      <c r="C42" s="443"/>
      <c r="D42" s="443"/>
      <c r="E42" s="451"/>
      <c r="F42" s="443"/>
      <c r="G42" s="443"/>
      <c r="H42" s="443"/>
      <c r="I42" s="451"/>
      <c r="J42" s="443"/>
      <c r="K42" s="443"/>
      <c r="L42" s="443"/>
      <c r="M42" s="443"/>
      <c r="N42" s="394"/>
      <c r="O42" s="375"/>
      <c r="P42" s="375"/>
      <c r="Q42" s="375"/>
      <c r="R42" s="540"/>
      <c r="S42" s="375"/>
      <c r="T42" s="536"/>
      <c r="U42" s="469"/>
      <c r="V42" s="449"/>
      <c r="W42" s="445"/>
      <c r="X42" s="538"/>
      <c r="Y42" s="528"/>
      <c r="Z42" s="528"/>
      <c r="AA42" s="530"/>
      <c r="AB42" s="532"/>
      <c r="AC42" s="534"/>
      <c r="AD42" s="528"/>
      <c r="AE42" s="528"/>
      <c r="AF42" s="59" t="s">
        <v>197</v>
      </c>
      <c r="AG42" s="13" t="s">
        <v>67</v>
      </c>
      <c r="AH42" s="14" t="s">
        <v>141</v>
      </c>
      <c r="AI42" s="15">
        <v>43871</v>
      </c>
      <c r="AJ42" s="15">
        <v>44165</v>
      </c>
      <c r="AK42" s="16">
        <f t="shared" si="0"/>
        <v>294</v>
      </c>
      <c r="AL42" s="17">
        <v>0.8</v>
      </c>
      <c r="AM42" s="18" t="s">
        <v>69</v>
      </c>
      <c r="AN42" s="14" t="s">
        <v>93</v>
      </c>
      <c r="AO42" s="14" t="s">
        <v>94</v>
      </c>
      <c r="AP42" s="14"/>
      <c r="AQ42" s="19"/>
    </row>
    <row r="43" spans="1:43" ht="30" customHeight="1" thickTop="1" x14ac:dyDescent="0.25">
      <c r="A43" s="440" t="s">
        <v>46</v>
      </c>
      <c r="B43" s="373"/>
      <c r="C43" s="442" t="s">
        <v>47</v>
      </c>
      <c r="D43" s="442" t="s">
        <v>48</v>
      </c>
      <c r="E43" s="450" t="s">
        <v>49</v>
      </c>
      <c r="F43" s="442" t="s">
        <v>50</v>
      </c>
      <c r="G43" s="442" t="s">
        <v>51</v>
      </c>
      <c r="H43" s="442" t="s">
        <v>52</v>
      </c>
      <c r="I43" s="450" t="s">
        <v>53</v>
      </c>
      <c r="J43" s="442" t="s">
        <v>54</v>
      </c>
      <c r="K43" s="442" t="s">
        <v>55</v>
      </c>
      <c r="L43" s="442">
        <v>95</v>
      </c>
      <c r="M43" s="442" t="s">
        <v>56</v>
      </c>
      <c r="N43" s="392" t="s">
        <v>57</v>
      </c>
      <c r="O43" s="442" t="s">
        <v>58</v>
      </c>
      <c r="P43" s="442" t="s">
        <v>107</v>
      </c>
      <c r="Q43" s="442" t="s">
        <v>79</v>
      </c>
      <c r="R43" s="446">
        <v>4</v>
      </c>
      <c r="S43" s="442" t="s">
        <v>63</v>
      </c>
      <c r="T43" s="605" t="s">
        <v>142</v>
      </c>
      <c r="U43" s="607" t="s">
        <v>62</v>
      </c>
      <c r="V43" s="448" t="s">
        <v>143</v>
      </c>
      <c r="W43" s="444">
        <v>0.06</v>
      </c>
      <c r="X43" s="541">
        <v>100</v>
      </c>
      <c r="Y43" s="373" t="s">
        <v>56</v>
      </c>
      <c r="Z43" s="546" t="s">
        <v>64</v>
      </c>
      <c r="AA43" s="543"/>
      <c r="AB43" s="531"/>
      <c r="AC43" s="533" t="s">
        <v>155</v>
      </c>
      <c r="AD43" s="527" t="s">
        <v>144</v>
      </c>
      <c r="AE43" s="527" t="s">
        <v>145</v>
      </c>
      <c r="AF43" s="53" t="s">
        <v>198</v>
      </c>
      <c r="AG43" s="21" t="s">
        <v>67</v>
      </c>
      <c r="AH43" s="22" t="s">
        <v>146</v>
      </c>
      <c r="AI43" s="23">
        <v>43891</v>
      </c>
      <c r="AJ43" s="23">
        <v>43920</v>
      </c>
      <c r="AK43" s="24">
        <f t="shared" si="0"/>
        <v>29</v>
      </c>
      <c r="AL43" s="25">
        <v>0.2</v>
      </c>
      <c r="AM43" s="26" t="s">
        <v>69</v>
      </c>
      <c r="AN43" s="22" t="s">
        <v>147</v>
      </c>
      <c r="AO43" s="22" t="s">
        <v>148</v>
      </c>
      <c r="AP43" s="22"/>
      <c r="AQ43" s="27"/>
    </row>
    <row r="44" spans="1:43" ht="30" customHeight="1" thickBot="1" x14ac:dyDescent="0.3">
      <c r="A44" s="441"/>
      <c r="B44" s="375"/>
      <c r="C44" s="443"/>
      <c r="D44" s="443"/>
      <c r="E44" s="451"/>
      <c r="F44" s="443"/>
      <c r="G44" s="443"/>
      <c r="H44" s="443"/>
      <c r="I44" s="451"/>
      <c r="J44" s="443"/>
      <c r="K44" s="443"/>
      <c r="L44" s="443"/>
      <c r="M44" s="443"/>
      <c r="N44" s="394"/>
      <c r="O44" s="443"/>
      <c r="P44" s="443"/>
      <c r="Q44" s="443"/>
      <c r="R44" s="447"/>
      <c r="S44" s="443"/>
      <c r="T44" s="606"/>
      <c r="U44" s="608"/>
      <c r="V44" s="449"/>
      <c r="W44" s="445"/>
      <c r="X44" s="542"/>
      <c r="Y44" s="375"/>
      <c r="Z44" s="548"/>
      <c r="AA44" s="544"/>
      <c r="AB44" s="532"/>
      <c r="AC44" s="534"/>
      <c r="AD44" s="528"/>
      <c r="AE44" s="528"/>
      <c r="AF44" s="59" t="s">
        <v>199</v>
      </c>
      <c r="AG44" s="13" t="s">
        <v>67</v>
      </c>
      <c r="AH44" s="14" t="s">
        <v>149</v>
      </c>
      <c r="AI44" s="15">
        <v>44105</v>
      </c>
      <c r="AJ44" s="15">
        <v>44180</v>
      </c>
      <c r="AK44" s="16">
        <f t="shared" si="0"/>
        <v>75</v>
      </c>
      <c r="AL44" s="17">
        <v>0.8</v>
      </c>
      <c r="AM44" s="18" t="s">
        <v>69</v>
      </c>
      <c r="AN44" s="14" t="s">
        <v>147</v>
      </c>
      <c r="AO44" s="14" t="s">
        <v>148</v>
      </c>
      <c r="AP44" s="14"/>
      <c r="AQ44" s="19"/>
    </row>
    <row r="45" spans="1:43" ht="30" customHeight="1" thickTop="1" x14ac:dyDescent="0.25">
      <c r="A45" s="575" t="s">
        <v>46</v>
      </c>
      <c r="B45" s="577"/>
      <c r="C45" s="577" t="s">
        <v>47</v>
      </c>
      <c r="D45" s="577" t="s">
        <v>48</v>
      </c>
      <c r="E45" s="579" t="s">
        <v>49</v>
      </c>
      <c r="F45" s="577" t="s">
        <v>50</v>
      </c>
      <c r="G45" s="577" t="s">
        <v>51</v>
      </c>
      <c r="H45" s="577" t="s">
        <v>52</v>
      </c>
      <c r="I45" s="579" t="s">
        <v>53</v>
      </c>
      <c r="J45" s="577" t="s">
        <v>54</v>
      </c>
      <c r="K45" s="577" t="s">
        <v>55</v>
      </c>
      <c r="L45" s="577">
        <v>95</v>
      </c>
      <c r="M45" s="577" t="s">
        <v>56</v>
      </c>
      <c r="N45" s="581" t="s">
        <v>57</v>
      </c>
      <c r="O45" s="577" t="s">
        <v>58</v>
      </c>
      <c r="P45" s="577" t="s">
        <v>107</v>
      </c>
      <c r="Q45" s="577" t="s">
        <v>79</v>
      </c>
      <c r="R45" s="583">
        <v>4</v>
      </c>
      <c r="S45" s="577" t="s">
        <v>63</v>
      </c>
      <c r="T45" s="591" t="s">
        <v>154</v>
      </c>
      <c r="U45" s="593" t="s">
        <v>62</v>
      </c>
      <c r="V45" s="595" t="s">
        <v>75</v>
      </c>
      <c r="W45" s="597">
        <v>0.05</v>
      </c>
      <c r="X45" s="599">
        <v>100</v>
      </c>
      <c r="Y45" s="577" t="s">
        <v>56</v>
      </c>
      <c r="Z45" s="601" t="s">
        <v>64</v>
      </c>
      <c r="AA45" s="603"/>
      <c r="AB45" s="585"/>
      <c r="AC45" s="587" t="s">
        <v>155</v>
      </c>
      <c r="AD45" s="589" t="s">
        <v>76</v>
      </c>
      <c r="AE45" s="589" t="s">
        <v>66</v>
      </c>
      <c r="AF45" s="56" t="s">
        <v>201</v>
      </c>
      <c r="AG45" s="21" t="s">
        <v>67</v>
      </c>
      <c r="AH45" s="22" t="s">
        <v>77</v>
      </c>
      <c r="AI45" s="23">
        <v>43845</v>
      </c>
      <c r="AJ45" s="23">
        <v>44180</v>
      </c>
      <c r="AK45" s="24"/>
      <c r="AL45" s="25">
        <v>0.8</v>
      </c>
      <c r="AM45" s="26" t="s">
        <v>69</v>
      </c>
      <c r="AN45" s="22" t="s">
        <v>70</v>
      </c>
      <c r="AO45" s="22" t="s">
        <v>71</v>
      </c>
      <c r="AP45" s="22"/>
      <c r="AQ45" s="27"/>
    </row>
    <row r="46" spans="1:43" ht="30" customHeight="1" thickBot="1" x14ac:dyDescent="0.3">
      <c r="A46" s="576"/>
      <c r="B46" s="578"/>
      <c r="C46" s="578"/>
      <c r="D46" s="578"/>
      <c r="E46" s="580"/>
      <c r="F46" s="578"/>
      <c r="G46" s="578"/>
      <c r="H46" s="578"/>
      <c r="I46" s="580"/>
      <c r="J46" s="578"/>
      <c r="K46" s="578"/>
      <c r="L46" s="578"/>
      <c r="M46" s="578"/>
      <c r="N46" s="582"/>
      <c r="O46" s="578"/>
      <c r="P46" s="578"/>
      <c r="Q46" s="578"/>
      <c r="R46" s="584"/>
      <c r="S46" s="578"/>
      <c r="T46" s="592"/>
      <c r="U46" s="594"/>
      <c r="V46" s="596"/>
      <c r="W46" s="598"/>
      <c r="X46" s="600"/>
      <c r="Y46" s="578"/>
      <c r="Z46" s="602"/>
      <c r="AA46" s="604"/>
      <c r="AB46" s="586"/>
      <c r="AC46" s="588"/>
      <c r="AD46" s="590"/>
      <c r="AE46" s="590"/>
      <c r="AF46" s="55" t="s">
        <v>202</v>
      </c>
      <c r="AG46" s="13" t="s">
        <v>67</v>
      </c>
      <c r="AH46" s="14" t="s">
        <v>78</v>
      </c>
      <c r="AI46" s="15">
        <v>44180</v>
      </c>
      <c r="AJ46" s="15">
        <v>44195</v>
      </c>
      <c r="AK46" s="16"/>
      <c r="AL46" s="17">
        <v>0.2</v>
      </c>
      <c r="AM46" s="18" t="s">
        <v>69</v>
      </c>
      <c r="AN46" s="14" t="s">
        <v>70</v>
      </c>
      <c r="AO46" s="14" t="s">
        <v>71</v>
      </c>
      <c r="AP46" s="14"/>
      <c r="AQ46" s="19"/>
    </row>
    <row r="47" spans="1:43" ht="30" customHeight="1" thickTop="1" x14ac:dyDescent="0.25">
      <c r="AA47" s="83">
        <f>SUM(AA6:AA46)</f>
        <v>3509343716</v>
      </c>
      <c r="AB47" s="83">
        <f>SUM(AB6:AB46)</f>
        <v>0</v>
      </c>
    </row>
    <row r="314" spans="17:20" ht="30" customHeight="1" x14ac:dyDescent="0.25">
      <c r="Q314" s="1" t="s">
        <v>150</v>
      </c>
      <c r="R314" s="1" t="s">
        <v>56</v>
      </c>
      <c r="S314" s="1" t="s">
        <v>62</v>
      </c>
      <c r="T314" s="1" t="s">
        <v>92</v>
      </c>
    </row>
    <row r="315" spans="17:20" ht="30" customHeight="1" x14ac:dyDescent="0.25">
      <c r="Q315" s="1" t="s">
        <v>64</v>
      </c>
      <c r="R315" s="1" t="s">
        <v>63</v>
      </c>
      <c r="S315" s="1" t="s">
        <v>151</v>
      </c>
      <c r="T315" s="1" t="s">
        <v>69</v>
      </c>
    </row>
    <row r="316" spans="17:20" ht="30" customHeight="1" x14ac:dyDescent="0.25">
      <c r="Q316" s="1" t="s">
        <v>152</v>
      </c>
    </row>
    <row r="317" spans="17:20" ht="30" customHeight="1" x14ac:dyDescent="0.25">
      <c r="Q317" s="1" t="s">
        <v>153</v>
      </c>
    </row>
  </sheetData>
  <mergeCells count="483">
    <mergeCell ref="AB45:AB46"/>
    <mergeCell ref="AC45:AC46"/>
    <mergeCell ref="AD45:AD46"/>
    <mergeCell ref="AE45:AE46"/>
    <mergeCell ref="AB43:AB44"/>
    <mergeCell ref="AC43:AC44"/>
    <mergeCell ref="AD43:AD44"/>
    <mergeCell ref="AE43:AE44"/>
    <mergeCell ref="S45:S46"/>
    <mergeCell ref="T45:T46"/>
    <mergeCell ref="U45:U46"/>
    <mergeCell ref="V45:V46"/>
    <mergeCell ref="W45:W46"/>
    <mergeCell ref="X45:X46"/>
    <mergeCell ref="Y45:Y46"/>
    <mergeCell ref="Z45:Z46"/>
    <mergeCell ref="AA45:AA46"/>
    <mergeCell ref="S43:S44"/>
    <mergeCell ref="T43:T44"/>
    <mergeCell ref="U43:U44"/>
    <mergeCell ref="V43:V44"/>
    <mergeCell ref="W43:W44"/>
    <mergeCell ref="X43:X44"/>
    <mergeCell ref="Y43:Y44"/>
    <mergeCell ref="J45:J46"/>
    <mergeCell ref="K45:K46"/>
    <mergeCell ref="L45:L46"/>
    <mergeCell ref="M45:M46"/>
    <mergeCell ref="N45:N46"/>
    <mergeCell ref="O45:O46"/>
    <mergeCell ref="P45:P46"/>
    <mergeCell ref="Q45:Q46"/>
    <mergeCell ref="R45:R46"/>
    <mergeCell ref="A45:A46"/>
    <mergeCell ref="B45:B46"/>
    <mergeCell ref="C45:C46"/>
    <mergeCell ref="D45:D46"/>
    <mergeCell ref="E45:E46"/>
    <mergeCell ref="F45:F46"/>
    <mergeCell ref="G45:G46"/>
    <mergeCell ref="H45:H46"/>
    <mergeCell ref="I45:I46"/>
    <mergeCell ref="Z43:Z44"/>
    <mergeCell ref="AA43:AA44"/>
    <mergeCell ref="J43:J44"/>
    <mergeCell ref="K43:K44"/>
    <mergeCell ref="L43:L44"/>
    <mergeCell ref="M43:M44"/>
    <mergeCell ref="N43:N44"/>
    <mergeCell ref="O43:O44"/>
    <mergeCell ref="P43:P44"/>
    <mergeCell ref="Q43:Q44"/>
    <mergeCell ref="R43:R44"/>
    <mergeCell ref="A43:A44"/>
    <mergeCell ref="B43:B44"/>
    <mergeCell ref="C43:C44"/>
    <mergeCell ref="D43:D44"/>
    <mergeCell ref="E43:E44"/>
    <mergeCell ref="F43:F44"/>
    <mergeCell ref="G43:G44"/>
    <mergeCell ref="H43:H44"/>
    <mergeCell ref="I43:I44"/>
    <mergeCell ref="A10:A14"/>
    <mergeCell ref="B10:B14"/>
    <mergeCell ref="C10:C14"/>
    <mergeCell ref="D10:D14"/>
    <mergeCell ref="E10:E14"/>
    <mergeCell ref="F10:F14"/>
    <mergeCell ref="G10:G14"/>
    <mergeCell ref="H10:H14"/>
    <mergeCell ref="I10:I14"/>
    <mergeCell ref="A4:A5"/>
    <mergeCell ref="B4:B5"/>
    <mergeCell ref="C4:C5"/>
    <mergeCell ref="D4:D5"/>
    <mergeCell ref="E4:E5"/>
    <mergeCell ref="F4:F5"/>
    <mergeCell ref="A1:AQ1"/>
    <mergeCell ref="A2:S3"/>
    <mergeCell ref="T2:AE3"/>
    <mergeCell ref="AF2:AQ2"/>
    <mergeCell ref="AF3:AM3"/>
    <mergeCell ref="AN3:AO3"/>
    <mergeCell ref="AP3:AQ3"/>
    <mergeCell ref="P4:P5"/>
    <mergeCell ref="Q4:Q5"/>
    <mergeCell ref="R4:R5"/>
    <mergeCell ref="G4:G5"/>
    <mergeCell ref="H4:H5"/>
    <mergeCell ref="I4:I5"/>
    <mergeCell ref="J4:J5"/>
    <mergeCell ref="K4:K5"/>
    <mergeCell ref="L4:L5"/>
    <mergeCell ref="AO4:AO5"/>
    <mergeCell ref="AP4:AP5"/>
    <mergeCell ref="AQ4:AQ5"/>
    <mergeCell ref="AF4:AF5"/>
    <mergeCell ref="AG4:AG5"/>
    <mergeCell ref="AH4:AH5"/>
    <mergeCell ref="AI4:AI5"/>
    <mergeCell ref="AJ4:AJ5"/>
    <mergeCell ref="AK4:AK5"/>
    <mergeCell ref="A6:A9"/>
    <mergeCell ref="B6:B9"/>
    <mergeCell ref="C6:C9"/>
    <mergeCell ref="D6:D9"/>
    <mergeCell ref="E6:E9"/>
    <mergeCell ref="F6:F9"/>
    <mergeCell ref="AL4:AL5"/>
    <mergeCell ref="AM4:AM5"/>
    <mergeCell ref="AN4:AN5"/>
    <mergeCell ref="Y4:Y5"/>
    <mergeCell ref="Z4:Z5"/>
    <mergeCell ref="AA4:AB4"/>
    <mergeCell ref="AC4:AC5"/>
    <mergeCell ref="AD4:AD5"/>
    <mergeCell ref="AE4:AE5"/>
    <mergeCell ref="S4:S5"/>
    <mergeCell ref="T4:T5"/>
    <mergeCell ref="U4:U5"/>
    <mergeCell ref="V4:V5"/>
    <mergeCell ref="W4:W5"/>
    <mergeCell ref="X4:X5"/>
    <mergeCell ref="M4:M5"/>
    <mergeCell ref="N4:N5"/>
    <mergeCell ref="O4:O5"/>
    <mergeCell ref="O6:O9"/>
    <mergeCell ref="P6:P9"/>
    <mergeCell ref="Q6:Q9"/>
    <mergeCell ref="R6:R9"/>
    <mergeCell ref="U6:U9"/>
    <mergeCell ref="V6:V9"/>
    <mergeCell ref="W6:W9"/>
    <mergeCell ref="X6:X9"/>
    <mergeCell ref="M6:M9"/>
    <mergeCell ref="N6:N9"/>
    <mergeCell ref="G6:G9"/>
    <mergeCell ref="H6:H9"/>
    <mergeCell ref="I6:I9"/>
    <mergeCell ref="J6:J9"/>
    <mergeCell ref="K6:K9"/>
    <mergeCell ref="L6:L9"/>
    <mergeCell ref="AE6:AE9"/>
    <mergeCell ref="Y6:Y9"/>
    <mergeCell ref="Z6:Z9"/>
    <mergeCell ref="AA6:AA9"/>
    <mergeCell ref="AB6:AB9"/>
    <mergeCell ref="AC6:AC9"/>
    <mergeCell ref="AD6:AD9"/>
    <mergeCell ref="S6:S9"/>
    <mergeCell ref="T6:T9"/>
    <mergeCell ref="J10:J14"/>
    <mergeCell ref="K10:K14"/>
    <mergeCell ref="L10:L14"/>
    <mergeCell ref="M10:M14"/>
    <mergeCell ref="N10:N14"/>
    <mergeCell ref="O10:O14"/>
    <mergeCell ref="P10:P14"/>
    <mergeCell ref="Q10:Q14"/>
    <mergeCell ref="R10:R14"/>
    <mergeCell ref="S10:S14"/>
    <mergeCell ref="T10:T14"/>
    <mergeCell ref="U10:U14"/>
    <mergeCell ref="V10:V14"/>
    <mergeCell ref="W10:W14"/>
    <mergeCell ref="X10:X14"/>
    <mergeCell ref="Y10:Y14"/>
    <mergeCell ref="Z10:Z14"/>
    <mergeCell ref="AA10:AA14"/>
    <mergeCell ref="AB10:AB14"/>
    <mergeCell ref="AC10:AC14"/>
    <mergeCell ref="AD10:AD14"/>
    <mergeCell ref="AE10:AE14"/>
    <mergeCell ref="L15:L17"/>
    <mergeCell ref="M15:M17"/>
    <mergeCell ref="N15:N17"/>
    <mergeCell ref="O15:O17"/>
    <mergeCell ref="A15:A17"/>
    <mergeCell ref="B15:B17"/>
    <mergeCell ref="C15:C17"/>
    <mergeCell ref="D15:D17"/>
    <mergeCell ref="E15:E17"/>
    <mergeCell ref="F15:F17"/>
    <mergeCell ref="G15:G17"/>
    <mergeCell ref="H15:H17"/>
    <mergeCell ref="I15:I17"/>
    <mergeCell ref="AB15:AB17"/>
    <mergeCell ref="AC15:AC17"/>
    <mergeCell ref="AD15:AD17"/>
    <mergeCell ref="AE15:AE17"/>
    <mergeCell ref="Y15:Y17"/>
    <mergeCell ref="Z15:Z17"/>
    <mergeCell ref="AA15:AA17"/>
    <mergeCell ref="A18:A20"/>
    <mergeCell ref="B18:B20"/>
    <mergeCell ref="C18:C20"/>
    <mergeCell ref="D18:D20"/>
    <mergeCell ref="E18:E20"/>
    <mergeCell ref="F18:F20"/>
    <mergeCell ref="V15:V17"/>
    <mergeCell ref="W15:W17"/>
    <mergeCell ref="X15:X17"/>
    <mergeCell ref="P15:P17"/>
    <mergeCell ref="Q15:Q17"/>
    <mergeCell ref="R15:R17"/>
    <mergeCell ref="S15:S17"/>
    <mergeCell ref="T15:T17"/>
    <mergeCell ref="U15:U17"/>
    <mergeCell ref="J15:J17"/>
    <mergeCell ref="K15:K17"/>
    <mergeCell ref="W18:W20"/>
    <mergeCell ref="X18:X20"/>
    <mergeCell ref="M18:M20"/>
    <mergeCell ref="N18:N20"/>
    <mergeCell ref="O18:O20"/>
    <mergeCell ref="P18:P20"/>
    <mergeCell ref="Q18:Q20"/>
    <mergeCell ref="R18:R20"/>
    <mergeCell ref="G18:G20"/>
    <mergeCell ref="H18:H20"/>
    <mergeCell ref="I18:I20"/>
    <mergeCell ref="J18:J20"/>
    <mergeCell ref="K18:K20"/>
    <mergeCell ref="L18:L20"/>
    <mergeCell ref="L21:L23"/>
    <mergeCell ref="M21:M23"/>
    <mergeCell ref="N21:N23"/>
    <mergeCell ref="O21:O23"/>
    <mergeCell ref="AE18:AE20"/>
    <mergeCell ref="A21:A23"/>
    <mergeCell ref="B21:B23"/>
    <mergeCell ref="C21:C23"/>
    <mergeCell ref="D21:D23"/>
    <mergeCell ref="E21:E23"/>
    <mergeCell ref="F21:F23"/>
    <mergeCell ref="G21:G23"/>
    <mergeCell ref="H21:H23"/>
    <mergeCell ref="I21:I23"/>
    <mergeCell ref="Y18:Y20"/>
    <mergeCell ref="Z18:Z20"/>
    <mergeCell ref="AA18:AA20"/>
    <mergeCell ref="AB18:AB20"/>
    <mergeCell ref="AC18:AC20"/>
    <mergeCell ref="AD18:AD20"/>
    <mergeCell ref="S18:S20"/>
    <mergeCell ref="T18:T20"/>
    <mergeCell ref="U18:U20"/>
    <mergeCell ref="V18:V20"/>
    <mergeCell ref="AB21:AB23"/>
    <mergeCell ref="AC21:AC23"/>
    <mergeCell ref="AD21:AD23"/>
    <mergeCell ref="AE21:AE23"/>
    <mergeCell ref="A24:A25"/>
    <mergeCell ref="B24:B25"/>
    <mergeCell ref="C24:C25"/>
    <mergeCell ref="D24:D25"/>
    <mergeCell ref="E24:E25"/>
    <mergeCell ref="F24:F25"/>
    <mergeCell ref="V21:V23"/>
    <mergeCell ref="W21:W23"/>
    <mergeCell ref="X21:X23"/>
    <mergeCell ref="J21:J23"/>
    <mergeCell ref="K21:K23"/>
    <mergeCell ref="W24:W25"/>
    <mergeCell ref="X24:X25"/>
    <mergeCell ref="M24:M25"/>
    <mergeCell ref="N24:N25"/>
    <mergeCell ref="O24:O25"/>
    <mergeCell ref="P24:P25"/>
    <mergeCell ref="Q24:Q25"/>
    <mergeCell ref="R24:R25"/>
    <mergeCell ref="G24:G25"/>
    <mergeCell ref="H24:H25"/>
    <mergeCell ref="I24:I25"/>
    <mergeCell ref="J24:J25"/>
    <mergeCell ref="K24:K25"/>
    <mergeCell ref="Y21:Y23"/>
    <mergeCell ref="Z21:Z23"/>
    <mergeCell ref="AA21:AA23"/>
    <mergeCell ref="P21:P23"/>
    <mergeCell ref="Q21:Q23"/>
    <mergeCell ref="R21:R23"/>
    <mergeCell ref="S21:S23"/>
    <mergeCell ref="T21:T23"/>
    <mergeCell ref="U21:U23"/>
    <mergeCell ref="L24:L25"/>
    <mergeCell ref="L26:L29"/>
    <mergeCell ref="M26:M29"/>
    <mergeCell ref="N26:N29"/>
    <mergeCell ref="O26:O29"/>
    <mergeCell ref="AE24:AE25"/>
    <mergeCell ref="A26:A29"/>
    <mergeCell ref="B26:B29"/>
    <mergeCell ref="C26:C29"/>
    <mergeCell ref="D26:D29"/>
    <mergeCell ref="E26:E29"/>
    <mergeCell ref="F26:F29"/>
    <mergeCell ref="G26:G29"/>
    <mergeCell ref="H26:H29"/>
    <mergeCell ref="I26:I29"/>
    <mergeCell ref="Y24:Y25"/>
    <mergeCell ref="Z24:Z25"/>
    <mergeCell ref="AA24:AA25"/>
    <mergeCell ref="AB24:AB25"/>
    <mergeCell ref="AC24:AC25"/>
    <mergeCell ref="AD24:AD25"/>
    <mergeCell ref="S24:S25"/>
    <mergeCell ref="T24:T25"/>
    <mergeCell ref="U24:U25"/>
    <mergeCell ref="V24:V25"/>
    <mergeCell ref="AB26:AB29"/>
    <mergeCell ref="AC26:AC29"/>
    <mergeCell ref="AD26:AD29"/>
    <mergeCell ref="AE26:AE29"/>
    <mergeCell ref="A30:A32"/>
    <mergeCell ref="B30:B32"/>
    <mergeCell ref="C30:C32"/>
    <mergeCell ref="D30:D32"/>
    <mergeCell ref="E30:E32"/>
    <mergeCell ref="F30:F32"/>
    <mergeCell ref="V26:V29"/>
    <mergeCell ref="W26:W29"/>
    <mergeCell ref="X26:X29"/>
    <mergeCell ref="Y26:Y29"/>
    <mergeCell ref="Z26:Z29"/>
    <mergeCell ref="AA26:AA29"/>
    <mergeCell ref="P26:P29"/>
    <mergeCell ref="Q26:Q29"/>
    <mergeCell ref="R26:R29"/>
    <mergeCell ref="S26:S29"/>
    <mergeCell ref="T26:T29"/>
    <mergeCell ref="U26:U29"/>
    <mergeCell ref="J26:J29"/>
    <mergeCell ref="K26:K29"/>
    <mergeCell ref="W30:W32"/>
    <mergeCell ref="X30:X32"/>
    <mergeCell ref="M30:M32"/>
    <mergeCell ref="N30:N32"/>
    <mergeCell ref="O30:O32"/>
    <mergeCell ref="P30:P32"/>
    <mergeCell ref="Q30:Q32"/>
    <mergeCell ref="R30:R32"/>
    <mergeCell ref="G30:G32"/>
    <mergeCell ref="H30:H32"/>
    <mergeCell ref="I30:I32"/>
    <mergeCell ref="J30:J32"/>
    <mergeCell ref="K30:K32"/>
    <mergeCell ref="L30:L32"/>
    <mergeCell ref="L33:L35"/>
    <mergeCell ref="M33:M35"/>
    <mergeCell ref="N33:N35"/>
    <mergeCell ref="O33:O35"/>
    <mergeCell ref="AE30:AE32"/>
    <mergeCell ref="A33:A35"/>
    <mergeCell ref="B33:B35"/>
    <mergeCell ref="C33:C35"/>
    <mergeCell ref="D33:D35"/>
    <mergeCell ref="E33:E35"/>
    <mergeCell ref="F33:F35"/>
    <mergeCell ref="G33:G35"/>
    <mergeCell ref="H33:H35"/>
    <mergeCell ref="I33:I35"/>
    <mergeCell ref="Y30:Y32"/>
    <mergeCell ref="Z30:Z32"/>
    <mergeCell ref="AA30:AA32"/>
    <mergeCell ref="AB30:AB32"/>
    <mergeCell ref="AC30:AC32"/>
    <mergeCell ref="AD30:AD32"/>
    <mergeCell ref="S30:S32"/>
    <mergeCell ref="T30:T32"/>
    <mergeCell ref="U30:U32"/>
    <mergeCell ref="V30:V32"/>
    <mergeCell ref="AB33:AB35"/>
    <mergeCell ref="AC33:AC35"/>
    <mergeCell ref="AD33:AD35"/>
    <mergeCell ref="AE33:AE35"/>
    <mergeCell ref="A36:A38"/>
    <mergeCell ref="B36:B38"/>
    <mergeCell ref="C36:C38"/>
    <mergeCell ref="D36:D38"/>
    <mergeCell ref="E36:E38"/>
    <mergeCell ref="F36:F38"/>
    <mergeCell ref="V33:V35"/>
    <mergeCell ref="W33:W35"/>
    <mergeCell ref="X33:X35"/>
    <mergeCell ref="Y33:Y35"/>
    <mergeCell ref="Z33:Z35"/>
    <mergeCell ref="AA33:AA35"/>
    <mergeCell ref="P33:P35"/>
    <mergeCell ref="Q33:Q35"/>
    <mergeCell ref="R33:R35"/>
    <mergeCell ref="S33:S35"/>
    <mergeCell ref="T33:T35"/>
    <mergeCell ref="U33:U35"/>
    <mergeCell ref="J33:J35"/>
    <mergeCell ref="K33:K35"/>
    <mergeCell ref="W36:W38"/>
    <mergeCell ref="X36:X38"/>
    <mergeCell ref="M36:M38"/>
    <mergeCell ref="N36:N38"/>
    <mergeCell ref="O36:O38"/>
    <mergeCell ref="P36:P38"/>
    <mergeCell ref="Q36:Q38"/>
    <mergeCell ref="R36:R38"/>
    <mergeCell ref="G36:G38"/>
    <mergeCell ref="H36:H38"/>
    <mergeCell ref="I36:I38"/>
    <mergeCell ref="J36:J38"/>
    <mergeCell ref="K36:K38"/>
    <mergeCell ref="L36:L38"/>
    <mergeCell ref="L39:L40"/>
    <mergeCell ref="M39:M40"/>
    <mergeCell ref="N39:N40"/>
    <mergeCell ref="O39:O40"/>
    <mergeCell ref="AE36:AE38"/>
    <mergeCell ref="A39:A40"/>
    <mergeCell ref="B39:B40"/>
    <mergeCell ref="C39:C40"/>
    <mergeCell ref="D39:D40"/>
    <mergeCell ref="E39:E40"/>
    <mergeCell ref="F39:F40"/>
    <mergeCell ref="G39:G40"/>
    <mergeCell ref="H39:H40"/>
    <mergeCell ref="I39:I40"/>
    <mergeCell ref="Y36:Y38"/>
    <mergeCell ref="Z36:Z38"/>
    <mergeCell ref="AA36:AA38"/>
    <mergeCell ref="AB36:AB38"/>
    <mergeCell ref="AC36:AC38"/>
    <mergeCell ref="AD36:AD38"/>
    <mergeCell ref="S36:S38"/>
    <mergeCell ref="T36:T38"/>
    <mergeCell ref="U36:U38"/>
    <mergeCell ref="V36:V38"/>
    <mergeCell ref="AB39:AB40"/>
    <mergeCell ref="AC39:AC40"/>
    <mergeCell ref="AD39:AD40"/>
    <mergeCell ref="AE39:AE40"/>
    <mergeCell ref="A41:A42"/>
    <mergeCell ref="B41:B42"/>
    <mergeCell ref="C41:C42"/>
    <mergeCell ref="D41:D42"/>
    <mergeCell ref="E41:E42"/>
    <mergeCell ref="F41:F42"/>
    <mergeCell ref="V39:V40"/>
    <mergeCell ref="W39:W40"/>
    <mergeCell ref="X39:X40"/>
    <mergeCell ref="Y39:Y40"/>
    <mergeCell ref="Z39:Z40"/>
    <mergeCell ref="AA39:AA40"/>
    <mergeCell ref="P39:P40"/>
    <mergeCell ref="Q39:Q40"/>
    <mergeCell ref="R39:R40"/>
    <mergeCell ref="S39:S40"/>
    <mergeCell ref="T39:T40"/>
    <mergeCell ref="U39:U40"/>
    <mergeCell ref="J39:J40"/>
    <mergeCell ref="K39:K40"/>
    <mergeCell ref="M41:M42"/>
    <mergeCell ref="N41:N42"/>
    <mergeCell ref="O41:O42"/>
    <mergeCell ref="P41:P42"/>
    <mergeCell ref="Q41:Q42"/>
    <mergeCell ref="R41:R42"/>
    <mergeCell ref="G41:G42"/>
    <mergeCell ref="H41:H42"/>
    <mergeCell ref="I41:I42"/>
    <mergeCell ref="J41:J42"/>
    <mergeCell ref="K41:K42"/>
    <mergeCell ref="L41:L42"/>
    <mergeCell ref="AE41:AE42"/>
    <mergeCell ref="Y41:Y42"/>
    <mergeCell ref="Z41:Z42"/>
    <mergeCell ref="AA41:AA42"/>
    <mergeCell ref="AB41:AB42"/>
    <mergeCell ref="AC41:AC42"/>
    <mergeCell ref="AD41:AD42"/>
    <mergeCell ref="S41:S42"/>
    <mergeCell ref="T41:T42"/>
    <mergeCell ref="U41:U42"/>
    <mergeCell ref="V41:V42"/>
    <mergeCell ref="W41:W42"/>
    <mergeCell ref="X41:X42"/>
  </mergeCells>
  <dataValidations count="7">
    <dataValidation type="list" allowBlank="1" showInputMessage="1" showErrorMessage="1" sqref="S6 S10 S43:S45 S15:S24 S26:S41">
      <formula1>#REF!</formula1>
    </dataValidation>
    <dataValidation type="list" allowBlank="1" showInputMessage="1" showErrorMessage="1" sqref="U18:U24 U26:U45 U10 U15">
      <formula1>#REF!</formula1>
    </dataValidation>
    <dataValidation type="list" allowBlank="1" showInputMessage="1" showErrorMessage="1" sqref="U6:U9">
      <formula1>$S$355:$S$356</formula1>
    </dataValidation>
    <dataValidation type="list" allowBlank="1" showInputMessage="1" showErrorMessage="1" sqref="Z6">
      <formula1>#REF!</formula1>
    </dataValidation>
    <dataValidation type="list" allowBlank="1" showInputMessage="1" showErrorMessage="1" sqref="Y6:Y46">
      <formula1>"Número,Porcentual,"</formula1>
    </dataValidation>
    <dataValidation type="list" allowBlank="1" showInputMessage="1" showErrorMessage="1" sqref="AM6:AM46">
      <formula1>#REF!</formula1>
    </dataValidation>
    <dataValidation type="list" allowBlank="1" showInputMessage="1" showErrorMessage="1" sqref="Z26:Z38 Z18:Z24 Z15 Z10 Z43:Z44">
      <formula1>$P$45:$P$51</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9"/>
  <sheetViews>
    <sheetView topLeftCell="H1" zoomScale="90" zoomScaleNormal="90" workbookViewId="0">
      <selection activeCell="AJ12" sqref="AJ12"/>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50.25" customHeight="1" thickTop="1" x14ac:dyDescent="0.25">
      <c r="A6" s="419" t="s">
        <v>203</v>
      </c>
      <c r="B6" s="395" t="s">
        <v>203</v>
      </c>
      <c r="C6" s="395" t="s">
        <v>47</v>
      </c>
      <c r="D6" s="395" t="s">
        <v>204</v>
      </c>
      <c r="E6" s="416" t="s">
        <v>205</v>
      </c>
      <c r="F6" s="395" t="s">
        <v>50</v>
      </c>
      <c r="G6" s="395" t="s">
        <v>51</v>
      </c>
      <c r="H6" s="395" t="s">
        <v>204</v>
      </c>
      <c r="I6" s="416" t="s">
        <v>206</v>
      </c>
      <c r="J6" s="395" t="s">
        <v>207</v>
      </c>
      <c r="K6" s="416" t="s">
        <v>208</v>
      </c>
      <c r="L6" s="395">
        <v>68</v>
      </c>
      <c r="M6" s="395" t="s">
        <v>56</v>
      </c>
      <c r="N6" s="395" t="s">
        <v>239</v>
      </c>
      <c r="O6" s="395" t="s">
        <v>240</v>
      </c>
      <c r="P6" s="395" t="s">
        <v>241</v>
      </c>
      <c r="Q6" s="416" t="s">
        <v>242</v>
      </c>
      <c r="R6" s="395">
        <v>76</v>
      </c>
      <c r="S6" s="395" t="s">
        <v>213</v>
      </c>
      <c r="T6" s="395" t="s">
        <v>243</v>
      </c>
      <c r="U6" s="401" t="s">
        <v>62</v>
      </c>
      <c r="V6" s="493" t="s">
        <v>244</v>
      </c>
      <c r="W6" s="488">
        <v>0.02</v>
      </c>
      <c r="X6" s="395">
        <v>1</v>
      </c>
      <c r="Y6" s="395" t="s">
        <v>63</v>
      </c>
      <c r="Z6" s="395" t="s">
        <v>152</v>
      </c>
      <c r="AA6" s="422"/>
      <c r="AB6" s="422"/>
      <c r="AC6" s="395" t="s">
        <v>245</v>
      </c>
      <c r="AD6" s="398" t="s">
        <v>215</v>
      </c>
      <c r="AE6" s="398" t="s">
        <v>216</v>
      </c>
      <c r="AF6" s="56" t="s">
        <v>246</v>
      </c>
      <c r="AG6" s="84" t="s">
        <v>67</v>
      </c>
      <c r="AH6" s="85" t="s">
        <v>247</v>
      </c>
      <c r="AI6" s="86">
        <v>43831</v>
      </c>
      <c r="AJ6" s="86">
        <v>43845</v>
      </c>
      <c r="AK6" s="24">
        <f t="shared" ref="AK6:AK26" si="0">AJ6-AI6</f>
        <v>14</v>
      </c>
      <c r="AL6" s="87">
        <v>0.4</v>
      </c>
      <c r="AM6" s="88" t="s">
        <v>69</v>
      </c>
      <c r="AN6" s="89" t="s">
        <v>248</v>
      </c>
      <c r="AO6" s="89" t="s">
        <v>218</v>
      </c>
      <c r="AP6" s="113"/>
      <c r="AQ6" s="90"/>
    </row>
    <row r="7" spans="1:43" ht="51" customHeight="1" x14ac:dyDescent="0.25">
      <c r="A7" s="420"/>
      <c r="B7" s="396"/>
      <c r="C7" s="396"/>
      <c r="D7" s="396"/>
      <c r="E7" s="417"/>
      <c r="F7" s="396"/>
      <c r="G7" s="396"/>
      <c r="H7" s="396"/>
      <c r="I7" s="417"/>
      <c r="J7" s="396"/>
      <c r="K7" s="417"/>
      <c r="L7" s="396"/>
      <c r="M7" s="396"/>
      <c r="N7" s="396"/>
      <c r="O7" s="396"/>
      <c r="P7" s="396"/>
      <c r="Q7" s="417"/>
      <c r="R7" s="396"/>
      <c r="S7" s="396"/>
      <c r="T7" s="396"/>
      <c r="U7" s="402"/>
      <c r="V7" s="494"/>
      <c r="W7" s="434"/>
      <c r="X7" s="396"/>
      <c r="Y7" s="396"/>
      <c r="Z7" s="396"/>
      <c r="AA7" s="423"/>
      <c r="AB7" s="423"/>
      <c r="AC7" s="396"/>
      <c r="AD7" s="399"/>
      <c r="AE7" s="399"/>
      <c r="AF7" s="56" t="s">
        <v>249</v>
      </c>
      <c r="AG7" s="91" t="s">
        <v>67</v>
      </c>
      <c r="AH7" s="92" t="s">
        <v>250</v>
      </c>
      <c r="AI7" s="93">
        <v>43831</v>
      </c>
      <c r="AJ7" s="93">
        <v>43860</v>
      </c>
      <c r="AK7" s="9">
        <f t="shared" si="0"/>
        <v>29</v>
      </c>
      <c r="AL7" s="94">
        <v>0.1</v>
      </c>
      <c r="AM7" s="95" t="s">
        <v>69</v>
      </c>
      <c r="AN7" s="96" t="s">
        <v>248</v>
      </c>
      <c r="AO7" s="96" t="s">
        <v>218</v>
      </c>
      <c r="AP7" s="96"/>
      <c r="AQ7" s="97"/>
    </row>
    <row r="8" spans="1:43" ht="45.75" customHeight="1" x14ac:dyDescent="0.25">
      <c r="A8" s="420"/>
      <c r="B8" s="396"/>
      <c r="C8" s="396"/>
      <c r="D8" s="396"/>
      <c r="E8" s="417"/>
      <c r="F8" s="396"/>
      <c r="G8" s="396"/>
      <c r="H8" s="396"/>
      <c r="I8" s="417"/>
      <c r="J8" s="396"/>
      <c r="K8" s="417"/>
      <c r="L8" s="396"/>
      <c r="M8" s="396"/>
      <c r="N8" s="396"/>
      <c r="O8" s="396"/>
      <c r="P8" s="396"/>
      <c r="Q8" s="417"/>
      <c r="R8" s="396"/>
      <c r="S8" s="396"/>
      <c r="T8" s="396"/>
      <c r="U8" s="402"/>
      <c r="V8" s="494"/>
      <c r="W8" s="434"/>
      <c r="X8" s="396"/>
      <c r="Y8" s="396"/>
      <c r="Z8" s="396"/>
      <c r="AA8" s="423"/>
      <c r="AB8" s="423"/>
      <c r="AC8" s="396"/>
      <c r="AD8" s="399"/>
      <c r="AE8" s="399"/>
      <c r="AF8" s="54" t="s">
        <v>251</v>
      </c>
      <c r="AG8" s="91" t="s">
        <v>67</v>
      </c>
      <c r="AH8" s="92" t="s">
        <v>252</v>
      </c>
      <c r="AI8" s="93">
        <v>43860</v>
      </c>
      <c r="AJ8" s="93">
        <v>43889</v>
      </c>
      <c r="AK8" s="9">
        <f t="shared" si="0"/>
        <v>29</v>
      </c>
      <c r="AL8" s="94">
        <v>0.1</v>
      </c>
      <c r="AM8" s="95" t="s">
        <v>69</v>
      </c>
      <c r="AN8" s="96" t="s">
        <v>248</v>
      </c>
      <c r="AO8" s="96" t="s">
        <v>218</v>
      </c>
      <c r="AP8" s="96" t="s">
        <v>219</v>
      </c>
      <c r="AQ8" s="97" t="s">
        <v>253</v>
      </c>
    </row>
    <row r="9" spans="1:43" ht="47.25" customHeight="1" thickBot="1" x14ac:dyDescent="0.3">
      <c r="A9" s="421"/>
      <c r="B9" s="397"/>
      <c r="C9" s="397"/>
      <c r="D9" s="397"/>
      <c r="E9" s="418"/>
      <c r="F9" s="397"/>
      <c r="G9" s="397"/>
      <c r="H9" s="397"/>
      <c r="I9" s="418"/>
      <c r="J9" s="397"/>
      <c r="K9" s="418"/>
      <c r="L9" s="397"/>
      <c r="M9" s="397"/>
      <c r="N9" s="397"/>
      <c r="O9" s="397"/>
      <c r="P9" s="397"/>
      <c r="Q9" s="418"/>
      <c r="R9" s="397"/>
      <c r="S9" s="397"/>
      <c r="T9" s="397"/>
      <c r="U9" s="403"/>
      <c r="V9" s="498"/>
      <c r="W9" s="435"/>
      <c r="X9" s="397"/>
      <c r="Y9" s="397"/>
      <c r="Z9" s="397"/>
      <c r="AA9" s="424"/>
      <c r="AB9" s="424"/>
      <c r="AC9" s="397"/>
      <c r="AD9" s="400"/>
      <c r="AE9" s="400"/>
      <c r="AF9" s="55" t="s">
        <v>254</v>
      </c>
      <c r="AG9" s="98" t="s">
        <v>67</v>
      </c>
      <c r="AH9" s="99" t="s">
        <v>255</v>
      </c>
      <c r="AI9" s="100">
        <v>44105</v>
      </c>
      <c r="AJ9" s="114">
        <v>44165</v>
      </c>
      <c r="AK9" s="16">
        <f t="shared" si="0"/>
        <v>60</v>
      </c>
      <c r="AL9" s="101">
        <v>0.4</v>
      </c>
      <c r="AM9" s="102" t="s">
        <v>69</v>
      </c>
      <c r="AN9" s="103" t="s">
        <v>248</v>
      </c>
      <c r="AO9" s="103" t="s">
        <v>218</v>
      </c>
      <c r="AP9" s="103" t="s">
        <v>219</v>
      </c>
      <c r="AQ9" s="104" t="s">
        <v>253</v>
      </c>
    </row>
    <row r="10" spans="1:43" ht="93.75" customHeight="1" thickTop="1" x14ac:dyDescent="0.25">
      <c r="A10" s="419" t="s">
        <v>203</v>
      </c>
      <c r="B10" s="395" t="s">
        <v>203</v>
      </c>
      <c r="C10" s="395" t="s">
        <v>47</v>
      </c>
      <c r="D10" s="395" t="s">
        <v>204</v>
      </c>
      <c r="E10" s="416" t="s">
        <v>205</v>
      </c>
      <c r="F10" s="395" t="s">
        <v>50</v>
      </c>
      <c r="G10" s="395" t="s">
        <v>51</v>
      </c>
      <c r="H10" s="395" t="s">
        <v>204</v>
      </c>
      <c r="I10" s="416" t="s">
        <v>206</v>
      </c>
      <c r="J10" s="395" t="s">
        <v>207</v>
      </c>
      <c r="K10" s="416" t="s">
        <v>208</v>
      </c>
      <c r="L10" s="395">
        <v>68</v>
      </c>
      <c r="M10" s="395" t="s">
        <v>56</v>
      </c>
      <c r="N10" s="395" t="s">
        <v>209</v>
      </c>
      <c r="O10" s="395" t="s">
        <v>210</v>
      </c>
      <c r="P10" s="395" t="s">
        <v>211</v>
      </c>
      <c r="Q10" s="416" t="s">
        <v>212</v>
      </c>
      <c r="R10" s="395">
        <v>72</v>
      </c>
      <c r="S10" s="395" t="s">
        <v>213</v>
      </c>
      <c r="T10" s="395" t="s">
        <v>256</v>
      </c>
      <c r="U10" s="609" t="s">
        <v>62</v>
      </c>
      <c r="V10" s="416" t="s">
        <v>257</v>
      </c>
      <c r="W10" s="488">
        <v>0.08</v>
      </c>
      <c r="X10" s="395">
        <v>80</v>
      </c>
      <c r="Y10" s="395" t="s">
        <v>214</v>
      </c>
      <c r="Z10" s="395" t="s">
        <v>152</v>
      </c>
      <c r="AA10" s="422"/>
      <c r="AB10" s="422"/>
      <c r="AC10" s="395" t="s">
        <v>245</v>
      </c>
      <c r="AD10" s="610" t="s">
        <v>215</v>
      </c>
      <c r="AE10" s="610" t="s">
        <v>216</v>
      </c>
      <c r="AF10" s="56" t="s">
        <v>258</v>
      </c>
      <c r="AG10" s="115" t="s">
        <v>67</v>
      </c>
      <c r="AH10" s="85" t="s">
        <v>259</v>
      </c>
      <c r="AI10" s="86">
        <v>43922</v>
      </c>
      <c r="AJ10" s="86">
        <v>44165</v>
      </c>
      <c r="AK10" s="116">
        <f t="shared" si="0"/>
        <v>243</v>
      </c>
      <c r="AL10" s="117">
        <v>0.05</v>
      </c>
      <c r="AM10" s="89" t="s">
        <v>69</v>
      </c>
      <c r="AN10" s="89" t="s">
        <v>217</v>
      </c>
      <c r="AO10" s="89" t="s">
        <v>218</v>
      </c>
      <c r="AP10" s="89" t="s">
        <v>260</v>
      </c>
      <c r="AQ10" s="90" t="s">
        <v>261</v>
      </c>
    </row>
    <row r="11" spans="1:43" ht="69" customHeight="1" x14ac:dyDescent="0.25">
      <c r="A11" s="420"/>
      <c r="B11" s="396"/>
      <c r="C11" s="396"/>
      <c r="D11" s="396"/>
      <c r="E11" s="417"/>
      <c r="F11" s="396"/>
      <c r="G11" s="396"/>
      <c r="H11" s="396"/>
      <c r="I11" s="417"/>
      <c r="J11" s="396"/>
      <c r="K11" s="417"/>
      <c r="L11" s="396"/>
      <c r="M11" s="396"/>
      <c r="N11" s="396"/>
      <c r="O11" s="396"/>
      <c r="P11" s="396"/>
      <c r="Q11" s="417"/>
      <c r="R11" s="396"/>
      <c r="S11" s="396"/>
      <c r="T11" s="396"/>
      <c r="U11" s="437"/>
      <c r="V11" s="417"/>
      <c r="W11" s="489"/>
      <c r="X11" s="396"/>
      <c r="Y11" s="396"/>
      <c r="Z11" s="396"/>
      <c r="AA11" s="423"/>
      <c r="AB11" s="423"/>
      <c r="AC11" s="396"/>
      <c r="AD11" s="611"/>
      <c r="AE11" s="611"/>
      <c r="AF11" s="54" t="s">
        <v>262</v>
      </c>
      <c r="AG11" s="118" t="s">
        <v>67</v>
      </c>
      <c r="AH11" s="92" t="s">
        <v>263</v>
      </c>
      <c r="AI11" s="93">
        <v>43831</v>
      </c>
      <c r="AJ11" s="93">
        <v>44165</v>
      </c>
      <c r="AK11" s="119">
        <f t="shared" si="0"/>
        <v>334</v>
      </c>
      <c r="AL11" s="120">
        <v>0.05</v>
      </c>
      <c r="AM11" s="96" t="s">
        <v>92</v>
      </c>
      <c r="AN11" s="96" t="s">
        <v>217</v>
      </c>
      <c r="AO11" s="96" t="s">
        <v>218</v>
      </c>
      <c r="AP11" s="96" t="s">
        <v>264</v>
      </c>
      <c r="AQ11" s="97" t="s">
        <v>265</v>
      </c>
    </row>
    <row r="12" spans="1:43" ht="81" x14ac:dyDescent="0.25">
      <c r="A12" s="420"/>
      <c r="B12" s="396"/>
      <c r="C12" s="396"/>
      <c r="D12" s="396"/>
      <c r="E12" s="417"/>
      <c r="F12" s="396"/>
      <c r="G12" s="396"/>
      <c r="H12" s="396"/>
      <c r="I12" s="417"/>
      <c r="J12" s="396"/>
      <c r="K12" s="417"/>
      <c r="L12" s="396"/>
      <c r="M12" s="396"/>
      <c r="N12" s="396"/>
      <c r="O12" s="396"/>
      <c r="P12" s="396"/>
      <c r="Q12" s="417"/>
      <c r="R12" s="396"/>
      <c r="S12" s="396"/>
      <c r="T12" s="396"/>
      <c r="U12" s="437"/>
      <c r="V12" s="417"/>
      <c r="W12" s="489"/>
      <c r="X12" s="396"/>
      <c r="Y12" s="396"/>
      <c r="Z12" s="396"/>
      <c r="AA12" s="423"/>
      <c r="AB12" s="423"/>
      <c r="AC12" s="396"/>
      <c r="AD12" s="611"/>
      <c r="AE12" s="611"/>
      <c r="AF12" s="54" t="s">
        <v>266</v>
      </c>
      <c r="AG12" s="118" t="s">
        <v>67</v>
      </c>
      <c r="AH12" s="92" t="s">
        <v>267</v>
      </c>
      <c r="AI12" s="93">
        <v>43922</v>
      </c>
      <c r="AJ12" s="93">
        <v>44165</v>
      </c>
      <c r="AK12" s="119">
        <f t="shared" si="0"/>
        <v>243</v>
      </c>
      <c r="AL12" s="120">
        <v>0.05</v>
      </c>
      <c r="AM12" s="96" t="s">
        <v>69</v>
      </c>
      <c r="AN12" s="96" t="s">
        <v>217</v>
      </c>
      <c r="AO12" s="96" t="s">
        <v>218</v>
      </c>
      <c r="AP12" s="96" t="s">
        <v>268</v>
      </c>
      <c r="AQ12" s="97" t="s">
        <v>269</v>
      </c>
    </row>
    <row r="13" spans="1:43" ht="40.5" x14ac:dyDescent="0.25">
      <c r="A13" s="420"/>
      <c r="B13" s="396"/>
      <c r="C13" s="396"/>
      <c r="D13" s="396"/>
      <c r="E13" s="417"/>
      <c r="F13" s="396"/>
      <c r="G13" s="396"/>
      <c r="H13" s="396"/>
      <c r="I13" s="417"/>
      <c r="J13" s="396"/>
      <c r="K13" s="417"/>
      <c r="L13" s="396"/>
      <c r="M13" s="396"/>
      <c r="N13" s="396"/>
      <c r="O13" s="396"/>
      <c r="P13" s="396"/>
      <c r="Q13" s="417"/>
      <c r="R13" s="396"/>
      <c r="S13" s="396"/>
      <c r="T13" s="396"/>
      <c r="U13" s="437"/>
      <c r="V13" s="417"/>
      <c r="W13" s="489"/>
      <c r="X13" s="396"/>
      <c r="Y13" s="396"/>
      <c r="Z13" s="396"/>
      <c r="AA13" s="423"/>
      <c r="AB13" s="423"/>
      <c r="AC13" s="396"/>
      <c r="AD13" s="611"/>
      <c r="AE13" s="611"/>
      <c r="AF13" s="54" t="s">
        <v>270</v>
      </c>
      <c r="AG13" s="118" t="s">
        <v>67</v>
      </c>
      <c r="AH13" s="92" t="s">
        <v>271</v>
      </c>
      <c r="AI13" s="93">
        <v>43831</v>
      </c>
      <c r="AJ13" s="93">
        <v>43920</v>
      </c>
      <c r="AK13" s="119">
        <f t="shared" si="0"/>
        <v>89</v>
      </c>
      <c r="AL13" s="120">
        <v>0.05</v>
      </c>
      <c r="AM13" s="96" t="s">
        <v>69</v>
      </c>
      <c r="AN13" s="96" t="s">
        <v>217</v>
      </c>
      <c r="AO13" s="96" t="s">
        <v>218</v>
      </c>
      <c r="AP13" s="96" t="s">
        <v>272</v>
      </c>
      <c r="AQ13" s="97" t="s">
        <v>273</v>
      </c>
    </row>
    <row r="14" spans="1:43" ht="40.5" x14ac:dyDescent="0.25">
      <c r="A14" s="420"/>
      <c r="B14" s="396"/>
      <c r="C14" s="396"/>
      <c r="D14" s="396"/>
      <c r="E14" s="417"/>
      <c r="F14" s="396"/>
      <c r="G14" s="396"/>
      <c r="H14" s="396"/>
      <c r="I14" s="417"/>
      <c r="J14" s="396"/>
      <c r="K14" s="417"/>
      <c r="L14" s="396"/>
      <c r="M14" s="396"/>
      <c r="N14" s="396"/>
      <c r="O14" s="396"/>
      <c r="P14" s="396"/>
      <c r="Q14" s="417"/>
      <c r="R14" s="396"/>
      <c r="S14" s="396"/>
      <c r="T14" s="396"/>
      <c r="U14" s="437"/>
      <c r="V14" s="417"/>
      <c r="W14" s="489"/>
      <c r="X14" s="396"/>
      <c r="Y14" s="396"/>
      <c r="Z14" s="396"/>
      <c r="AA14" s="423"/>
      <c r="AB14" s="423"/>
      <c r="AC14" s="396"/>
      <c r="AD14" s="611"/>
      <c r="AE14" s="611"/>
      <c r="AF14" s="54" t="s">
        <v>274</v>
      </c>
      <c r="AG14" s="118" t="s">
        <v>67</v>
      </c>
      <c r="AH14" s="92" t="s">
        <v>275</v>
      </c>
      <c r="AI14" s="93">
        <v>43831</v>
      </c>
      <c r="AJ14" s="93">
        <v>44165</v>
      </c>
      <c r="AK14" s="119">
        <f t="shared" si="0"/>
        <v>334</v>
      </c>
      <c r="AL14" s="120">
        <v>0.05</v>
      </c>
      <c r="AM14" s="96" t="s">
        <v>69</v>
      </c>
      <c r="AN14" s="96" t="s">
        <v>217</v>
      </c>
      <c r="AO14" s="96" t="s">
        <v>218</v>
      </c>
      <c r="AP14" s="96" t="s">
        <v>268</v>
      </c>
      <c r="AQ14" s="97" t="s">
        <v>269</v>
      </c>
    </row>
    <row r="15" spans="1:43" ht="40.5" x14ac:dyDescent="0.25">
      <c r="A15" s="420"/>
      <c r="B15" s="396"/>
      <c r="C15" s="396"/>
      <c r="D15" s="396"/>
      <c r="E15" s="417"/>
      <c r="F15" s="396"/>
      <c r="G15" s="396"/>
      <c r="H15" s="396"/>
      <c r="I15" s="417"/>
      <c r="J15" s="396"/>
      <c r="K15" s="417"/>
      <c r="L15" s="396"/>
      <c r="M15" s="396"/>
      <c r="N15" s="396"/>
      <c r="O15" s="396"/>
      <c r="P15" s="396"/>
      <c r="Q15" s="417"/>
      <c r="R15" s="396"/>
      <c r="S15" s="396"/>
      <c r="T15" s="396"/>
      <c r="U15" s="437"/>
      <c r="V15" s="417"/>
      <c r="W15" s="489"/>
      <c r="X15" s="396"/>
      <c r="Y15" s="396"/>
      <c r="Z15" s="396"/>
      <c r="AA15" s="423"/>
      <c r="AB15" s="423"/>
      <c r="AC15" s="396"/>
      <c r="AD15" s="611"/>
      <c r="AE15" s="611"/>
      <c r="AF15" s="54" t="s">
        <v>276</v>
      </c>
      <c r="AG15" s="118" t="s">
        <v>67</v>
      </c>
      <c r="AH15" s="92" t="s">
        <v>277</v>
      </c>
      <c r="AI15" s="93">
        <v>44105</v>
      </c>
      <c r="AJ15" s="93">
        <v>44165</v>
      </c>
      <c r="AK15" s="119">
        <f t="shared" si="0"/>
        <v>60</v>
      </c>
      <c r="AL15" s="120">
        <v>0.05</v>
      </c>
      <c r="AM15" s="96" t="s">
        <v>69</v>
      </c>
      <c r="AN15" s="96" t="s">
        <v>217</v>
      </c>
      <c r="AO15" s="96" t="s">
        <v>218</v>
      </c>
      <c r="AP15" s="96" t="s">
        <v>219</v>
      </c>
      <c r="AQ15" s="97" t="s">
        <v>220</v>
      </c>
    </row>
    <row r="16" spans="1:43" ht="54" x14ac:dyDescent="0.25">
      <c r="A16" s="420"/>
      <c r="B16" s="396"/>
      <c r="C16" s="396"/>
      <c r="D16" s="396"/>
      <c r="E16" s="417"/>
      <c r="F16" s="396"/>
      <c r="G16" s="396"/>
      <c r="H16" s="396"/>
      <c r="I16" s="417"/>
      <c r="J16" s="396"/>
      <c r="K16" s="417"/>
      <c r="L16" s="396"/>
      <c r="M16" s="396"/>
      <c r="N16" s="396"/>
      <c r="O16" s="396"/>
      <c r="P16" s="396"/>
      <c r="Q16" s="417"/>
      <c r="R16" s="396"/>
      <c r="S16" s="396"/>
      <c r="T16" s="396"/>
      <c r="U16" s="437"/>
      <c r="V16" s="417"/>
      <c r="W16" s="489"/>
      <c r="X16" s="396"/>
      <c r="Y16" s="396"/>
      <c r="Z16" s="396"/>
      <c r="AA16" s="423"/>
      <c r="AB16" s="423"/>
      <c r="AC16" s="396"/>
      <c r="AD16" s="611"/>
      <c r="AE16" s="611"/>
      <c r="AF16" s="54" t="s">
        <v>278</v>
      </c>
      <c r="AG16" s="118" t="s">
        <v>67</v>
      </c>
      <c r="AH16" s="92" t="s">
        <v>279</v>
      </c>
      <c r="AI16" s="93">
        <v>43922</v>
      </c>
      <c r="AJ16" s="93">
        <v>44012</v>
      </c>
      <c r="AK16" s="119">
        <f t="shared" si="0"/>
        <v>90</v>
      </c>
      <c r="AL16" s="120">
        <v>0.05</v>
      </c>
      <c r="AM16" s="96" t="s">
        <v>69</v>
      </c>
      <c r="AN16" s="96" t="s">
        <v>217</v>
      </c>
      <c r="AO16" s="96" t="s">
        <v>218</v>
      </c>
      <c r="AP16" s="96" t="s">
        <v>219</v>
      </c>
      <c r="AQ16" s="97" t="s">
        <v>253</v>
      </c>
    </row>
    <row r="17" spans="1:43" ht="54" x14ac:dyDescent="0.25">
      <c r="A17" s="420"/>
      <c r="B17" s="396"/>
      <c r="C17" s="396"/>
      <c r="D17" s="396"/>
      <c r="E17" s="417"/>
      <c r="F17" s="396"/>
      <c r="G17" s="396"/>
      <c r="H17" s="396"/>
      <c r="I17" s="417"/>
      <c r="J17" s="396"/>
      <c r="K17" s="417"/>
      <c r="L17" s="396"/>
      <c r="M17" s="396"/>
      <c r="N17" s="396"/>
      <c r="O17" s="396"/>
      <c r="P17" s="396"/>
      <c r="Q17" s="417"/>
      <c r="R17" s="396"/>
      <c r="S17" s="396"/>
      <c r="T17" s="396"/>
      <c r="U17" s="437"/>
      <c r="V17" s="417"/>
      <c r="W17" s="489"/>
      <c r="X17" s="396"/>
      <c r="Y17" s="396"/>
      <c r="Z17" s="396"/>
      <c r="AA17" s="423"/>
      <c r="AB17" s="423"/>
      <c r="AC17" s="396"/>
      <c r="AD17" s="611"/>
      <c r="AE17" s="611"/>
      <c r="AF17" s="54" t="s">
        <v>280</v>
      </c>
      <c r="AG17" s="118" t="s">
        <v>67</v>
      </c>
      <c r="AH17" s="92" t="s">
        <v>281</v>
      </c>
      <c r="AI17" s="93">
        <v>43922</v>
      </c>
      <c r="AJ17" s="93">
        <v>44012</v>
      </c>
      <c r="AK17" s="119">
        <f t="shared" si="0"/>
        <v>90</v>
      </c>
      <c r="AL17" s="120">
        <v>0.05</v>
      </c>
      <c r="AM17" s="96" t="s">
        <v>69</v>
      </c>
      <c r="AN17" s="96" t="s">
        <v>217</v>
      </c>
      <c r="AO17" s="96" t="s">
        <v>218</v>
      </c>
      <c r="AP17" s="96" t="s">
        <v>219</v>
      </c>
      <c r="AQ17" s="97" t="s">
        <v>253</v>
      </c>
    </row>
    <row r="18" spans="1:43" ht="40.5" x14ac:dyDescent="0.25">
      <c r="A18" s="420"/>
      <c r="B18" s="396"/>
      <c r="C18" s="396"/>
      <c r="D18" s="396"/>
      <c r="E18" s="417"/>
      <c r="F18" s="396"/>
      <c r="G18" s="396"/>
      <c r="H18" s="396"/>
      <c r="I18" s="417"/>
      <c r="J18" s="396"/>
      <c r="K18" s="417"/>
      <c r="L18" s="396"/>
      <c r="M18" s="396"/>
      <c r="N18" s="396"/>
      <c r="O18" s="396"/>
      <c r="P18" s="396"/>
      <c r="Q18" s="417"/>
      <c r="R18" s="396"/>
      <c r="S18" s="396"/>
      <c r="T18" s="396"/>
      <c r="U18" s="437"/>
      <c r="V18" s="417"/>
      <c r="W18" s="489"/>
      <c r="X18" s="396"/>
      <c r="Y18" s="396"/>
      <c r="Z18" s="396"/>
      <c r="AA18" s="423"/>
      <c r="AB18" s="423"/>
      <c r="AC18" s="396"/>
      <c r="AD18" s="611"/>
      <c r="AE18" s="611"/>
      <c r="AF18" s="54" t="s">
        <v>282</v>
      </c>
      <c r="AG18" s="118" t="s">
        <v>67</v>
      </c>
      <c r="AH18" s="92" t="s">
        <v>283</v>
      </c>
      <c r="AI18" s="93">
        <v>43862</v>
      </c>
      <c r="AJ18" s="93">
        <v>44165</v>
      </c>
      <c r="AK18" s="121">
        <f t="shared" si="0"/>
        <v>303</v>
      </c>
      <c r="AL18" s="120">
        <v>0.05</v>
      </c>
      <c r="AM18" s="96" t="s">
        <v>69</v>
      </c>
      <c r="AN18" s="96" t="s">
        <v>217</v>
      </c>
      <c r="AO18" s="96" t="s">
        <v>218</v>
      </c>
      <c r="AP18" s="96" t="s">
        <v>268</v>
      </c>
      <c r="AQ18" s="97" t="s">
        <v>269</v>
      </c>
    </row>
    <row r="19" spans="1:43" ht="56.25" customHeight="1" x14ac:dyDescent="0.25">
      <c r="A19" s="420"/>
      <c r="B19" s="396"/>
      <c r="C19" s="396"/>
      <c r="D19" s="396"/>
      <c r="E19" s="417"/>
      <c r="F19" s="396"/>
      <c r="G19" s="396"/>
      <c r="H19" s="396"/>
      <c r="I19" s="417"/>
      <c r="J19" s="396"/>
      <c r="K19" s="417"/>
      <c r="L19" s="396"/>
      <c r="M19" s="396"/>
      <c r="N19" s="396"/>
      <c r="O19" s="396"/>
      <c r="P19" s="396"/>
      <c r="Q19" s="417"/>
      <c r="R19" s="396"/>
      <c r="S19" s="396"/>
      <c r="T19" s="396"/>
      <c r="U19" s="437"/>
      <c r="V19" s="417"/>
      <c r="W19" s="489"/>
      <c r="X19" s="396"/>
      <c r="Y19" s="396"/>
      <c r="Z19" s="396"/>
      <c r="AA19" s="423"/>
      <c r="AB19" s="423"/>
      <c r="AC19" s="396"/>
      <c r="AD19" s="611"/>
      <c r="AE19" s="611"/>
      <c r="AF19" s="54" t="s">
        <v>284</v>
      </c>
      <c r="AG19" s="118" t="s">
        <v>67</v>
      </c>
      <c r="AH19" s="92" t="s">
        <v>285</v>
      </c>
      <c r="AI19" s="93">
        <v>43922</v>
      </c>
      <c r="AJ19" s="93">
        <v>44165</v>
      </c>
      <c r="AK19" s="121">
        <f t="shared" si="0"/>
        <v>243</v>
      </c>
      <c r="AL19" s="120">
        <v>0.05</v>
      </c>
      <c r="AM19" s="96" t="s">
        <v>69</v>
      </c>
      <c r="AN19" s="96" t="s">
        <v>217</v>
      </c>
      <c r="AO19" s="96" t="s">
        <v>218</v>
      </c>
      <c r="AP19" s="96" t="s">
        <v>260</v>
      </c>
      <c r="AQ19" s="97" t="s">
        <v>261</v>
      </c>
    </row>
    <row r="20" spans="1:43" ht="54" x14ac:dyDescent="0.25">
      <c r="A20" s="420"/>
      <c r="B20" s="396"/>
      <c r="C20" s="396"/>
      <c r="D20" s="396"/>
      <c r="E20" s="417"/>
      <c r="F20" s="396"/>
      <c r="G20" s="396"/>
      <c r="H20" s="396"/>
      <c r="I20" s="417"/>
      <c r="J20" s="396"/>
      <c r="K20" s="417"/>
      <c r="L20" s="396"/>
      <c r="M20" s="396"/>
      <c r="N20" s="396"/>
      <c r="O20" s="396"/>
      <c r="P20" s="396"/>
      <c r="Q20" s="417"/>
      <c r="R20" s="396"/>
      <c r="S20" s="396"/>
      <c r="T20" s="396"/>
      <c r="U20" s="437"/>
      <c r="V20" s="417"/>
      <c r="W20" s="489"/>
      <c r="X20" s="396"/>
      <c r="Y20" s="396"/>
      <c r="Z20" s="396"/>
      <c r="AA20" s="423"/>
      <c r="AB20" s="423"/>
      <c r="AC20" s="396"/>
      <c r="AD20" s="611"/>
      <c r="AE20" s="611"/>
      <c r="AF20" s="54" t="s">
        <v>286</v>
      </c>
      <c r="AG20" s="118" t="s">
        <v>67</v>
      </c>
      <c r="AH20" s="92" t="s">
        <v>287</v>
      </c>
      <c r="AI20" s="93">
        <v>43862</v>
      </c>
      <c r="AJ20" s="93">
        <v>43920</v>
      </c>
      <c r="AK20" s="121">
        <f t="shared" si="0"/>
        <v>58</v>
      </c>
      <c r="AL20" s="120">
        <v>0.05</v>
      </c>
      <c r="AM20" s="96" t="s">
        <v>69</v>
      </c>
      <c r="AN20" s="96" t="s">
        <v>217</v>
      </c>
      <c r="AO20" s="96" t="s">
        <v>218</v>
      </c>
      <c r="AP20" s="96" t="s">
        <v>272</v>
      </c>
      <c r="AQ20" s="97" t="s">
        <v>288</v>
      </c>
    </row>
    <row r="21" spans="1:43" ht="81" x14ac:dyDescent="0.25">
      <c r="A21" s="420"/>
      <c r="B21" s="396"/>
      <c r="C21" s="396"/>
      <c r="D21" s="396"/>
      <c r="E21" s="417"/>
      <c r="F21" s="396"/>
      <c r="G21" s="396"/>
      <c r="H21" s="396"/>
      <c r="I21" s="417"/>
      <c r="J21" s="396"/>
      <c r="K21" s="417"/>
      <c r="L21" s="396"/>
      <c r="M21" s="396"/>
      <c r="N21" s="396"/>
      <c r="O21" s="396"/>
      <c r="P21" s="396"/>
      <c r="Q21" s="417"/>
      <c r="R21" s="396"/>
      <c r="S21" s="396"/>
      <c r="T21" s="396"/>
      <c r="U21" s="437"/>
      <c r="V21" s="417"/>
      <c r="W21" s="489"/>
      <c r="X21" s="396"/>
      <c r="Y21" s="396"/>
      <c r="Z21" s="396"/>
      <c r="AA21" s="423"/>
      <c r="AB21" s="423"/>
      <c r="AC21" s="396"/>
      <c r="AD21" s="611"/>
      <c r="AE21" s="611"/>
      <c r="AF21" s="53" t="s">
        <v>289</v>
      </c>
      <c r="AG21" s="118" t="s">
        <v>67</v>
      </c>
      <c r="AH21" s="92" t="s">
        <v>290</v>
      </c>
      <c r="AI21" s="93">
        <v>43922</v>
      </c>
      <c r="AJ21" s="93">
        <v>44165</v>
      </c>
      <c r="AK21" s="121">
        <f t="shared" si="0"/>
        <v>243</v>
      </c>
      <c r="AL21" s="120">
        <v>0.05</v>
      </c>
      <c r="AM21" s="96" t="s">
        <v>69</v>
      </c>
      <c r="AN21" s="96" t="s">
        <v>217</v>
      </c>
      <c r="AO21" s="96" t="s">
        <v>218</v>
      </c>
      <c r="AP21" s="96" t="s">
        <v>272</v>
      </c>
      <c r="AQ21" s="97" t="s">
        <v>291</v>
      </c>
    </row>
    <row r="22" spans="1:43" ht="81" x14ac:dyDescent="0.25">
      <c r="A22" s="420"/>
      <c r="B22" s="396"/>
      <c r="C22" s="396"/>
      <c r="D22" s="396"/>
      <c r="E22" s="417"/>
      <c r="F22" s="396"/>
      <c r="G22" s="396"/>
      <c r="H22" s="396"/>
      <c r="I22" s="417"/>
      <c r="J22" s="396"/>
      <c r="K22" s="417"/>
      <c r="L22" s="396"/>
      <c r="M22" s="396"/>
      <c r="N22" s="396"/>
      <c r="O22" s="396"/>
      <c r="P22" s="396"/>
      <c r="Q22" s="417"/>
      <c r="R22" s="396"/>
      <c r="S22" s="396"/>
      <c r="T22" s="396"/>
      <c r="U22" s="437"/>
      <c r="V22" s="417"/>
      <c r="W22" s="489"/>
      <c r="X22" s="396"/>
      <c r="Y22" s="396"/>
      <c r="Z22" s="396"/>
      <c r="AA22" s="423"/>
      <c r="AB22" s="423"/>
      <c r="AC22" s="396"/>
      <c r="AD22" s="611"/>
      <c r="AE22" s="611"/>
      <c r="AF22" s="54" t="s">
        <v>292</v>
      </c>
      <c r="AG22" s="118" t="s">
        <v>67</v>
      </c>
      <c r="AH22" s="92" t="s">
        <v>293</v>
      </c>
      <c r="AI22" s="93">
        <v>43922</v>
      </c>
      <c r="AJ22" s="93">
        <v>44165</v>
      </c>
      <c r="AK22" s="121">
        <f t="shared" si="0"/>
        <v>243</v>
      </c>
      <c r="AL22" s="120">
        <v>0.05</v>
      </c>
      <c r="AM22" s="96" t="s">
        <v>69</v>
      </c>
      <c r="AN22" s="96" t="s">
        <v>217</v>
      </c>
      <c r="AO22" s="96" t="s">
        <v>218</v>
      </c>
      <c r="AP22" s="96" t="s">
        <v>260</v>
      </c>
      <c r="AQ22" s="97" t="s">
        <v>261</v>
      </c>
    </row>
    <row r="23" spans="1:43" ht="96.75" customHeight="1" x14ac:dyDescent="0.25">
      <c r="A23" s="420"/>
      <c r="B23" s="396"/>
      <c r="C23" s="396"/>
      <c r="D23" s="396"/>
      <c r="E23" s="417"/>
      <c r="F23" s="396"/>
      <c r="G23" s="396"/>
      <c r="H23" s="396"/>
      <c r="I23" s="417"/>
      <c r="J23" s="396"/>
      <c r="K23" s="417"/>
      <c r="L23" s="396"/>
      <c r="M23" s="396"/>
      <c r="N23" s="396"/>
      <c r="O23" s="396"/>
      <c r="P23" s="396"/>
      <c r="Q23" s="417"/>
      <c r="R23" s="396"/>
      <c r="S23" s="396"/>
      <c r="T23" s="396"/>
      <c r="U23" s="437"/>
      <c r="V23" s="417"/>
      <c r="W23" s="489"/>
      <c r="X23" s="396"/>
      <c r="Y23" s="396"/>
      <c r="Z23" s="396"/>
      <c r="AA23" s="423"/>
      <c r="AB23" s="423"/>
      <c r="AC23" s="396"/>
      <c r="AD23" s="611"/>
      <c r="AE23" s="611"/>
      <c r="AF23" s="54" t="s">
        <v>294</v>
      </c>
      <c r="AG23" s="118" t="s">
        <v>67</v>
      </c>
      <c r="AH23" s="92" t="s">
        <v>295</v>
      </c>
      <c r="AI23" s="93">
        <v>43862</v>
      </c>
      <c r="AJ23" s="93">
        <v>44165</v>
      </c>
      <c r="AK23" s="121">
        <f t="shared" si="0"/>
        <v>303</v>
      </c>
      <c r="AL23" s="120">
        <v>0.05</v>
      </c>
      <c r="AM23" s="96" t="s">
        <v>69</v>
      </c>
      <c r="AN23" s="96" t="s">
        <v>217</v>
      </c>
      <c r="AO23" s="96" t="s">
        <v>218</v>
      </c>
      <c r="AP23" s="96" t="s">
        <v>272</v>
      </c>
      <c r="AQ23" s="97" t="s">
        <v>291</v>
      </c>
    </row>
    <row r="24" spans="1:43" ht="68.25" customHeight="1" x14ac:dyDescent="0.25">
      <c r="A24" s="420"/>
      <c r="B24" s="396"/>
      <c r="C24" s="396"/>
      <c r="D24" s="396"/>
      <c r="E24" s="417"/>
      <c r="F24" s="396"/>
      <c r="G24" s="396"/>
      <c r="H24" s="396"/>
      <c r="I24" s="417"/>
      <c r="J24" s="396"/>
      <c r="K24" s="417"/>
      <c r="L24" s="396"/>
      <c r="M24" s="396"/>
      <c r="N24" s="396"/>
      <c r="O24" s="396"/>
      <c r="P24" s="396"/>
      <c r="Q24" s="417"/>
      <c r="R24" s="396"/>
      <c r="S24" s="396"/>
      <c r="T24" s="396"/>
      <c r="U24" s="437"/>
      <c r="V24" s="417"/>
      <c r="W24" s="489"/>
      <c r="X24" s="396"/>
      <c r="Y24" s="396"/>
      <c r="Z24" s="396"/>
      <c r="AA24" s="423"/>
      <c r="AB24" s="423"/>
      <c r="AC24" s="396"/>
      <c r="AD24" s="611"/>
      <c r="AE24" s="611"/>
      <c r="AF24" s="53" t="s">
        <v>296</v>
      </c>
      <c r="AG24" s="118" t="s">
        <v>67</v>
      </c>
      <c r="AH24" s="92" t="s">
        <v>297</v>
      </c>
      <c r="AI24" s="93">
        <v>43862</v>
      </c>
      <c r="AJ24" s="93">
        <v>44165</v>
      </c>
      <c r="AK24" s="121">
        <f t="shared" si="0"/>
        <v>303</v>
      </c>
      <c r="AL24" s="120">
        <v>0.05</v>
      </c>
      <c r="AM24" s="96" t="s">
        <v>69</v>
      </c>
      <c r="AN24" s="96" t="s">
        <v>217</v>
      </c>
      <c r="AO24" s="96" t="s">
        <v>218</v>
      </c>
      <c r="AP24" s="96" t="s">
        <v>219</v>
      </c>
      <c r="AQ24" s="97" t="s">
        <v>253</v>
      </c>
    </row>
    <row r="25" spans="1:43" ht="50.25" customHeight="1" x14ac:dyDescent="0.25">
      <c r="A25" s="420"/>
      <c r="B25" s="396"/>
      <c r="C25" s="396"/>
      <c r="D25" s="396"/>
      <c r="E25" s="417"/>
      <c r="F25" s="396"/>
      <c r="G25" s="396"/>
      <c r="H25" s="396"/>
      <c r="I25" s="417"/>
      <c r="J25" s="396"/>
      <c r="K25" s="417"/>
      <c r="L25" s="396"/>
      <c r="M25" s="396"/>
      <c r="N25" s="396"/>
      <c r="O25" s="396"/>
      <c r="P25" s="396"/>
      <c r="Q25" s="417"/>
      <c r="R25" s="396"/>
      <c r="S25" s="396"/>
      <c r="T25" s="396"/>
      <c r="U25" s="437"/>
      <c r="V25" s="417"/>
      <c r="W25" s="489"/>
      <c r="X25" s="396"/>
      <c r="Y25" s="396"/>
      <c r="Z25" s="396"/>
      <c r="AA25" s="423"/>
      <c r="AB25" s="423"/>
      <c r="AC25" s="396"/>
      <c r="AD25" s="611"/>
      <c r="AE25" s="611"/>
      <c r="AF25" s="54" t="s">
        <v>298</v>
      </c>
      <c r="AG25" s="118" t="s">
        <v>67</v>
      </c>
      <c r="AH25" s="92" t="s">
        <v>299</v>
      </c>
      <c r="AI25" s="93">
        <v>43922</v>
      </c>
      <c r="AJ25" s="93">
        <v>44165</v>
      </c>
      <c r="AK25" s="121">
        <f t="shared" si="0"/>
        <v>243</v>
      </c>
      <c r="AL25" s="120">
        <v>0.05</v>
      </c>
      <c r="AM25" s="96" t="s">
        <v>69</v>
      </c>
      <c r="AN25" s="96" t="s">
        <v>217</v>
      </c>
      <c r="AO25" s="96" t="s">
        <v>218</v>
      </c>
      <c r="AP25" s="96" t="s">
        <v>219</v>
      </c>
      <c r="AQ25" s="97" t="s">
        <v>253</v>
      </c>
    </row>
    <row r="26" spans="1:43" ht="88.5" customHeight="1" thickBot="1" x14ac:dyDescent="0.3">
      <c r="A26" s="421"/>
      <c r="B26" s="397"/>
      <c r="C26" s="397"/>
      <c r="D26" s="397"/>
      <c r="E26" s="418"/>
      <c r="F26" s="397"/>
      <c r="G26" s="397"/>
      <c r="H26" s="397"/>
      <c r="I26" s="418"/>
      <c r="J26" s="397"/>
      <c r="K26" s="418"/>
      <c r="L26" s="397"/>
      <c r="M26" s="397"/>
      <c r="N26" s="397"/>
      <c r="O26" s="397"/>
      <c r="P26" s="397"/>
      <c r="Q26" s="418"/>
      <c r="R26" s="397"/>
      <c r="S26" s="397"/>
      <c r="T26" s="397"/>
      <c r="U26" s="438"/>
      <c r="V26" s="418"/>
      <c r="W26" s="435"/>
      <c r="X26" s="397"/>
      <c r="Y26" s="397"/>
      <c r="Z26" s="397"/>
      <c r="AA26" s="424"/>
      <c r="AB26" s="424"/>
      <c r="AC26" s="397"/>
      <c r="AD26" s="612"/>
      <c r="AE26" s="612"/>
      <c r="AF26" s="55" t="s">
        <v>300</v>
      </c>
      <c r="AG26" s="122" t="s">
        <v>67</v>
      </c>
      <c r="AH26" s="99" t="s">
        <v>301</v>
      </c>
      <c r="AI26" s="100">
        <v>43862</v>
      </c>
      <c r="AJ26" s="100">
        <v>43920</v>
      </c>
      <c r="AK26" s="123">
        <f t="shared" si="0"/>
        <v>58</v>
      </c>
      <c r="AL26" s="124">
        <v>0.1</v>
      </c>
      <c r="AM26" s="103" t="s">
        <v>69</v>
      </c>
      <c r="AN26" s="103" t="s">
        <v>217</v>
      </c>
      <c r="AO26" s="103" t="s">
        <v>218</v>
      </c>
      <c r="AP26" s="103" t="s">
        <v>219</v>
      </c>
      <c r="AQ26" s="104" t="s">
        <v>253</v>
      </c>
    </row>
    <row r="27" spans="1:43" ht="30" customHeight="1" thickTop="1" x14ac:dyDescent="0.25"/>
    <row r="246" spans="17:20" ht="30" customHeight="1" x14ac:dyDescent="0.25">
      <c r="Q246" s="1" t="s">
        <v>150</v>
      </c>
      <c r="R246" s="1" t="s">
        <v>56</v>
      </c>
      <c r="S246" s="1" t="s">
        <v>62</v>
      </c>
      <c r="T246" s="1" t="s">
        <v>92</v>
      </c>
    </row>
    <row r="247" spans="17:20" ht="30" customHeight="1" x14ac:dyDescent="0.25">
      <c r="Q247" s="1" t="s">
        <v>64</v>
      </c>
      <c r="R247" s="1" t="s">
        <v>63</v>
      </c>
      <c r="S247" s="1" t="s">
        <v>151</v>
      </c>
      <c r="T247" s="1" t="s">
        <v>69</v>
      </c>
    </row>
    <row r="248" spans="17:20" ht="30" customHeight="1" x14ac:dyDescent="0.25">
      <c r="Q248" s="1" t="s">
        <v>152</v>
      </c>
    </row>
    <row r="249" spans="17:20" ht="30" customHeight="1" x14ac:dyDescent="0.25">
      <c r="Q249" s="1" t="s">
        <v>153</v>
      </c>
    </row>
  </sheetData>
  <mergeCells count="111">
    <mergeCell ref="AE10:AE26"/>
    <mergeCell ref="AE6:AE9"/>
    <mergeCell ref="A10:A26"/>
    <mergeCell ref="B10:B26"/>
    <mergeCell ref="C10:C26"/>
    <mergeCell ref="D10:D26"/>
    <mergeCell ref="E10:E26"/>
    <mergeCell ref="F10:F26"/>
    <mergeCell ref="G10:G26"/>
    <mergeCell ref="H10:H26"/>
    <mergeCell ref="I10:I26"/>
    <mergeCell ref="J10:J26"/>
    <mergeCell ref="K10:K26"/>
    <mergeCell ref="L10:L26"/>
    <mergeCell ref="M10:M26"/>
    <mergeCell ref="N10:N26"/>
    <mergeCell ref="O10:O26"/>
    <mergeCell ref="A6:A9"/>
    <mergeCell ref="B6:B9"/>
    <mergeCell ref="C6:C9"/>
    <mergeCell ref="D6:D9"/>
    <mergeCell ref="E6:E9"/>
    <mergeCell ref="F6:F9"/>
    <mergeCell ref="G6:G9"/>
    <mergeCell ref="H6:H9"/>
    <mergeCell ref="I6:I9"/>
    <mergeCell ref="J6:J9"/>
    <mergeCell ref="K6:K9"/>
    <mergeCell ref="L6:L9"/>
    <mergeCell ref="M6:M9"/>
    <mergeCell ref="N6:N9"/>
    <mergeCell ref="O6:O9"/>
    <mergeCell ref="Z6:Z9"/>
    <mergeCell ref="U6:U9"/>
    <mergeCell ref="V6:V9"/>
    <mergeCell ref="W6:W9"/>
    <mergeCell ref="X6:X9"/>
    <mergeCell ref="Y6:Y9"/>
    <mergeCell ref="AA6:AA9"/>
    <mergeCell ref="AB6:AB9"/>
    <mergeCell ref="AC6:AC9"/>
    <mergeCell ref="AD6:AD9"/>
    <mergeCell ref="Z10:Z26"/>
    <mergeCell ref="AA10:AA26"/>
    <mergeCell ref="AB10:AB26"/>
    <mergeCell ref="AC10:AC26"/>
    <mergeCell ref="AD10:AD26"/>
    <mergeCell ref="U10:U26"/>
    <mergeCell ref="V10:V26"/>
    <mergeCell ref="W10:W26"/>
    <mergeCell ref="X10:X26"/>
    <mergeCell ref="Y10:Y26"/>
    <mergeCell ref="P6:P9"/>
    <mergeCell ref="Q6:Q9"/>
    <mergeCell ref="R6:R9"/>
    <mergeCell ref="S6:S9"/>
    <mergeCell ref="T6:T9"/>
    <mergeCell ref="P10:P26"/>
    <mergeCell ref="Q10:Q26"/>
    <mergeCell ref="R10:R26"/>
    <mergeCell ref="S10:S26"/>
    <mergeCell ref="T10:T26"/>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9">
    <dataValidation type="list" allowBlank="1" showInputMessage="1" showErrorMessage="1" sqref="Y6:Y26">
      <formula1>"Número,Porcentual,"</formula1>
    </dataValidation>
    <dataValidation type="date" allowBlank="1" showInputMessage="1" showErrorMessage="1" sqref="AI6:AJ26">
      <formula1>43831</formula1>
      <formula2>44196</formula2>
    </dataValidation>
    <dataValidation type="list" allowBlank="1" showInputMessage="1" showErrorMessage="1" sqref="U6">
      <formula1>$L$504:$L$505</formula1>
    </dataValidation>
    <dataValidation type="list" allowBlank="1" showInputMessage="1" showErrorMessage="1" sqref="Z6">
      <formula1>$Q$504:$Q$507</formula1>
    </dataValidation>
    <dataValidation type="list" allowBlank="1" showInputMessage="1" showErrorMessage="1" sqref="AM6:AM9">
      <formula1>$AD$625:$AD$626</formula1>
    </dataValidation>
    <dataValidation type="list" allowBlank="1" showInputMessage="1" showErrorMessage="1" sqref="AG6:AG9">
      <formula1>$X$626:$X$627</formula1>
    </dataValidation>
    <dataValidation allowBlank="1" showInputMessage="1" showErrorMessage="1" sqref="A6:B9"/>
    <dataValidation type="list" allowBlank="1" showInputMessage="1" showErrorMessage="1" sqref="AM10:AM26">
      <formula1>$AD$614:$AD$615</formula1>
    </dataValidation>
    <dataValidation type="list" allowBlank="1" showInputMessage="1" showErrorMessage="1" sqref="AG10:AG26">
      <formula1>$X$615:$X$616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0"/>
  <sheetViews>
    <sheetView zoomScale="90" zoomScaleNormal="90" workbookViewId="0">
      <selection activeCell="W10" sqref="W10:W64"/>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27.75" thickTop="1" x14ac:dyDescent="0.25">
      <c r="A6" s="440" t="s">
        <v>203</v>
      </c>
      <c r="B6" s="373"/>
      <c r="C6" s="442" t="s">
        <v>222</v>
      </c>
      <c r="D6" s="442" t="s">
        <v>223</v>
      </c>
      <c r="E6" s="442" t="s">
        <v>224</v>
      </c>
      <c r="F6" s="442" t="s">
        <v>225</v>
      </c>
      <c r="G6" s="442" t="s">
        <v>226</v>
      </c>
      <c r="H6" s="442" t="s">
        <v>227</v>
      </c>
      <c r="I6" s="442" t="s">
        <v>228</v>
      </c>
      <c r="J6" s="442" t="s">
        <v>229</v>
      </c>
      <c r="K6" s="442" t="s">
        <v>230</v>
      </c>
      <c r="L6" s="442">
        <v>100</v>
      </c>
      <c r="M6" s="442" t="s">
        <v>56</v>
      </c>
      <c r="N6" s="392" t="s">
        <v>231</v>
      </c>
      <c r="O6" s="373" t="s">
        <v>232</v>
      </c>
      <c r="P6" s="373" t="s">
        <v>233</v>
      </c>
      <c r="Q6" s="373" t="s">
        <v>234</v>
      </c>
      <c r="R6" s="410">
        <v>12</v>
      </c>
      <c r="S6" s="373" t="s">
        <v>63</v>
      </c>
      <c r="T6" s="500" t="s">
        <v>302</v>
      </c>
      <c r="U6" s="503" t="s">
        <v>62</v>
      </c>
      <c r="V6" s="506" t="s">
        <v>303</v>
      </c>
      <c r="W6" s="509">
        <v>0.02</v>
      </c>
      <c r="X6" s="500">
        <v>1</v>
      </c>
      <c r="Y6" s="500" t="s">
        <v>304</v>
      </c>
      <c r="Z6" s="500" t="s">
        <v>152</v>
      </c>
      <c r="AA6" s="515"/>
      <c r="AB6" s="515"/>
      <c r="AC6" s="500" t="s">
        <v>305</v>
      </c>
      <c r="AD6" s="512" t="s">
        <v>215</v>
      </c>
      <c r="AE6" s="512" t="s">
        <v>216</v>
      </c>
      <c r="AF6" s="126" t="s">
        <v>306</v>
      </c>
      <c r="AG6" s="84" t="s">
        <v>62</v>
      </c>
      <c r="AH6" s="85" t="s">
        <v>307</v>
      </c>
      <c r="AI6" s="86">
        <v>43831</v>
      </c>
      <c r="AJ6" s="86">
        <v>43845</v>
      </c>
      <c r="AK6" s="24">
        <f t="shared" ref="AK6:AK64" si="0">AJ6-AI6</f>
        <v>14</v>
      </c>
      <c r="AL6" s="87">
        <v>0.4</v>
      </c>
      <c r="AM6" s="88" t="s">
        <v>69</v>
      </c>
      <c r="AN6" s="89" t="s">
        <v>308</v>
      </c>
      <c r="AO6" s="89" t="s">
        <v>309</v>
      </c>
      <c r="AP6" s="89"/>
      <c r="AQ6" s="90"/>
    </row>
    <row r="7" spans="1:43" ht="40.5" x14ac:dyDescent="0.25">
      <c r="A7" s="562"/>
      <c r="B7" s="374"/>
      <c r="C7" s="560"/>
      <c r="D7" s="560"/>
      <c r="E7" s="560"/>
      <c r="F7" s="560"/>
      <c r="G7" s="560"/>
      <c r="H7" s="560"/>
      <c r="I7" s="560"/>
      <c r="J7" s="560"/>
      <c r="K7" s="560"/>
      <c r="L7" s="560"/>
      <c r="M7" s="560"/>
      <c r="N7" s="393"/>
      <c r="O7" s="374"/>
      <c r="P7" s="374"/>
      <c r="Q7" s="374"/>
      <c r="R7" s="411"/>
      <c r="S7" s="374"/>
      <c r="T7" s="501"/>
      <c r="U7" s="504"/>
      <c r="V7" s="507"/>
      <c r="W7" s="510"/>
      <c r="X7" s="501"/>
      <c r="Y7" s="501"/>
      <c r="Z7" s="501"/>
      <c r="AA7" s="516"/>
      <c r="AB7" s="516"/>
      <c r="AC7" s="501"/>
      <c r="AD7" s="513"/>
      <c r="AE7" s="513"/>
      <c r="AF7" s="54" t="s">
        <v>310</v>
      </c>
      <c r="AG7" s="91" t="s">
        <v>62</v>
      </c>
      <c r="AH7" s="92" t="s">
        <v>311</v>
      </c>
      <c r="AI7" s="93">
        <v>43831</v>
      </c>
      <c r="AJ7" s="93">
        <v>43860</v>
      </c>
      <c r="AK7" s="9">
        <f t="shared" si="0"/>
        <v>29</v>
      </c>
      <c r="AL7" s="94">
        <v>0.1</v>
      </c>
      <c r="AM7" s="95" t="s">
        <v>69</v>
      </c>
      <c r="AN7" s="96" t="s">
        <v>308</v>
      </c>
      <c r="AO7" s="96" t="s">
        <v>309</v>
      </c>
      <c r="AP7" s="96"/>
      <c r="AQ7" s="97"/>
    </row>
    <row r="8" spans="1:43" ht="27" x14ac:dyDescent="0.25">
      <c r="A8" s="562"/>
      <c r="B8" s="374"/>
      <c r="C8" s="560"/>
      <c r="D8" s="560"/>
      <c r="E8" s="560"/>
      <c r="F8" s="560"/>
      <c r="G8" s="560"/>
      <c r="H8" s="560"/>
      <c r="I8" s="560"/>
      <c r="J8" s="560"/>
      <c r="K8" s="560"/>
      <c r="L8" s="560"/>
      <c r="M8" s="560"/>
      <c r="N8" s="393"/>
      <c r="O8" s="374"/>
      <c r="P8" s="374"/>
      <c r="Q8" s="374"/>
      <c r="R8" s="411"/>
      <c r="S8" s="374"/>
      <c r="T8" s="501"/>
      <c r="U8" s="504"/>
      <c r="V8" s="507"/>
      <c r="W8" s="510"/>
      <c r="X8" s="501"/>
      <c r="Y8" s="501"/>
      <c r="Z8" s="501"/>
      <c r="AA8" s="516"/>
      <c r="AB8" s="516"/>
      <c r="AC8" s="501"/>
      <c r="AD8" s="513"/>
      <c r="AE8" s="513"/>
      <c r="AF8" s="54" t="s">
        <v>312</v>
      </c>
      <c r="AG8" s="91" t="s">
        <v>62</v>
      </c>
      <c r="AH8" s="92" t="s">
        <v>313</v>
      </c>
      <c r="AI8" s="93">
        <v>43860</v>
      </c>
      <c r="AJ8" s="93">
        <v>43889</v>
      </c>
      <c r="AK8" s="9">
        <f t="shared" si="0"/>
        <v>29</v>
      </c>
      <c r="AL8" s="94">
        <v>0.1</v>
      </c>
      <c r="AM8" s="95" t="s">
        <v>69</v>
      </c>
      <c r="AN8" s="96" t="s">
        <v>308</v>
      </c>
      <c r="AO8" s="96" t="s">
        <v>309</v>
      </c>
      <c r="AP8" s="96"/>
      <c r="AQ8" s="97"/>
    </row>
    <row r="9" spans="1:43" ht="27.75" thickBot="1" x14ac:dyDescent="0.3">
      <c r="A9" s="441"/>
      <c r="B9" s="375"/>
      <c r="C9" s="443"/>
      <c r="D9" s="443"/>
      <c r="E9" s="443"/>
      <c r="F9" s="443"/>
      <c r="G9" s="443"/>
      <c r="H9" s="443"/>
      <c r="I9" s="443"/>
      <c r="J9" s="443"/>
      <c r="K9" s="443"/>
      <c r="L9" s="443"/>
      <c r="M9" s="443"/>
      <c r="N9" s="394"/>
      <c r="O9" s="375"/>
      <c r="P9" s="375"/>
      <c r="Q9" s="375"/>
      <c r="R9" s="412"/>
      <c r="S9" s="375"/>
      <c r="T9" s="502"/>
      <c r="U9" s="505"/>
      <c r="V9" s="508"/>
      <c r="W9" s="511"/>
      <c r="X9" s="502"/>
      <c r="Y9" s="502"/>
      <c r="Z9" s="502"/>
      <c r="AA9" s="517"/>
      <c r="AB9" s="517"/>
      <c r="AC9" s="502"/>
      <c r="AD9" s="514"/>
      <c r="AE9" s="514"/>
      <c r="AF9" s="127" t="s">
        <v>314</v>
      </c>
      <c r="AG9" s="98" t="s">
        <v>62</v>
      </c>
      <c r="AH9" s="99" t="s">
        <v>315</v>
      </c>
      <c r="AI9" s="100">
        <v>44105</v>
      </c>
      <c r="AJ9" s="114">
        <v>44165</v>
      </c>
      <c r="AK9" s="16">
        <f t="shared" si="0"/>
        <v>60</v>
      </c>
      <c r="AL9" s="101">
        <v>0.4</v>
      </c>
      <c r="AM9" s="102" t="s">
        <v>69</v>
      </c>
      <c r="AN9" s="103" t="s">
        <v>308</v>
      </c>
      <c r="AO9" s="103" t="s">
        <v>309</v>
      </c>
      <c r="AP9" s="103" t="s">
        <v>316</v>
      </c>
      <c r="AQ9" s="104" t="s">
        <v>317</v>
      </c>
    </row>
    <row r="10" spans="1:43" ht="54.75" thickTop="1" x14ac:dyDescent="0.25">
      <c r="A10" s="419" t="s">
        <v>203</v>
      </c>
      <c r="B10" s="395" t="s">
        <v>203</v>
      </c>
      <c r="C10" s="395" t="s">
        <v>47</v>
      </c>
      <c r="D10" s="395" t="s">
        <v>204</v>
      </c>
      <c r="E10" s="416" t="s">
        <v>205</v>
      </c>
      <c r="F10" s="395" t="s">
        <v>50</v>
      </c>
      <c r="G10" s="395" t="s">
        <v>51</v>
      </c>
      <c r="H10" s="395" t="s">
        <v>204</v>
      </c>
      <c r="I10" s="416" t="s">
        <v>206</v>
      </c>
      <c r="J10" s="395" t="s">
        <v>207</v>
      </c>
      <c r="K10" s="395" t="s">
        <v>208</v>
      </c>
      <c r="L10" s="395">
        <v>68</v>
      </c>
      <c r="M10" s="395" t="s">
        <v>56</v>
      </c>
      <c r="N10" s="395" t="s">
        <v>209</v>
      </c>
      <c r="O10" s="395" t="s">
        <v>210</v>
      </c>
      <c r="P10" s="395" t="s">
        <v>211</v>
      </c>
      <c r="Q10" s="395" t="s">
        <v>212</v>
      </c>
      <c r="R10" s="395">
        <v>72</v>
      </c>
      <c r="S10" s="395" t="s">
        <v>213</v>
      </c>
      <c r="T10" s="395" t="s">
        <v>318</v>
      </c>
      <c r="U10" s="401" t="s">
        <v>62</v>
      </c>
      <c r="V10" s="493" t="s">
        <v>319</v>
      </c>
      <c r="W10" s="488">
        <v>0.1</v>
      </c>
      <c r="X10" s="395">
        <v>70</v>
      </c>
      <c r="Y10" s="395" t="s">
        <v>214</v>
      </c>
      <c r="Z10" s="395" t="s">
        <v>152</v>
      </c>
      <c r="AA10" s="422"/>
      <c r="AB10" s="422"/>
      <c r="AC10" s="395" t="s">
        <v>305</v>
      </c>
      <c r="AD10" s="398" t="s">
        <v>215</v>
      </c>
      <c r="AE10" s="398" t="s">
        <v>216</v>
      </c>
      <c r="AF10" s="56" t="s">
        <v>320</v>
      </c>
      <c r="AG10" s="84" t="s">
        <v>67</v>
      </c>
      <c r="AH10" s="85" t="s">
        <v>321</v>
      </c>
      <c r="AI10" s="86">
        <v>43831</v>
      </c>
      <c r="AJ10" s="86">
        <v>43920</v>
      </c>
      <c r="AK10" s="24">
        <f t="shared" si="0"/>
        <v>89</v>
      </c>
      <c r="AL10" s="87">
        <v>0.02</v>
      </c>
      <c r="AM10" s="88" t="s">
        <v>69</v>
      </c>
      <c r="AN10" s="89" t="s">
        <v>308</v>
      </c>
      <c r="AO10" s="89" t="s">
        <v>309</v>
      </c>
      <c r="AP10" s="89"/>
      <c r="AQ10" s="90"/>
    </row>
    <row r="11" spans="1:43" ht="27" x14ac:dyDescent="0.25">
      <c r="A11" s="420"/>
      <c r="B11" s="396"/>
      <c r="C11" s="396"/>
      <c r="D11" s="396"/>
      <c r="E11" s="417"/>
      <c r="F11" s="396"/>
      <c r="G11" s="396"/>
      <c r="H11" s="396"/>
      <c r="I11" s="417"/>
      <c r="J11" s="396"/>
      <c r="K11" s="396"/>
      <c r="L11" s="396"/>
      <c r="M11" s="396"/>
      <c r="N11" s="396"/>
      <c r="O11" s="396"/>
      <c r="P11" s="396"/>
      <c r="Q11" s="396"/>
      <c r="R11" s="396"/>
      <c r="S11" s="396"/>
      <c r="T11" s="396"/>
      <c r="U11" s="402"/>
      <c r="V11" s="494"/>
      <c r="W11" s="489"/>
      <c r="X11" s="396"/>
      <c r="Y11" s="396"/>
      <c r="Z11" s="396"/>
      <c r="AA11" s="423"/>
      <c r="AB11" s="423"/>
      <c r="AC11" s="396"/>
      <c r="AD11" s="399"/>
      <c r="AE11" s="399"/>
      <c r="AF11" s="54" t="s">
        <v>322</v>
      </c>
      <c r="AG11" s="91" t="s">
        <v>67</v>
      </c>
      <c r="AH11" s="92" t="s">
        <v>323</v>
      </c>
      <c r="AI11" s="93">
        <v>43831</v>
      </c>
      <c r="AJ11" s="93">
        <v>43860</v>
      </c>
      <c r="AK11" s="9">
        <f t="shared" si="0"/>
        <v>29</v>
      </c>
      <c r="AL11" s="94">
        <v>0.02</v>
      </c>
      <c r="AM11" s="95" t="s">
        <v>69</v>
      </c>
      <c r="AN11" s="96" t="s">
        <v>308</v>
      </c>
      <c r="AO11" s="96" t="s">
        <v>309</v>
      </c>
      <c r="AP11" s="96"/>
      <c r="AQ11" s="97"/>
    </row>
    <row r="12" spans="1:43" ht="40.5" x14ac:dyDescent="0.25">
      <c r="A12" s="420"/>
      <c r="B12" s="396"/>
      <c r="C12" s="396"/>
      <c r="D12" s="396"/>
      <c r="E12" s="417"/>
      <c r="F12" s="396"/>
      <c r="G12" s="396"/>
      <c r="H12" s="396"/>
      <c r="I12" s="417"/>
      <c r="J12" s="613"/>
      <c r="K12" s="396"/>
      <c r="L12" s="396"/>
      <c r="M12" s="396"/>
      <c r="N12" s="396"/>
      <c r="O12" s="396"/>
      <c r="P12" s="396"/>
      <c r="Q12" s="396"/>
      <c r="R12" s="396"/>
      <c r="S12" s="396"/>
      <c r="T12" s="396"/>
      <c r="U12" s="402"/>
      <c r="V12" s="494"/>
      <c r="W12" s="489"/>
      <c r="X12" s="396"/>
      <c r="Y12" s="396"/>
      <c r="Z12" s="396"/>
      <c r="AA12" s="423"/>
      <c r="AB12" s="423"/>
      <c r="AC12" s="396"/>
      <c r="AD12" s="399"/>
      <c r="AE12" s="399"/>
      <c r="AF12" s="54" t="s">
        <v>324</v>
      </c>
      <c r="AG12" s="91" t="s">
        <v>67</v>
      </c>
      <c r="AH12" s="92" t="s">
        <v>325</v>
      </c>
      <c r="AI12" s="93">
        <v>43862</v>
      </c>
      <c r="AJ12" s="93">
        <v>44165</v>
      </c>
      <c r="AK12" s="9">
        <f t="shared" si="0"/>
        <v>303</v>
      </c>
      <c r="AL12" s="94">
        <v>0.02</v>
      </c>
      <c r="AM12" s="95" t="s">
        <v>69</v>
      </c>
      <c r="AN12" s="96" t="s">
        <v>308</v>
      </c>
      <c r="AO12" s="96" t="s">
        <v>309</v>
      </c>
      <c r="AP12" s="96" t="s">
        <v>326</v>
      </c>
      <c r="AQ12" s="97" t="s">
        <v>327</v>
      </c>
    </row>
    <row r="13" spans="1:43" ht="40.5" x14ac:dyDescent="0.25">
      <c r="A13" s="420"/>
      <c r="B13" s="396"/>
      <c r="C13" s="396"/>
      <c r="D13" s="396"/>
      <c r="E13" s="417"/>
      <c r="F13" s="396"/>
      <c r="G13" s="396"/>
      <c r="H13" s="396"/>
      <c r="I13" s="417"/>
      <c r="J13" s="613"/>
      <c r="K13" s="396"/>
      <c r="L13" s="396"/>
      <c r="M13" s="396"/>
      <c r="N13" s="396"/>
      <c r="O13" s="396"/>
      <c r="P13" s="396"/>
      <c r="Q13" s="396"/>
      <c r="R13" s="396"/>
      <c r="S13" s="396"/>
      <c r="T13" s="396"/>
      <c r="U13" s="402"/>
      <c r="V13" s="494"/>
      <c r="W13" s="489"/>
      <c r="X13" s="396"/>
      <c r="Y13" s="396"/>
      <c r="Z13" s="396"/>
      <c r="AA13" s="423"/>
      <c r="AB13" s="423"/>
      <c r="AC13" s="396"/>
      <c r="AD13" s="399"/>
      <c r="AE13" s="399"/>
      <c r="AF13" s="54" t="s">
        <v>328</v>
      </c>
      <c r="AG13" s="91" t="s">
        <v>67</v>
      </c>
      <c r="AH13" s="92" t="s">
        <v>329</v>
      </c>
      <c r="AI13" s="93">
        <v>43831</v>
      </c>
      <c r="AJ13" s="93">
        <v>44165</v>
      </c>
      <c r="AK13" s="9">
        <f t="shared" si="0"/>
        <v>334</v>
      </c>
      <c r="AL13" s="94">
        <v>0.02</v>
      </c>
      <c r="AM13" s="95" t="s">
        <v>69</v>
      </c>
      <c r="AN13" s="96" t="s">
        <v>308</v>
      </c>
      <c r="AO13" s="96" t="s">
        <v>309</v>
      </c>
      <c r="AP13" s="96"/>
      <c r="AQ13" s="97"/>
    </row>
    <row r="14" spans="1:43" ht="40.5" x14ac:dyDescent="0.25">
      <c r="A14" s="420"/>
      <c r="B14" s="396"/>
      <c r="C14" s="396"/>
      <c r="D14" s="396"/>
      <c r="E14" s="417"/>
      <c r="F14" s="396"/>
      <c r="G14" s="396"/>
      <c r="H14" s="396"/>
      <c r="I14" s="417"/>
      <c r="J14" s="613"/>
      <c r="K14" s="396"/>
      <c r="L14" s="396"/>
      <c r="M14" s="396"/>
      <c r="N14" s="396"/>
      <c r="O14" s="396"/>
      <c r="P14" s="396"/>
      <c r="Q14" s="396"/>
      <c r="R14" s="396"/>
      <c r="S14" s="396"/>
      <c r="T14" s="396"/>
      <c r="U14" s="402"/>
      <c r="V14" s="494"/>
      <c r="W14" s="489"/>
      <c r="X14" s="396"/>
      <c r="Y14" s="396"/>
      <c r="Z14" s="396"/>
      <c r="AA14" s="423"/>
      <c r="AB14" s="423"/>
      <c r="AC14" s="396"/>
      <c r="AD14" s="399"/>
      <c r="AE14" s="399"/>
      <c r="AF14" s="54" t="s">
        <v>330</v>
      </c>
      <c r="AG14" s="91" t="s">
        <v>67</v>
      </c>
      <c r="AH14" s="92" t="s">
        <v>331</v>
      </c>
      <c r="AI14" s="93">
        <v>43831</v>
      </c>
      <c r="AJ14" s="93">
        <v>44165</v>
      </c>
      <c r="AK14" s="9">
        <f t="shared" si="0"/>
        <v>334</v>
      </c>
      <c r="AL14" s="94">
        <v>0.02</v>
      </c>
      <c r="AM14" s="95" t="s">
        <v>69</v>
      </c>
      <c r="AN14" s="96" t="s">
        <v>308</v>
      </c>
      <c r="AO14" s="96" t="s">
        <v>309</v>
      </c>
      <c r="AP14" s="96" t="s">
        <v>332</v>
      </c>
      <c r="AQ14" s="97" t="s">
        <v>327</v>
      </c>
    </row>
    <row r="15" spans="1:43" ht="81" x14ac:dyDescent="0.25">
      <c r="A15" s="420"/>
      <c r="B15" s="396"/>
      <c r="C15" s="396"/>
      <c r="D15" s="396"/>
      <c r="E15" s="417"/>
      <c r="F15" s="396"/>
      <c r="G15" s="396"/>
      <c r="H15" s="396"/>
      <c r="I15" s="417"/>
      <c r="J15" s="613"/>
      <c r="K15" s="396"/>
      <c r="L15" s="396"/>
      <c r="M15" s="396"/>
      <c r="N15" s="396"/>
      <c r="O15" s="396"/>
      <c r="P15" s="396"/>
      <c r="Q15" s="396"/>
      <c r="R15" s="396"/>
      <c r="S15" s="396"/>
      <c r="T15" s="396"/>
      <c r="U15" s="402"/>
      <c r="V15" s="494"/>
      <c r="W15" s="489"/>
      <c r="X15" s="396"/>
      <c r="Y15" s="396"/>
      <c r="Z15" s="396"/>
      <c r="AA15" s="423"/>
      <c r="AB15" s="423"/>
      <c r="AC15" s="396"/>
      <c r="AD15" s="399"/>
      <c r="AE15" s="399"/>
      <c r="AF15" s="53" t="s">
        <v>333</v>
      </c>
      <c r="AG15" s="91" t="s">
        <v>67</v>
      </c>
      <c r="AH15" s="92" t="s">
        <v>334</v>
      </c>
      <c r="AI15" s="93">
        <v>43831</v>
      </c>
      <c r="AJ15" s="93">
        <v>44165</v>
      </c>
      <c r="AK15" s="9">
        <f t="shared" si="0"/>
        <v>334</v>
      </c>
      <c r="AL15" s="94">
        <v>0.02</v>
      </c>
      <c r="AM15" s="95" t="s">
        <v>69</v>
      </c>
      <c r="AN15" s="96" t="s">
        <v>308</v>
      </c>
      <c r="AO15" s="96" t="s">
        <v>309</v>
      </c>
      <c r="AP15" s="96"/>
      <c r="AQ15" s="97"/>
    </row>
    <row r="16" spans="1:43" ht="54" x14ac:dyDescent="0.25">
      <c r="A16" s="420"/>
      <c r="B16" s="396"/>
      <c r="C16" s="396"/>
      <c r="D16" s="396"/>
      <c r="E16" s="417"/>
      <c r="F16" s="396"/>
      <c r="G16" s="396"/>
      <c r="H16" s="396"/>
      <c r="I16" s="417"/>
      <c r="J16" s="613"/>
      <c r="K16" s="396"/>
      <c r="L16" s="396"/>
      <c r="M16" s="396"/>
      <c r="N16" s="396"/>
      <c r="O16" s="396"/>
      <c r="P16" s="396"/>
      <c r="Q16" s="396"/>
      <c r="R16" s="396"/>
      <c r="S16" s="396"/>
      <c r="T16" s="396"/>
      <c r="U16" s="402"/>
      <c r="V16" s="494"/>
      <c r="W16" s="489"/>
      <c r="X16" s="396"/>
      <c r="Y16" s="396"/>
      <c r="Z16" s="396"/>
      <c r="AA16" s="423"/>
      <c r="AB16" s="423"/>
      <c r="AC16" s="396"/>
      <c r="AD16" s="399"/>
      <c r="AE16" s="399"/>
      <c r="AF16" s="54" t="s">
        <v>335</v>
      </c>
      <c r="AG16" s="91" t="s">
        <v>67</v>
      </c>
      <c r="AH16" s="92" t="s">
        <v>336</v>
      </c>
      <c r="AI16" s="93">
        <v>43831</v>
      </c>
      <c r="AJ16" s="93">
        <v>44012</v>
      </c>
      <c r="AK16" s="9">
        <f t="shared" si="0"/>
        <v>181</v>
      </c>
      <c r="AL16" s="94">
        <v>0.02</v>
      </c>
      <c r="AM16" s="95" t="s">
        <v>69</v>
      </c>
      <c r="AN16" s="96" t="s">
        <v>308</v>
      </c>
      <c r="AO16" s="96" t="s">
        <v>309</v>
      </c>
      <c r="AP16" s="96" t="s">
        <v>326</v>
      </c>
      <c r="AQ16" s="97" t="s">
        <v>327</v>
      </c>
    </row>
    <row r="17" spans="1:43" ht="67.5" x14ac:dyDescent="0.25">
      <c r="A17" s="420"/>
      <c r="B17" s="396"/>
      <c r="C17" s="396"/>
      <c r="D17" s="396"/>
      <c r="E17" s="417"/>
      <c r="F17" s="396"/>
      <c r="G17" s="396"/>
      <c r="H17" s="396"/>
      <c r="I17" s="417"/>
      <c r="J17" s="613"/>
      <c r="K17" s="396"/>
      <c r="L17" s="396"/>
      <c r="M17" s="396"/>
      <c r="N17" s="396"/>
      <c r="O17" s="396"/>
      <c r="P17" s="396"/>
      <c r="Q17" s="396"/>
      <c r="R17" s="396"/>
      <c r="S17" s="396"/>
      <c r="T17" s="396"/>
      <c r="U17" s="402"/>
      <c r="V17" s="494"/>
      <c r="W17" s="489"/>
      <c r="X17" s="396"/>
      <c r="Y17" s="396"/>
      <c r="Z17" s="396"/>
      <c r="AA17" s="423"/>
      <c r="AB17" s="423"/>
      <c r="AC17" s="396"/>
      <c r="AD17" s="399"/>
      <c r="AE17" s="399"/>
      <c r="AF17" s="54" t="s">
        <v>337</v>
      </c>
      <c r="AG17" s="91" t="s">
        <v>67</v>
      </c>
      <c r="AH17" s="92" t="s">
        <v>338</v>
      </c>
      <c r="AI17" s="93">
        <v>44013</v>
      </c>
      <c r="AJ17" s="93">
        <v>44104</v>
      </c>
      <c r="AK17" s="9">
        <f t="shared" si="0"/>
        <v>91</v>
      </c>
      <c r="AL17" s="94">
        <v>0.02</v>
      </c>
      <c r="AM17" s="95" t="s">
        <v>69</v>
      </c>
      <c r="AN17" s="96" t="s">
        <v>308</v>
      </c>
      <c r="AO17" s="96" t="s">
        <v>309</v>
      </c>
      <c r="AP17" s="96" t="s">
        <v>339</v>
      </c>
      <c r="AQ17" s="97" t="s">
        <v>327</v>
      </c>
    </row>
    <row r="18" spans="1:43" ht="40.5" x14ac:dyDescent="0.25">
      <c r="A18" s="420"/>
      <c r="B18" s="396"/>
      <c r="C18" s="396"/>
      <c r="D18" s="396"/>
      <c r="E18" s="417"/>
      <c r="F18" s="396"/>
      <c r="G18" s="396"/>
      <c r="H18" s="396"/>
      <c r="I18" s="417"/>
      <c r="J18" s="613"/>
      <c r="K18" s="396"/>
      <c r="L18" s="396"/>
      <c r="M18" s="396"/>
      <c r="N18" s="396"/>
      <c r="O18" s="396"/>
      <c r="P18" s="396"/>
      <c r="Q18" s="396"/>
      <c r="R18" s="396"/>
      <c r="S18" s="396"/>
      <c r="T18" s="396"/>
      <c r="U18" s="402"/>
      <c r="V18" s="494"/>
      <c r="W18" s="489"/>
      <c r="X18" s="396"/>
      <c r="Y18" s="396"/>
      <c r="Z18" s="396"/>
      <c r="AA18" s="423"/>
      <c r="AB18" s="423"/>
      <c r="AC18" s="396"/>
      <c r="AD18" s="399"/>
      <c r="AE18" s="399"/>
      <c r="AF18" s="54" t="s">
        <v>340</v>
      </c>
      <c r="AG18" s="91" t="s">
        <v>67</v>
      </c>
      <c r="AH18" s="92" t="s">
        <v>341</v>
      </c>
      <c r="AI18" s="93">
        <v>44105</v>
      </c>
      <c r="AJ18" s="93">
        <v>44135</v>
      </c>
      <c r="AK18" s="9">
        <f t="shared" si="0"/>
        <v>30</v>
      </c>
      <c r="AL18" s="94">
        <v>0.02</v>
      </c>
      <c r="AM18" s="95" t="s">
        <v>69</v>
      </c>
      <c r="AN18" s="96" t="s">
        <v>308</v>
      </c>
      <c r="AO18" s="96" t="s">
        <v>309</v>
      </c>
      <c r="AP18" s="96" t="s">
        <v>342</v>
      </c>
      <c r="AQ18" s="97" t="s">
        <v>343</v>
      </c>
    </row>
    <row r="19" spans="1:43" ht="27" x14ac:dyDescent="0.25">
      <c r="A19" s="420"/>
      <c r="B19" s="396"/>
      <c r="C19" s="396"/>
      <c r="D19" s="396"/>
      <c r="E19" s="417"/>
      <c r="F19" s="396"/>
      <c r="G19" s="396"/>
      <c r="H19" s="396"/>
      <c r="I19" s="417"/>
      <c r="J19" s="613"/>
      <c r="K19" s="396"/>
      <c r="L19" s="396"/>
      <c r="M19" s="396"/>
      <c r="N19" s="396"/>
      <c r="O19" s="396"/>
      <c r="P19" s="396"/>
      <c r="Q19" s="396"/>
      <c r="R19" s="396"/>
      <c r="S19" s="396"/>
      <c r="T19" s="396"/>
      <c r="U19" s="402"/>
      <c r="V19" s="494"/>
      <c r="W19" s="489"/>
      <c r="X19" s="396"/>
      <c r="Y19" s="396"/>
      <c r="Z19" s="396"/>
      <c r="AA19" s="423"/>
      <c r="AB19" s="423"/>
      <c r="AC19" s="396"/>
      <c r="AD19" s="399"/>
      <c r="AE19" s="399"/>
      <c r="AF19" s="54" t="s">
        <v>344</v>
      </c>
      <c r="AG19" s="91" t="s">
        <v>67</v>
      </c>
      <c r="AH19" s="92" t="s">
        <v>345</v>
      </c>
      <c r="AI19" s="93">
        <v>44136</v>
      </c>
      <c r="AJ19" s="93">
        <v>44165</v>
      </c>
      <c r="AK19" s="9">
        <f t="shared" si="0"/>
        <v>29</v>
      </c>
      <c r="AL19" s="94">
        <v>0.02</v>
      </c>
      <c r="AM19" s="95" t="s">
        <v>69</v>
      </c>
      <c r="AN19" s="96" t="s">
        <v>308</v>
      </c>
      <c r="AO19" s="96" t="s">
        <v>309</v>
      </c>
      <c r="AP19" s="96"/>
      <c r="AQ19" s="97"/>
    </row>
    <row r="20" spans="1:43" ht="27" x14ac:dyDescent="0.25">
      <c r="A20" s="420"/>
      <c r="B20" s="396"/>
      <c r="C20" s="396"/>
      <c r="D20" s="396"/>
      <c r="E20" s="417"/>
      <c r="F20" s="396"/>
      <c r="G20" s="396"/>
      <c r="H20" s="396"/>
      <c r="I20" s="417"/>
      <c r="J20" s="613"/>
      <c r="K20" s="396"/>
      <c r="L20" s="396"/>
      <c r="M20" s="396"/>
      <c r="N20" s="396"/>
      <c r="O20" s="396"/>
      <c r="P20" s="396"/>
      <c r="Q20" s="396"/>
      <c r="R20" s="396"/>
      <c r="S20" s="396"/>
      <c r="T20" s="396"/>
      <c r="U20" s="402"/>
      <c r="V20" s="494"/>
      <c r="W20" s="489"/>
      <c r="X20" s="396"/>
      <c r="Y20" s="396"/>
      <c r="Z20" s="396"/>
      <c r="AA20" s="423"/>
      <c r="AB20" s="423"/>
      <c r="AC20" s="396"/>
      <c r="AD20" s="399"/>
      <c r="AE20" s="399"/>
      <c r="AF20" s="54" t="s">
        <v>346</v>
      </c>
      <c r="AG20" s="91" t="s">
        <v>67</v>
      </c>
      <c r="AH20" s="92" t="s">
        <v>347</v>
      </c>
      <c r="AI20" s="93">
        <v>43831</v>
      </c>
      <c r="AJ20" s="93">
        <v>44165</v>
      </c>
      <c r="AK20" s="9">
        <f t="shared" si="0"/>
        <v>334</v>
      </c>
      <c r="AL20" s="94">
        <v>0.02</v>
      </c>
      <c r="AM20" s="95" t="s">
        <v>69</v>
      </c>
      <c r="AN20" s="96" t="s">
        <v>308</v>
      </c>
      <c r="AO20" s="96" t="s">
        <v>309</v>
      </c>
      <c r="AP20" s="96"/>
      <c r="AQ20" s="97"/>
    </row>
    <row r="21" spans="1:43" ht="54" x14ac:dyDescent="0.25">
      <c r="A21" s="420"/>
      <c r="B21" s="396"/>
      <c r="C21" s="396"/>
      <c r="D21" s="396"/>
      <c r="E21" s="417"/>
      <c r="F21" s="396"/>
      <c r="G21" s="396"/>
      <c r="H21" s="396"/>
      <c r="I21" s="417"/>
      <c r="J21" s="613"/>
      <c r="K21" s="396"/>
      <c r="L21" s="396"/>
      <c r="M21" s="396"/>
      <c r="N21" s="396"/>
      <c r="O21" s="396"/>
      <c r="P21" s="396"/>
      <c r="Q21" s="396"/>
      <c r="R21" s="396"/>
      <c r="S21" s="396"/>
      <c r="T21" s="396"/>
      <c r="U21" s="402"/>
      <c r="V21" s="494"/>
      <c r="W21" s="489"/>
      <c r="X21" s="396"/>
      <c r="Y21" s="396"/>
      <c r="Z21" s="396"/>
      <c r="AA21" s="423"/>
      <c r="AB21" s="423"/>
      <c r="AC21" s="396"/>
      <c r="AD21" s="399"/>
      <c r="AE21" s="399"/>
      <c r="AF21" s="54" t="s">
        <v>348</v>
      </c>
      <c r="AG21" s="91" t="s">
        <v>67</v>
      </c>
      <c r="AH21" s="92" t="s">
        <v>349</v>
      </c>
      <c r="AI21" s="93">
        <v>44136</v>
      </c>
      <c r="AJ21" s="93">
        <v>44165</v>
      </c>
      <c r="AK21" s="9">
        <f t="shared" si="0"/>
        <v>29</v>
      </c>
      <c r="AL21" s="94">
        <v>0.02</v>
      </c>
      <c r="AM21" s="95" t="s">
        <v>69</v>
      </c>
      <c r="AN21" s="96" t="s">
        <v>308</v>
      </c>
      <c r="AO21" s="96" t="s">
        <v>309</v>
      </c>
      <c r="AP21" s="96"/>
      <c r="AQ21" s="97"/>
    </row>
    <row r="22" spans="1:43" ht="27" x14ac:dyDescent="0.25">
      <c r="A22" s="420"/>
      <c r="B22" s="396"/>
      <c r="C22" s="396"/>
      <c r="D22" s="396"/>
      <c r="E22" s="417"/>
      <c r="F22" s="396"/>
      <c r="G22" s="396"/>
      <c r="H22" s="396"/>
      <c r="I22" s="417"/>
      <c r="J22" s="613"/>
      <c r="K22" s="396"/>
      <c r="L22" s="396"/>
      <c r="M22" s="396"/>
      <c r="N22" s="396"/>
      <c r="O22" s="396"/>
      <c r="P22" s="396"/>
      <c r="Q22" s="396"/>
      <c r="R22" s="396"/>
      <c r="S22" s="396"/>
      <c r="T22" s="396"/>
      <c r="U22" s="402"/>
      <c r="V22" s="494"/>
      <c r="W22" s="489"/>
      <c r="X22" s="396"/>
      <c r="Y22" s="396"/>
      <c r="Z22" s="396"/>
      <c r="AA22" s="423"/>
      <c r="AB22" s="423"/>
      <c r="AC22" s="396"/>
      <c r="AD22" s="399"/>
      <c r="AE22" s="399"/>
      <c r="AF22" s="54" t="s">
        <v>350</v>
      </c>
      <c r="AG22" s="91" t="s">
        <v>67</v>
      </c>
      <c r="AH22" s="92" t="s">
        <v>351</v>
      </c>
      <c r="AI22" s="93">
        <v>43891</v>
      </c>
      <c r="AJ22" s="93">
        <v>44165</v>
      </c>
      <c r="AK22" s="9">
        <f t="shared" si="0"/>
        <v>274</v>
      </c>
      <c r="AL22" s="94">
        <v>0.02</v>
      </c>
      <c r="AM22" s="95" t="s">
        <v>69</v>
      </c>
      <c r="AN22" s="96" t="s">
        <v>308</v>
      </c>
      <c r="AO22" s="96" t="s">
        <v>309</v>
      </c>
      <c r="AP22" s="96"/>
      <c r="AQ22" s="97"/>
    </row>
    <row r="23" spans="1:43" ht="40.5" x14ac:dyDescent="0.25">
      <c r="A23" s="420"/>
      <c r="B23" s="396"/>
      <c r="C23" s="396"/>
      <c r="D23" s="396"/>
      <c r="E23" s="417"/>
      <c r="F23" s="396"/>
      <c r="G23" s="396"/>
      <c r="H23" s="396"/>
      <c r="I23" s="417"/>
      <c r="J23" s="613"/>
      <c r="K23" s="396"/>
      <c r="L23" s="396"/>
      <c r="M23" s="396"/>
      <c r="N23" s="396"/>
      <c r="O23" s="396"/>
      <c r="P23" s="396"/>
      <c r="Q23" s="396"/>
      <c r="R23" s="396"/>
      <c r="S23" s="396"/>
      <c r="T23" s="396"/>
      <c r="U23" s="402"/>
      <c r="V23" s="494"/>
      <c r="W23" s="489"/>
      <c r="X23" s="396"/>
      <c r="Y23" s="396"/>
      <c r="Z23" s="396"/>
      <c r="AA23" s="423"/>
      <c r="AB23" s="423"/>
      <c r="AC23" s="396"/>
      <c r="AD23" s="399"/>
      <c r="AE23" s="399"/>
      <c r="AF23" s="54" t="s">
        <v>352</v>
      </c>
      <c r="AG23" s="91" t="s">
        <v>67</v>
      </c>
      <c r="AH23" s="92" t="s">
        <v>353</v>
      </c>
      <c r="AI23" s="93">
        <v>43891</v>
      </c>
      <c r="AJ23" s="93">
        <v>43920</v>
      </c>
      <c r="AK23" s="9">
        <f t="shared" si="0"/>
        <v>29</v>
      </c>
      <c r="AL23" s="94">
        <v>0.01</v>
      </c>
      <c r="AM23" s="95" t="s">
        <v>69</v>
      </c>
      <c r="AN23" s="96" t="s">
        <v>308</v>
      </c>
      <c r="AO23" s="96" t="s">
        <v>309</v>
      </c>
      <c r="AP23" s="96" t="s">
        <v>339</v>
      </c>
      <c r="AQ23" s="97" t="s">
        <v>327</v>
      </c>
    </row>
    <row r="24" spans="1:43" ht="40.5" x14ac:dyDescent="0.25">
      <c r="A24" s="420"/>
      <c r="B24" s="396"/>
      <c r="C24" s="396"/>
      <c r="D24" s="396"/>
      <c r="E24" s="417"/>
      <c r="F24" s="396"/>
      <c r="G24" s="396"/>
      <c r="H24" s="396"/>
      <c r="I24" s="417"/>
      <c r="J24" s="613"/>
      <c r="K24" s="396"/>
      <c r="L24" s="396"/>
      <c r="M24" s="396"/>
      <c r="N24" s="396"/>
      <c r="O24" s="396"/>
      <c r="P24" s="396"/>
      <c r="Q24" s="396"/>
      <c r="R24" s="396"/>
      <c r="S24" s="396"/>
      <c r="T24" s="396"/>
      <c r="U24" s="402"/>
      <c r="V24" s="494"/>
      <c r="W24" s="489"/>
      <c r="X24" s="396"/>
      <c r="Y24" s="396"/>
      <c r="Z24" s="396"/>
      <c r="AA24" s="423"/>
      <c r="AB24" s="423"/>
      <c r="AC24" s="396"/>
      <c r="AD24" s="399"/>
      <c r="AE24" s="399"/>
      <c r="AF24" s="54" t="s">
        <v>354</v>
      </c>
      <c r="AG24" s="91" t="s">
        <v>67</v>
      </c>
      <c r="AH24" s="92" t="s">
        <v>355</v>
      </c>
      <c r="AI24" s="93">
        <v>43831</v>
      </c>
      <c r="AJ24" s="93">
        <v>44165</v>
      </c>
      <c r="AK24" s="9">
        <f t="shared" si="0"/>
        <v>334</v>
      </c>
      <c r="AL24" s="94">
        <v>0.01</v>
      </c>
      <c r="AM24" s="95" t="s">
        <v>69</v>
      </c>
      <c r="AN24" s="96" t="s">
        <v>308</v>
      </c>
      <c r="AO24" s="96" t="s">
        <v>309</v>
      </c>
      <c r="AP24" s="96" t="s">
        <v>356</v>
      </c>
      <c r="AQ24" s="97" t="s">
        <v>357</v>
      </c>
    </row>
    <row r="25" spans="1:43" ht="40.5" x14ac:dyDescent="0.25">
      <c r="A25" s="420"/>
      <c r="B25" s="396"/>
      <c r="C25" s="396"/>
      <c r="D25" s="396"/>
      <c r="E25" s="417"/>
      <c r="F25" s="396"/>
      <c r="G25" s="396"/>
      <c r="H25" s="396"/>
      <c r="I25" s="417"/>
      <c r="J25" s="613"/>
      <c r="K25" s="396"/>
      <c r="L25" s="396"/>
      <c r="M25" s="396"/>
      <c r="N25" s="396"/>
      <c r="O25" s="396"/>
      <c r="P25" s="396"/>
      <c r="Q25" s="396"/>
      <c r="R25" s="396"/>
      <c r="S25" s="396"/>
      <c r="T25" s="396"/>
      <c r="U25" s="402"/>
      <c r="V25" s="494"/>
      <c r="W25" s="489"/>
      <c r="X25" s="396"/>
      <c r="Y25" s="396"/>
      <c r="Z25" s="396"/>
      <c r="AA25" s="423"/>
      <c r="AB25" s="423"/>
      <c r="AC25" s="396"/>
      <c r="AD25" s="399"/>
      <c r="AE25" s="399"/>
      <c r="AF25" s="54" t="s">
        <v>358</v>
      </c>
      <c r="AG25" s="91" t="s">
        <v>67</v>
      </c>
      <c r="AH25" s="92" t="s">
        <v>359</v>
      </c>
      <c r="AI25" s="93">
        <v>43831</v>
      </c>
      <c r="AJ25" s="93">
        <v>44165</v>
      </c>
      <c r="AK25" s="9">
        <f t="shared" si="0"/>
        <v>334</v>
      </c>
      <c r="AL25" s="94">
        <v>0.01</v>
      </c>
      <c r="AM25" s="95" t="s">
        <v>69</v>
      </c>
      <c r="AN25" s="96" t="s">
        <v>308</v>
      </c>
      <c r="AO25" s="96" t="s">
        <v>309</v>
      </c>
      <c r="AP25" s="96" t="s">
        <v>339</v>
      </c>
      <c r="AQ25" s="97" t="s">
        <v>360</v>
      </c>
    </row>
    <row r="26" spans="1:43" ht="27" x14ac:dyDescent="0.25">
      <c r="A26" s="420"/>
      <c r="B26" s="396"/>
      <c r="C26" s="396"/>
      <c r="D26" s="396"/>
      <c r="E26" s="417"/>
      <c r="F26" s="396"/>
      <c r="G26" s="396"/>
      <c r="H26" s="396"/>
      <c r="I26" s="417"/>
      <c r="J26" s="613"/>
      <c r="K26" s="396"/>
      <c r="L26" s="396"/>
      <c r="M26" s="396"/>
      <c r="N26" s="396"/>
      <c r="O26" s="396"/>
      <c r="P26" s="396"/>
      <c r="Q26" s="396"/>
      <c r="R26" s="396"/>
      <c r="S26" s="396"/>
      <c r="T26" s="396"/>
      <c r="U26" s="402"/>
      <c r="V26" s="494"/>
      <c r="W26" s="489"/>
      <c r="X26" s="396"/>
      <c r="Y26" s="396"/>
      <c r="Z26" s="396"/>
      <c r="AA26" s="423"/>
      <c r="AB26" s="423"/>
      <c r="AC26" s="396"/>
      <c r="AD26" s="399"/>
      <c r="AE26" s="399"/>
      <c r="AF26" s="54" t="s">
        <v>361</v>
      </c>
      <c r="AG26" s="91" t="s">
        <v>67</v>
      </c>
      <c r="AH26" s="92" t="s">
        <v>362</v>
      </c>
      <c r="AI26" s="93">
        <v>43831</v>
      </c>
      <c r="AJ26" s="93">
        <v>44165</v>
      </c>
      <c r="AK26" s="9">
        <f t="shared" si="0"/>
        <v>334</v>
      </c>
      <c r="AL26" s="94">
        <v>0.02</v>
      </c>
      <c r="AM26" s="95" t="s">
        <v>69</v>
      </c>
      <c r="AN26" s="96" t="s">
        <v>308</v>
      </c>
      <c r="AO26" s="96" t="s">
        <v>309</v>
      </c>
      <c r="AP26" s="96" t="s">
        <v>356</v>
      </c>
      <c r="AQ26" s="97" t="s">
        <v>357</v>
      </c>
    </row>
    <row r="27" spans="1:43" ht="27" x14ac:dyDescent="0.25">
      <c r="A27" s="420"/>
      <c r="B27" s="396"/>
      <c r="C27" s="396"/>
      <c r="D27" s="396"/>
      <c r="E27" s="417"/>
      <c r="F27" s="396"/>
      <c r="G27" s="396"/>
      <c r="H27" s="396"/>
      <c r="I27" s="417"/>
      <c r="J27" s="613"/>
      <c r="K27" s="396"/>
      <c r="L27" s="396"/>
      <c r="M27" s="396"/>
      <c r="N27" s="396"/>
      <c r="O27" s="396"/>
      <c r="P27" s="396"/>
      <c r="Q27" s="396"/>
      <c r="R27" s="396"/>
      <c r="S27" s="396"/>
      <c r="T27" s="396"/>
      <c r="U27" s="402"/>
      <c r="V27" s="494"/>
      <c r="W27" s="489"/>
      <c r="X27" s="396"/>
      <c r="Y27" s="396"/>
      <c r="Z27" s="396"/>
      <c r="AA27" s="423"/>
      <c r="AB27" s="423"/>
      <c r="AC27" s="396"/>
      <c r="AD27" s="399"/>
      <c r="AE27" s="399"/>
      <c r="AF27" s="54" t="s">
        <v>363</v>
      </c>
      <c r="AG27" s="91" t="s">
        <v>67</v>
      </c>
      <c r="AH27" s="92" t="s">
        <v>364</v>
      </c>
      <c r="AI27" s="93">
        <v>43922</v>
      </c>
      <c r="AJ27" s="93">
        <v>44012</v>
      </c>
      <c r="AK27" s="9">
        <f t="shared" si="0"/>
        <v>90</v>
      </c>
      <c r="AL27" s="94">
        <v>0.02</v>
      </c>
      <c r="AM27" s="95" t="s">
        <v>69</v>
      </c>
      <c r="AN27" s="96" t="s">
        <v>308</v>
      </c>
      <c r="AO27" s="96" t="s">
        <v>309</v>
      </c>
      <c r="AP27" s="96"/>
      <c r="AQ27" s="97"/>
    </row>
    <row r="28" spans="1:43" ht="132" customHeight="1" x14ac:dyDescent="0.25">
      <c r="A28" s="420"/>
      <c r="B28" s="396"/>
      <c r="C28" s="396"/>
      <c r="D28" s="396"/>
      <c r="E28" s="417"/>
      <c r="F28" s="396"/>
      <c r="G28" s="396"/>
      <c r="H28" s="396"/>
      <c r="I28" s="417"/>
      <c r="J28" s="613"/>
      <c r="K28" s="396"/>
      <c r="L28" s="396"/>
      <c r="M28" s="396"/>
      <c r="N28" s="396"/>
      <c r="O28" s="396"/>
      <c r="P28" s="396"/>
      <c r="Q28" s="396"/>
      <c r="R28" s="396"/>
      <c r="S28" s="396"/>
      <c r="T28" s="396"/>
      <c r="U28" s="402"/>
      <c r="V28" s="494"/>
      <c r="W28" s="489"/>
      <c r="X28" s="396"/>
      <c r="Y28" s="396"/>
      <c r="Z28" s="396"/>
      <c r="AA28" s="423"/>
      <c r="AB28" s="423"/>
      <c r="AC28" s="396"/>
      <c r="AD28" s="399"/>
      <c r="AE28" s="399"/>
      <c r="AF28" s="54" t="s">
        <v>365</v>
      </c>
      <c r="AG28" s="91" t="s">
        <v>67</v>
      </c>
      <c r="AH28" s="92" t="s">
        <v>366</v>
      </c>
      <c r="AI28" s="93">
        <v>43831</v>
      </c>
      <c r="AJ28" s="93">
        <v>44165</v>
      </c>
      <c r="AK28" s="9">
        <f t="shared" si="0"/>
        <v>334</v>
      </c>
      <c r="AL28" s="94">
        <v>0.02</v>
      </c>
      <c r="AM28" s="95" t="s">
        <v>69</v>
      </c>
      <c r="AN28" s="96" t="s">
        <v>308</v>
      </c>
      <c r="AO28" s="96" t="s">
        <v>309</v>
      </c>
      <c r="AP28" s="96" t="s">
        <v>367</v>
      </c>
      <c r="AQ28" s="97" t="s">
        <v>357</v>
      </c>
    </row>
    <row r="29" spans="1:43" ht="79.5" customHeight="1" x14ac:dyDescent="0.25">
      <c r="A29" s="420"/>
      <c r="B29" s="396"/>
      <c r="C29" s="396"/>
      <c r="D29" s="396"/>
      <c r="E29" s="417"/>
      <c r="F29" s="396"/>
      <c r="G29" s="396"/>
      <c r="H29" s="396"/>
      <c r="I29" s="417"/>
      <c r="J29" s="613"/>
      <c r="K29" s="396"/>
      <c r="L29" s="396"/>
      <c r="M29" s="396"/>
      <c r="N29" s="396"/>
      <c r="O29" s="396"/>
      <c r="P29" s="396"/>
      <c r="Q29" s="396"/>
      <c r="R29" s="396"/>
      <c r="S29" s="396"/>
      <c r="T29" s="396"/>
      <c r="U29" s="402"/>
      <c r="V29" s="494"/>
      <c r="W29" s="489"/>
      <c r="X29" s="396"/>
      <c r="Y29" s="396"/>
      <c r="Z29" s="396"/>
      <c r="AA29" s="423"/>
      <c r="AB29" s="423"/>
      <c r="AC29" s="396"/>
      <c r="AD29" s="399"/>
      <c r="AE29" s="399"/>
      <c r="AF29" s="54" t="s">
        <v>368</v>
      </c>
      <c r="AG29" s="91" t="s">
        <v>67</v>
      </c>
      <c r="AH29" s="128" t="s">
        <v>369</v>
      </c>
      <c r="AI29" s="93">
        <v>43831</v>
      </c>
      <c r="AJ29" s="93">
        <v>44165</v>
      </c>
      <c r="AK29" s="9">
        <f t="shared" si="0"/>
        <v>334</v>
      </c>
      <c r="AL29" s="94">
        <v>0.02</v>
      </c>
      <c r="AM29" s="95" t="s">
        <v>69</v>
      </c>
      <c r="AN29" s="96" t="s">
        <v>308</v>
      </c>
      <c r="AO29" s="96" t="s">
        <v>309</v>
      </c>
      <c r="AP29" s="96" t="s">
        <v>370</v>
      </c>
      <c r="AQ29" s="97" t="s">
        <v>371</v>
      </c>
    </row>
    <row r="30" spans="1:43" ht="51" customHeight="1" x14ac:dyDescent="0.25">
      <c r="A30" s="420"/>
      <c r="B30" s="396"/>
      <c r="C30" s="396"/>
      <c r="D30" s="396"/>
      <c r="E30" s="417"/>
      <c r="F30" s="396"/>
      <c r="G30" s="396"/>
      <c r="H30" s="396"/>
      <c r="I30" s="417"/>
      <c r="J30" s="613"/>
      <c r="K30" s="396"/>
      <c r="L30" s="396"/>
      <c r="M30" s="396"/>
      <c r="N30" s="396"/>
      <c r="O30" s="396"/>
      <c r="P30" s="396"/>
      <c r="Q30" s="396"/>
      <c r="R30" s="396"/>
      <c r="S30" s="396"/>
      <c r="T30" s="396"/>
      <c r="U30" s="402"/>
      <c r="V30" s="494"/>
      <c r="W30" s="489"/>
      <c r="X30" s="396"/>
      <c r="Y30" s="396"/>
      <c r="Z30" s="396"/>
      <c r="AA30" s="423"/>
      <c r="AB30" s="423"/>
      <c r="AC30" s="396"/>
      <c r="AD30" s="399"/>
      <c r="AE30" s="399"/>
      <c r="AF30" s="54" t="s">
        <v>372</v>
      </c>
      <c r="AG30" s="91" t="s">
        <v>67</v>
      </c>
      <c r="AH30" s="92" t="s">
        <v>373</v>
      </c>
      <c r="AI30" s="93">
        <v>43831</v>
      </c>
      <c r="AJ30" s="93">
        <v>44165</v>
      </c>
      <c r="AK30" s="9">
        <f t="shared" si="0"/>
        <v>334</v>
      </c>
      <c r="AL30" s="94">
        <v>0.01</v>
      </c>
      <c r="AM30" s="95" t="s">
        <v>69</v>
      </c>
      <c r="AN30" s="96" t="s">
        <v>308</v>
      </c>
      <c r="AO30" s="96" t="s">
        <v>309</v>
      </c>
      <c r="AP30" s="96"/>
      <c r="AQ30" s="97"/>
    </row>
    <row r="31" spans="1:43" ht="27" x14ac:dyDescent="0.25">
      <c r="A31" s="420"/>
      <c r="B31" s="396"/>
      <c r="C31" s="396"/>
      <c r="D31" s="396"/>
      <c r="E31" s="417"/>
      <c r="F31" s="396"/>
      <c r="G31" s="396"/>
      <c r="H31" s="396"/>
      <c r="I31" s="417"/>
      <c r="J31" s="613"/>
      <c r="K31" s="396"/>
      <c r="L31" s="396"/>
      <c r="M31" s="396"/>
      <c r="N31" s="396"/>
      <c r="O31" s="396"/>
      <c r="P31" s="396"/>
      <c r="Q31" s="396"/>
      <c r="R31" s="396"/>
      <c r="S31" s="396"/>
      <c r="T31" s="396"/>
      <c r="U31" s="402"/>
      <c r="V31" s="494"/>
      <c r="W31" s="489"/>
      <c r="X31" s="396"/>
      <c r="Y31" s="396"/>
      <c r="Z31" s="396"/>
      <c r="AA31" s="423"/>
      <c r="AB31" s="423"/>
      <c r="AC31" s="396"/>
      <c r="AD31" s="399"/>
      <c r="AE31" s="399"/>
      <c r="AF31" s="54" t="s">
        <v>374</v>
      </c>
      <c r="AG31" s="91" t="s">
        <v>67</v>
      </c>
      <c r="AH31" s="92" t="s">
        <v>375</v>
      </c>
      <c r="AI31" s="93">
        <v>43831</v>
      </c>
      <c r="AJ31" s="93">
        <v>44165</v>
      </c>
      <c r="AK31" s="9">
        <f t="shared" si="0"/>
        <v>334</v>
      </c>
      <c r="AL31" s="94">
        <v>0.01</v>
      </c>
      <c r="AM31" s="95" t="s">
        <v>69</v>
      </c>
      <c r="AN31" s="96" t="s">
        <v>308</v>
      </c>
      <c r="AO31" s="96" t="s">
        <v>309</v>
      </c>
      <c r="AP31" s="96"/>
      <c r="AQ31" s="97"/>
    </row>
    <row r="32" spans="1:43" ht="40.5" x14ac:dyDescent="0.25">
      <c r="A32" s="420"/>
      <c r="B32" s="396"/>
      <c r="C32" s="396"/>
      <c r="D32" s="396"/>
      <c r="E32" s="417"/>
      <c r="F32" s="396"/>
      <c r="G32" s="396"/>
      <c r="H32" s="396"/>
      <c r="I32" s="417"/>
      <c r="J32" s="613"/>
      <c r="K32" s="396"/>
      <c r="L32" s="396"/>
      <c r="M32" s="396"/>
      <c r="N32" s="396"/>
      <c r="O32" s="396"/>
      <c r="P32" s="396"/>
      <c r="Q32" s="396"/>
      <c r="R32" s="396"/>
      <c r="S32" s="396"/>
      <c r="T32" s="396"/>
      <c r="U32" s="402"/>
      <c r="V32" s="494"/>
      <c r="W32" s="489"/>
      <c r="X32" s="396"/>
      <c r="Y32" s="396"/>
      <c r="Z32" s="396"/>
      <c r="AA32" s="423"/>
      <c r="AB32" s="423"/>
      <c r="AC32" s="396"/>
      <c r="AD32" s="399"/>
      <c r="AE32" s="399"/>
      <c r="AF32" s="53" t="s">
        <v>376</v>
      </c>
      <c r="AG32" s="91" t="s">
        <v>67</v>
      </c>
      <c r="AH32" s="92" t="s">
        <v>377</v>
      </c>
      <c r="AI32" s="93">
        <v>43831</v>
      </c>
      <c r="AJ32" s="93">
        <v>44165</v>
      </c>
      <c r="AK32" s="9">
        <f t="shared" si="0"/>
        <v>334</v>
      </c>
      <c r="AL32" s="94">
        <v>0.02</v>
      </c>
      <c r="AM32" s="95" t="s">
        <v>69</v>
      </c>
      <c r="AN32" s="96" t="s">
        <v>308</v>
      </c>
      <c r="AO32" s="96" t="s">
        <v>309</v>
      </c>
      <c r="AP32" s="96"/>
      <c r="AQ32" s="97"/>
    </row>
    <row r="33" spans="1:43" ht="54" x14ac:dyDescent="0.25">
      <c r="A33" s="420"/>
      <c r="B33" s="396"/>
      <c r="C33" s="396"/>
      <c r="D33" s="396"/>
      <c r="E33" s="417"/>
      <c r="F33" s="396"/>
      <c r="G33" s="396"/>
      <c r="H33" s="396"/>
      <c r="I33" s="417"/>
      <c r="J33" s="613"/>
      <c r="K33" s="396"/>
      <c r="L33" s="396"/>
      <c r="M33" s="396"/>
      <c r="N33" s="396"/>
      <c r="O33" s="396"/>
      <c r="P33" s="396"/>
      <c r="Q33" s="396"/>
      <c r="R33" s="396"/>
      <c r="S33" s="396"/>
      <c r="T33" s="396"/>
      <c r="U33" s="402"/>
      <c r="V33" s="494"/>
      <c r="W33" s="489"/>
      <c r="X33" s="396"/>
      <c r="Y33" s="396"/>
      <c r="Z33" s="396"/>
      <c r="AA33" s="423"/>
      <c r="AB33" s="423"/>
      <c r="AC33" s="396"/>
      <c r="AD33" s="399"/>
      <c r="AE33" s="399"/>
      <c r="AF33" s="54" t="s">
        <v>378</v>
      </c>
      <c r="AG33" s="91" t="s">
        <v>67</v>
      </c>
      <c r="AH33" s="92" t="s">
        <v>379</v>
      </c>
      <c r="AI33" s="93">
        <v>43831</v>
      </c>
      <c r="AJ33" s="93">
        <v>44165</v>
      </c>
      <c r="AK33" s="9">
        <f t="shared" si="0"/>
        <v>334</v>
      </c>
      <c r="AL33" s="94">
        <v>0.02</v>
      </c>
      <c r="AM33" s="95" t="s">
        <v>69</v>
      </c>
      <c r="AN33" s="96" t="s">
        <v>308</v>
      </c>
      <c r="AO33" s="96" t="s">
        <v>309</v>
      </c>
      <c r="AP33" s="96" t="s">
        <v>339</v>
      </c>
      <c r="AQ33" s="97" t="s">
        <v>343</v>
      </c>
    </row>
    <row r="34" spans="1:43" ht="54" x14ac:dyDescent="0.25">
      <c r="A34" s="420"/>
      <c r="B34" s="396"/>
      <c r="C34" s="396"/>
      <c r="D34" s="396"/>
      <c r="E34" s="417"/>
      <c r="F34" s="396"/>
      <c r="G34" s="396"/>
      <c r="H34" s="396"/>
      <c r="I34" s="417"/>
      <c r="J34" s="613"/>
      <c r="K34" s="396"/>
      <c r="L34" s="396"/>
      <c r="M34" s="396"/>
      <c r="N34" s="396"/>
      <c r="O34" s="396"/>
      <c r="P34" s="396"/>
      <c r="Q34" s="396"/>
      <c r="R34" s="396"/>
      <c r="S34" s="396"/>
      <c r="T34" s="396"/>
      <c r="U34" s="402"/>
      <c r="V34" s="494"/>
      <c r="W34" s="489"/>
      <c r="X34" s="396"/>
      <c r="Y34" s="396"/>
      <c r="Z34" s="396"/>
      <c r="AA34" s="423"/>
      <c r="AB34" s="423"/>
      <c r="AC34" s="396"/>
      <c r="AD34" s="399"/>
      <c r="AE34" s="399"/>
      <c r="AF34" s="54" t="s">
        <v>380</v>
      </c>
      <c r="AG34" s="91" t="s">
        <v>67</v>
      </c>
      <c r="AH34" s="92" t="s">
        <v>381</v>
      </c>
      <c r="AI34" s="93">
        <v>43831</v>
      </c>
      <c r="AJ34" s="93">
        <v>44165</v>
      </c>
      <c r="AK34" s="9">
        <f t="shared" si="0"/>
        <v>334</v>
      </c>
      <c r="AL34" s="94">
        <v>0.02</v>
      </c>
      <c r="AM34" s="95" t="s">
        <v>69</v>
      </c>
      <c r="AN34" s="96" t="s">
        <v>308</v>
      </c>
      <c r="AO34" s="96" t="s">
        <v>309</v>
      </c>
      <c r="AP34" s="96" t="s">
        <v>382</v>
      </c>
      <c r="AQ34" s="97" t="s">
        <v>327</v>
      </c>
    </row>
    <row r="35" spans="1:43" ht="40.5" x14ac:dyDescent="0.25">
      <c r="A35" s="420"/>
      <c r="B35" s="396"/>
      <c r="C35" s="396"/>
      <c r="D35" s="396"/>
      <c r="E35" s="417"/>
      <c r="F35" s="396"/>
      <c r="G35" s="396"/>
      <c r="H35" s="396"/>
      <c r="I35" s="417"/>
      <c r="J35" s="613"/>
      <c r="K35" s="396"/>
      <c r="L35" s="396"/>
      <c r="M35" s="396"/>
      <c r="N35" s="396"/>
      <c r="O35" s="396"/>
      <c r="P35" s="396"/>
      <c r="Q35" s="396"/>
      <c r="R35" s="396"/>
      <c r="S35" s="396"/>
      <c r="T35" s="396"/>
      <c r="U35" s="402"/>
      <c r="V35" s="494"/>
      <c r="W35" s="489"/>
      <c r="X35" s="396"/>
      <c r="Y35" s="396"/>
      <c r="Z35" s="396"/>
      <c r="AA35" s="423"/>
      <c r="AB35" s="423"/>
      <c r="AC35" s="396"/>
      <c r="AD35" s="399"/>
      <c r="AE35" s="399"/>
      <c r="AF35" s="54" t="s">
        <v>383</v>
      </c>
      <c r="AG35" s="91" t="s">
        <v>67</v>
      </c>
      <c r="AH35" s="92" t="s">
        <v>384</v>
      </c>
      <c r="AI35" s="93">
        <v>43831</v>
      </c>
      <c r="AJ35" s="93">
        <v>44165</v>
      </c>
      <c r="AK35" s="9">
        <f t="shared" si="0"/>
        <v>334</v>
      </c>
      <c r="AL35" s="94">
        <v>0.02</v>
      </c>
      <c r="AM35" s="95" t="s">
        <v>69</v>
      </c>
      <c r="AN35" s="96" t="s">
        <v>308</v>
      </c>
      <c r="AO35" s="96" t="s">
        <v>309</v>
      </c>
      <c r="AP35" s="96" t="s">
        <v>339</v>
      </c>
      <c r="AQ35" s="97" t="s">
        <v>327</v>
      </c>
    </row>
    <row r="36" spans="1:43" ht="27" x14ac:dyDescent="0.25">
      <c r="A36" s="420"/>
      <c r="B36" s="396"/>
      <c r="C36" s="396"/>
      <c r="D36" s="396"/>
      <c r="E36" s="417"/>
      <c r="F36" s="396"/>
      <c r="G36" s="396"/>
      <c r="H36" s="396"/>
      <c r="I36" s="417"/>
      <c r="J36" s="613"/>
      <c r="K36" s="396"/>
      <c r="L36" s="396"/>
      <c r="M36" s="396"/>
      <c r="N36" s="396"/>
      <c r="O36" s="396"/>
      <c r="P36" s="396"/>
      <c r="Q36" s="396"/>
      <c r="R36" s="396"/>
      <c r="S36" s="396"/>
      <c r="T36" s="396"/>
      <c r="U36" s="402"/>
      <c r="V36" s="494"/>
      <c r="W36" s="489"/>
      <c r="X36" s="396"/>
      <c r="Y36" s="396"/>
      <c r="Z36" s="396"/>
      <c r="AA36" s="423"/>
      <c r="AB36" s="423"/>
      <c r="AC36" s="396"/>
      <c r="AD36" s="399"/>
      <c r="AE36" s="399"/>
      <c r="AF36" s="54" t="s">
        <v>385</v>
      </c>
      <c r="AG36" s="91" t="s">
        <v>67</v>
      </c>
      <c r="AH36" s="92" t="s">
        <v>386</v>
      </c>
      <c r="AI36" s="93">
        <v>43862</v>
      </c>
      <c r="AJ36" s="93">
        <v>44165</v>
      </c>
      <c r="AK36" s="9">
        <f t="shared" si="0"/>
        <v>303</v>
      </c>
      <c r="AL36" s="94">
        <v>0.02</v>
      </c>
      <c r="AM36" s="95" t="s">
        <v>69</v>
      </c>
      <c r="AN36" s="96" t="s">
        <v>308</v>
      </c>
      <c r="AO36" s="96" t="s">
        <v>309</v>
      </c>
      <c r="AP36" s="96" t="s">
        <v>339</v>
      </c>
      <c r="AQ36" s="97" t="s">
        <v>327</v>
      </c>
    </row>
    <row r="37" spans="1:43" ht="27" x14ac:dyDescent="0.25">
      <c r="A37" s="420"/>
      <c r="B37" s="396"/>
      <c r="C37" s="396"/>
      <c r="D37" s="396"/>
      <c r="E37" s="417"/>
      <c r="F37" s="396"/>
      <c r="G37" s="396"/>
      <c r="H37" s="396"/>
      <c r="I37" s="417"/>
      <c r="J37" s="613"/>
      <c r="K37" s="396"/>
      <c r="L37" s="396"/>
      <c r="M37" s="396"/>
      <c r="N37" s="396"/>
      <c r="O37" s="396"/>
      <c r="P37" s="396"/>
      <c r="Q37" s="396"/>
      <c r="R37" s="396"/>
      <c r="S37" s="396"/>
      <c r="T37" s="396"/>
      <c r="U37" s="402"/>
      <c r="V37" s="494"/>
      <c r="W37" s="489"/>
      <c r="X37" s="396"/>
      <c r="Y37" s="396"/>
      <c r="Z37" s="396"/>
      <c r="AA37" s="423"/>
      <c r="AB37" s="423"/>
      <c r="AC37" s="396"/>
      <c r="AD37" s="399"/>
      <c r="AE37" s="399"/>
      <c r="AF37" s="54" t="s">
        <v>387</v>
      </c>
      <c r="AG37" s="91" t="s">
        <v>67</v>
      </c>
      <c r="AH37" s="92" t="s">
        <v>388</v>
      </c>
      <c r="AI37" s="93">
        <v>43862</v>
      </c>
      <c r="AJ37" s="93">
        <v>44165</v>
      </c>
      <c r="AK37" s="9">
        <f t="shared" si="0"/>
        <v>303</v>
      </c>
      <c r="AL37" s="94">
        <v>0.02</v>
      </c>
      <c r="AM37" s="95" t="s">
        <v>69</v>
      </c>
      <c r="AN37" s="96" t="s">
        <v>308</v>
      </c>
      <c r="AO37" s="96" t="s">
        <v>309</v>
      </c>
      <c r="AP37" s="96" t="s">
        <v>339</v>
      </c>
      <c r="AQ37" s="97" t="s">
        <v>327</v>
      </c>
    </row>
    <row r="38" spans="1:43" ht="27" x14ac:dyDescent="0.25">
      <c r="A38" s="420"/>
      <c r="B38" s="396"/>
      <c r="C38" s="396"/>
      <c r="D38" s="396"/>
      <c r="E38" s="417"/>
      <c r="F38" s="396"/>
      <c r="G38" s="396"/>
      <c r="H38" s="396"/>
      <c r="I38" s="417"/>
      <c r="J38" s="613"/>
      <c r="K38" s="396"/>
      <c r="L38" s="396"/>
      <c r="M38" s="396"/>
      <c r="N38" s="396"/>
      <c r="O38" s="396"/>
      <c r="P38" s="396"/>
      <c r="Q38" s="396"/>
      <c r="R38" s="396"/>
      <c r="S38" s="396"/>
      <c r="T38" s="396"/>
      <c r="U38" s="402"/>
      <c r="V38" s="494"/>
      <c r="W38" s="489"/>
      <c r="X38" s="396"/>
      <c r="Y38" s="396"/>
      <c r="Z38" s="396"/>
      <c r="AA38" s="423"/>
      <c r="AB38" s="423"/>
      <c r="AC38" s="396"/>
      <c r="AD38" s="399"/>
      <c r="AE38" s="399"/>
      <c r="AF38" s="54" t="s">
        <v>389</v>
      </c>
      <c r="AG38" s="91" t="s">
        <v>67</v>
      </c>
      <c r="AH38" s="92" t="s">
        <v>390</v>
      </c>
      <c r="AI38" s="93">
        <v>43862</v>
      </c>
      <c r="AJ38" s="93">
        <v>44165</v>
      </c>
      <c r="AK38" s="9">
        <f t="shared" si="0"/>
        <v>303</v>
      </c>
      <c r="AL38" s="94">
        <v>0.02</v>
      </c>
      <c r="AM38" s="95" t="s">
        <v>69</v>
      </c>
      <c r="AN38" s="96" t="s">
        <v>308</v>
      </c>
      <c r="AO38" s="96" t="s">
        <v>309</v>
      </c>
      <c r="AP38" s="96" t="s">
        <v>339</v>
      </c>
      <c r="AQ38" s="97" t="s">
        <v>327</v>
      </c>
    </row>
    <row r="39" spans="1:43" ht="27" x14ac:dyDescent="0.25">
      <c r="A39" s="420"/>
      <c r="B39" s="396"/>
      <c r="C39" s="396"/>
      <c r="D39" s="396"/>
      <c r="E39" s="417"/>
      <c r="F39" s="396"/>
      <c r="G39" s="396"/>
      <c r="H39" s="396"/>
      <c r="I39" s="417"/>
      <c r="J39" s="613"/>
      <c r="K39" s="396"/>
      <c r="L39" s="396"/>
      <c r="M39" s="396"/>
      <c r="N39" s="396"/>
      <c r="O39" s="396"/>
      <c r="P39" s="396"/>
      <c r="Q39" s="396"/>
      <c r="R39" s="396"/>
      <c r="S39" s="396"/>
      <c r="T39" s="396"/>
      <c r="U39" s="402"/>
      <c r="V39" s="494"/>
      <c r="W39" s="489"/>
      <c r="X39" s="396"/>
      <c r="Y39" s="396"/>
      <c r="Z39" s="396"/>
      <c r="AA39" s="423"/>
      <c r="AB39" s="423"/>
      <c r="AC39" s="396"/>
      <c r="AD39" s="399"/>
      <c r="AE39" s="399"/>
      <c r="AF39" s="54" t="s">
        <v>391</v>
      </c>
      <c r="AG39" s="91" t="s">
        <v>67</v>
      </c>
      <c r="AH39" s="92" t="s">
        <v>392</v>
      </c>
      <c r="AI39" s="93">
        <v>43862</v>
      </c>
      <c r="AJ39" s="93">
        <v>44165</v>
      </c>
      <c r="AK39" s="9">
        <f t="shared" si="0"/>
        <v>303</v>
      </c>
      <c r="AL39" s="94">
        <v>0.02</v>
      </c>
      <c r="AM39" s="95" t="s">
        <v>69</v>
      </c>
      <c r="AN39" s="96" t="s">
        <v>308</v>
      </c>
      <c r="AO39" s="96" t="s">
        <v>309</v>
      </c>
      <c r="AP39" s="96" t="s">
        <v>339</v>
      </c>
      <c r="AQ39" s="97" t="s">
        <v>327</v>
      </c>
    </row>
    <row r="40" spans="1:43" ht="27" x14ac:dyDescent="0.25">
      <c r="A40" s="420"/>
      <c r="B40" s="396"/>
      <c r="C40" s="396"/>
      <c r="D40" s="396"/>
      <c r="E40" s="417"/>
      <c r="F40" s="396"/>
      <c r="G40" s="396"/>
      <c r="H40" s="396"/>
      <c r="I40" s="417"/>
      <c r="J40" s="613"/>
      <c r="K40" s="396"/>
      <c r="L40" s="396"/>
      <c r="M40" s="396"/>
      <c r="N40" s="396"/>
      <c r="O40" s="396"/>
      <c r="P40" s="396"/>
      <c r="Q40" s="396"/>
      <c r="R40" s="396"/>
      <c r="S40" s="396"/>
      <c r="T40" s="396"/>
      <c r="U40" s="402"/>
      <c r="V40" s="494"/>
      <c r="W40" s="489"/>
      <c r="X40" s="396"/>
      <c r="Y40" s="396"/>
      <c r="Z40" s="396"/>
      <c r="AA40" s="423"/>
      <c r="AB40" s="423"/>
      <c r="AC40" s="396"/>
      <c r="AD40" s="399"/>
      <c r="AE40" s="399"/>
      <c r="AF40" s="54" t="s">
        <v>393</v>
      </c>
      <c r="AG40" s="91" t="s">
        <v>67</v>
      </c>
      <c r="AH40" s="92" t="s">
        <v>394</v>
      </c>
      <c r="AI40" s="93">
        <v>43862</v>
      </c>
      <c r="AJ40" s="93">
        <v>44165</v>
      </c>
      <c r="AK40" s="9">
        <f t="shared" si="0"/>
        <v>303</v>
      </c>
      <c r="AL40" s="94">
        <v>0.02</v>
      </c>
      <c r="AM40" s="95" t="s">
        <v>69</v>
      </c>
      <c r="AN40" s="96" t="s">
        <v>308</v>
      </c>
      <c r="AO40" s="96" t="s">
        <v>309</v>
      </c>
      <c r="AP40" s="96" t="s">
        <v>339</v>
      </c>
      <c r="AQ40" s="97" t="s">
        <v>327</v>
      </c>
    </row>
    <row r="41" spans="1:43" ht="40.5" x14ac:dyDescent="0.25">
      <c r="A41" s="420"/>
      <c r="B41" s="396"/>
      <c r="C41" s="396"/>
      <c r="D41" s="396"/>
      <c r="E41" s="417"/>
      <c r="F41" s="396"/>
      <c r="G41" s="396"/>
      <c r="H41" s="396"/>
      <c r="I41" s="417"/>
      <c r="J41" s="613"/>
      <c r="K41" s="396"/>
      <c r="L41" s="396"/>
      <c r="M41" s="396"/>
      <c r="N41" s="396"/>
      <c r="O41" s="396"/>
      <c r="P41" s="396"/>
      <c r="Q41" s="396"/>
      <c r="R41" s="396"/>
      <c r="S41" s="396"/>
      <c r="T41" s="396"/>
      <c r="U41" s="402"/>
      <c r="V41" s="494"/>
      <c r="W41" s="489"/>
      <c r="X41" s="396"/>
      <c r="Y41" s="396"/>
      <c r="Z41" s="396"/>
      <c r="AA41" s="423"/>
      <c r="AB41" s="423"/>
      <c r="AC41" s="396"/>
      <c r="AD41" s="399"/>
      <c r="AE41" s="399"/>
      <c r="AF41" s="54" t="s">
        <v>395</v>
      </c>
      <c r="AG41" s="91" t="s">
        <v>67</v>
      </c>
      <c r="AH41" s="92" t="s">
        <v>396</v>
      </c>
      <c r="AI41" s="93">
        <v>43862</v>
      </c>
      <c r="AJ41" s="93">
        <v>44165</v>
      </c>
      <c r="AK41" s="9">
        <f t="shared" si="0"/>
        <v>303</v>
      </c>
      <c r="AL41" s="94">
        <v>0.02</v>
      </c>
      <c r="AM41" s="95" t="s">
        <v>69</v>
      </c>
      <c r="AN41" s="96" t="s">
        <v>308</v>
      </c>
      <c r="AO41" s="96" t="s">
        <v>309</v>
      </c>
      <c r="AP41" s="96" t="s">
        <v>356</v>
      </c>
      <c r="AQ41" s="97" t="s">
        <v>327</v>
      </c>
    </row>
    <row r="42" spans="1:43" ht="54" x14ac:dyDescent="0.25">
      <c r="A42" s="420"/>
      <c r="B42" s="396"/>
      <c r="C42" s="396"/>
      <c r="D42" s="396"/>
      <c r="E42" s="417"/>
      <c r="F42" s="396"/>
      <c r="G42" s="396"/>
      <c r="H42" s="396"/>
      <c r="I42" s="417"/>
      <c r="J42" s="613"/>
      <c r="K42" s="396"/>
      <c r="L42" s="396"/>
      <c r="M42" s="396"/>
      <c r="N42" s="396"/>
      <c r="O42" s="396"/>
      <c r="P42" s="396"/>
      <c r="Q42" s="396"/>
      <c r="R42" s="396"/>
      <c r="S42" s="396"/>
      <c r="T42" s="396"/>
      <c r="U42" s="402"/>
      <c r="V42" s="494"/>
      <c r="W42" s="489"/>
      <c r="X42" s="396"/>
      <c r="Y42" s="396"/>
      <c r="Z42" s="396"/>
      <c r="AA42" s="423"/>
      <c r="AB42" s="423"/>
      <c r="AC42" s="396"/>
      <c r="AD42" s="399"/>
      <c r="AE42" s="399"/>
      <c r="AF42" s="54" t="s">
        <v>397</v>
      </c>
      <c r="AG42" s="91" t="s">
        <v>67</v>
      </c>
      <c r="AH42" s="92" t="s">
        <v>398</v>
      </c>
      <c r="AI42" s="93">
        <v>43862</v>
      </c>
      <c r="AJ42" s="93">
        <v>44165</v>
      </c>
      <c r="AK42" s="9">
        <f t="shared" si="0"/>
        <v>303</v>
      </c>
      <c r="AL42" s="94">
        <v>0.02</v>
      </c>
      <c r="AM42" s="95" t="s">
        <v>69</v>
      </c>
      <c r="AN42" s="96" t="s">
        <v>308</v>
      </c>
      <c r="AO42" s="96" t="s">
        <v>309</v>
      </c>
      <c r="AP42" s="96" t="s">
        <v>326</v>
      </c>
      <c r="AQ42" s="97" t="s">
        <v>327</v>
      </c>
    </row>
    <row r="43" spans="1:43" ht="27" x14ac:dyDescent="0.25">
      <c r="A43" s="420"/>
      <c r="B43" s="396"/>
      <c r="C43" s="396"/>
      <c r="D43" s="396"/>
      <c r="E43" s="417"/>
      <c r="F43" s="396"/>
      <c r="G43" s="396"/>
      <c r="H43" s="396"/>
      <c r="I43" s="417"/>
      <c r="J43" s="613"/>
      <c r="K43" s="396"/>
      <c r="L43" s="396"/>
      <c r="M43" s="396"/>
      <c r="N43" s="396"/>
      <c r="O43" s="396"/>
      <c r="P43" s="396"/>
      <c r="Q43" s="396"/>
      <c r="R43" s="396"/>
      <c r="S43" s="396"/>
      <c r="T43" s="396"/>
      <c r="U43" s="402"/>
      <c r="V43" s="494"/>
      <c r="W43" s="489"/>
      <c r="X43" s="396"/>
      <c r="Y43" s="396"/>
      <c r="Z43" s="396"/>
      <c r="AA43" s="423"/>
      <c r="AB43" s="423"/>
      <c r="AC43" s="396"/>
      <c r="AD43" s="399"/>
      <c r="AE43" s="399"/>
      <c r="AF43" s="54" t="s">
        <v>399</v>
      </c>
      <c r="AG43" s="91" t="s">
        <v>67</v>
      </c>
      <c r="AH43" s="92" t="s">
        <v>400</v>
      </c>
      <c r="AI43" s="93">
        <v>43862</v>
      </c>
      <c r="AJ43" s="93">
        <v>44165</v>
      </c>
      <c r="AK43" s="9">
        <f t="shared" si="0"/>
        <v>303</v>
      </c>
      <c r="AL43" s="94">
        <v>0.02</v>
      </c>
      <c r="AM43" s="95" t="s">
        <v>69</v>
      </c>
      <c r="AN43" s="96" t="s">
        <v>308</v>
      </c>
      <c r="AO43" s="96" t="s">
        <v>309</v>
      </c>
      <c r="AP43" s="96" t="s">
        <v>326</v>
      </c>
      <c r="AQ43" s="97" t="s">
        <v>327</v>
      </c>
    </row>
    <row r="44" spans="1:43" ht="40.5" x14ac:dyDescent="0.25">
      <c r="A44" s="420"/>
      <c r="B44" s="396"/>
      <c r="C44" s="396"/>
      <c r="D44" s="396"/>
      <c r="E44" s="417"/>
      <c r="F44" s="396"/>
      <c r="G44" s="396"/>
      <c r="H44" s="396"/>
      <c r="I44" s="417"/>
      <c r="J44" s="613"/>
      <c r="K44" s="396"/>
      <c r="L44" s="396"/>
      <c r="M44" s="396"/>
      <c r="N44" s="396"/>
      <c r="O44" s="396"/>
      <c r="P44" s="396"/>
      <c r="Q44" s="396"/>
      <c r="R44" s="396"/>
      <c r="S44" s="396"/>
      <c r="T44" s="396"/>
      <c r="U44" s="402"/>
      <c r="V44" s="494"/>
      <c r="W44" s="489"/>
      <c r="X44" s="396"/>
      <c r="Y44" s="396"/>
      <c r="Z44" s="396"/>
      <c r="AA44" s="423"/>
      <c r="AB44" s="423"/>
      <c r="AC44" s="396"/>
      <c r="AD44" s="399"/>
      <c r="AE44" s="399"/>
      <c r="AF44" s="54" t="s">
        <v>401</v>
      </c>
      <c r="AG44" s="91" t="s">
        <v>67</v>
      </c>
      <c r="AH44" s="92" t="s">
        <v>402</v>
      </c>
      <c r="AI44" s="93">
        <v>43891</v>
      </c>
      <c r="AJ44" s="93">
        <v>43920</v>
      </c>
      <c r="AK44" s="9">
        <f t="shared" si="0"/>
        <v>29</v>
      </c>
      <c r="AL44" s="94">
        <v>0.02</v>
      </c>
      <c r="AM44" s="95" t="s">
        <v>69</v>
      </c>
      <c r="AN44" s="96" t="s">
        <v>308</v>
      </c>
      <c r="AO44" s="96" t="s">
        <v>309</v>
      </c>
      <c r="AP44" s="96" t="s">
        <v>326</v>
      </c>
      <c r="AQ44" s="97" t="s">
        <v>327</v>
      </c>
    </row>
    <row r="45" spans="1:43" ht="27" x14ac:dyDescent="0.25">
      <c r="A45" s="420"/>
      <c r="B45" s="396"/>
      <c r="C45" s="396"/>
      <c r="D45" s="396"/>
      <c r="E45" s="417"/>
      <c r="F45" s="396"/>
      <c r="G45" s="396"/>
      <c r="H45" s="396"/>
      <c r="I45" s="417"/>
      <c r="J45" s="613"/>
      <c r="K45" s="396"/>
      <c r="L45" s="396"/>
      <c r="M45" s="396"/>
      <c r="N45" s="396"/>
      <c r="O45" s="396"/>
      <c r="P45" s="396"/>
      <c r="Q45" s="396"/>
      <c r="R45" s="396"/>
      <c r="S45" s="396"/>
      <c r="T45" s="396"/>
      <c r="U45" s="402"/>
      <c r="V45" s="494"/>
      <c r="W45" s="489"/>
      <c r="X45" s="396"/>
      <c r="Y45" s="396"/>
      <c r="Z45" s="396"/>
      <c r="AA45" s="423"/>
      <c r="AB45" s="423"/>
      <c r="AC45" s="396"/>
      <c r="AD45" s="399"/>
      <c r="AE45" s="399"/>
      <c r="AF45" s="54" t="s">
        <v>403</v>
      </c>
      <c r="AG45" s="91" t="s">
        <v>67</v>
      </c>
      <c r="AH45" s="92" t="s">
        <v>404</v>
      </c>
      <c r="AI45" s="93">
        <v>43862</v>
      </c>
      <c r="AJ45" s="93">
        <v>44165</v>
      </c>
      <c r="AK45" s="9">
        <f t="shared" si="0"/>
        <v>303</v>
      </c>
      <c r="AL45" s="94">
        <v>0.02</v>
      </c>
      <c r="AM45" s="95" t="s">
        <v>69</v>
      </c>
      <c r="AN45" s="96" t="s">
        <v>308</v>
      </c>
      <c r="AO45" s="96" t="s">
        <v>309</v>
      </c>
      <c r="AP45" s="96"/>
      <c r="AQ45" s="97"/>
    </row>
    <row r="46" spans="1:43" ht="67.5" x14ac:dyDescent="0.25">
      <c r="A46" s="420"/>
      <c r="B46" s="396"/>
      <c r="C46" s="396"/>
      <c r="D46" s="396"/>
      <c r="E46" s="417"/>
      <c r="F46" s="396"/>
      <c r="G46" s="396"/>
      <c r="H46" s="396"/>
      <c r="I46" s="417"/>
      <c r="J46" s="613"/>
      <c r="K46" s="396"/>
      <c r="L46" s="396"/>
      <c r="M46" s="396"/>
      <c r="N46" s="396"/>
      <c r="O46" s="396"/>
      <c r="P46" s="396"/>
      <c r="Q46" s="396"/>
      <c r="R46" s="396"/>
      <c r="S46" s="396"/>
      <c r="T46" s="396"/>
      <c r="U46" s="402"/>
      <c r="V46" s="494"/>
      <c r="W46" s="489"/>
      <c r="X46" s="396"/>
      <c r="Y46" s="396"/>
      <c r="Z46" s="396"/>
      <c r="AA46" s="423"/>
      <c r="AB46" s="423"/>
      <c r="AC46" s="396"/>
      <c r="AD46" s="399"/>
      <c r="AE46" s="399"/>
      <c r="AF46" s="54" t="s">
        <v>405</v>
      </c>
      <c r="AG46" s="91" t="s">
        <v>67</v>
      </c>
      <c r="AH46" s="92" t="s">
        <v>406</v>
      </c>
      <c r="AI46" s="93">
        <v>43862</v>
      </c>
      <c r="AJ46" s="93">
        <v>44165</v>
      </c>
      <c r="AK46" s="9">
        <f t="shared" si="0"/>
        <v>303</v>
      </c>
      <c r="AL46" s="94">
        <v>0.02</v>
      </c>
      <c r="AM46" s="95" t="s">
        <v>69</v>
      </c>
      <c r="AN46" s="96" t="s">
        <v>308</v>
      </c>
      <c r="AO46" s="96" t="s">
        <v>309</v>
      </c>
      <c r="AP46" s="96"/>
      <c r="AQ46" s="97"/>
    </row>
    <row r="47" spans="1:43" ht="54" x14ac:dyDescent="0.25">
      <c r="A47" s="420"/>
      <c r="B47" s="396"/>
      <c r="C47" s="396"/>
      <c r="D47" s="396"/>
      <c r="E47" s="417"/>
      <c r="F47" s="396"/>
      <c r="G47" s="396"/>
      <c r="H47" s="396"/>
      <c r="I47" s="417"/>
      <c r="J47" s="613"/>
      <c r="K47" s="396"/>
      <c r="L47" s="396"/>
      <c r="M47" s="396"/>
      <c r="N47" s="396"/>
      <c r="O47" s="396"/>
      <c r="P47" s="396"/>
      <c r="Q47" s="396"/>
      <c r="R47" s="396"/>
      <c r="S47" s="396"/>
      <c r="T47" s="396"/>
      <c r="U47" s="402"/>
      <c r="V47" s="494"/>
      <c r="W47" s="489"/>
      <c r="X47" s="396"/>
      <c r="Y47" s="396"/>
      <c r="Z47" s="396"/>
      <c r="AA47" s="423"/>
      <c r="AB47" s="423"/>
      <c r="AC47" s="396"/>
      <c r="AD47" s="399"/>
      <c r="AE47" s="399"/>
      <c r="AF47" s="53" t="s">
        <v>407</v>
      </c>
      <c r="AG47" s="91" t="s">
        <v>67</v>
      </c>
      <c r="AH47" s="92" t="s">
        <v>408</v>
      </c>
      <c r="AI47" s="93">
        <v>43862</v>
      </c>
      <c r="AJ47" s="93">
        <v>44165</v>
      </c>
      <c r="AK47" s="9">
        <f t="shared" si="0"/>
        <v>303</v>
      </c>
      <c r="AL47" s="94">
        <v>0.02</v>
      </c>
      <c r="AM47" s="95" t="s">
        <v>69</v>
      </c>
      <c r="AN47" s="96" t="s">
        <v>308</v>
      </c>
      <c r="AO47" s="96" t="s">
        <v>309</v>
      </c>
      <c r="AP47" s="96"/>
      <c r="AQ47" s="97"/>
    </row>
    <row r="48" spans="1:43" ht="54" x14ac:dyDescent="0.25">
      <c r="A48" s="420"/>
      <c r="B48" s="396"/>
      <c r="C48" s="396"/>
      <c r="D48" s="396"/>
      <c r="E48" s="417"/>
      <c r="F48" s="396"/>
      <c r="G48" s="396"/>
      <c r="H48" s="396"/>
      <c r="I48" s="417"/>
      <c r="J48" s="613"/>
      <c r="K48" s="396"/>
      <c r="L48" s="396"/>
      <c r="M48" s="396"/>
      <c r="N48" s="396"/>
      <c r="O48" s="396"/>
      <c r="P48" s="396"/>
      <c r="Q48" s="396"/>
      <c r="R48" s="396"/>
      <c r="S48" s="396"/>
      <c r="T48" s="396"/>
      <c r="U48" s="402"/>
      <c r="V48" s="494"/>
      <c r="W48" s="489"/>
      <c r="X48" s="396"/>
      <c r="Y48" s="396"/>
      <c r="Z48" s="396"/>
      <c r="AA48" s="423"/>
      <c r="AB48" s="423"/>
      <c r="AC48" s="396"/>
      <c r="AD48" s="399"/>
      <c r="AE48" s="399"/>
      <c r="AF48" s="54" t="s">
        <v>409</v>
      </c>
      <c r="AG48" s="91" t="s">
        <v>67</v>
      </c>
      <c r="AH48" s="92" t="s">
        <v>410</v>
      </c>
      <c r="AI48" s="93">
        <v>43862</v>
      </c>
      <c r="AJ48" s="93">
        <v>44165</v>
      </c>
      <c r="AK48" s="9">
        <f t="shared" si="0"/>
        <v>303</v>
      </c>
      <c r="AL48" s="94">
        <v>0.02</v>
      </c>
      <c r="AM48" s="95" t="s">
        <v>69</v>
      </c>
      <c r="AN48" s="96" t="s">
        <v>308</v>
      </c>
      <c r="AO48" s="96" t="s">
        <v>309</v>
      </c>
      <c r="AP48" s="96"/>
      <c r="AQ48" s="97"/>
    </row>
    <row r="49" spans="1:43" ht="40.5" x14ac:dyDescent="0.25">
      <c r="A49" s="420"/>
      <c r="B49" s="396"/>
      <c r="C49" s="396"/>
      <c r="D49" s="396"/>
      <c r="E49" s="417"/>
      <c r="F49" s="396"/>
      <c r="G49" s="396"/>
      <c r="H49" s="396"/>
      <c r="I49" s="417"/>
      <c r="J49" s="613"/>
      <c r="K49" s="396"/>
      <c r="L49" s="396"/>
      <c r="M49" s="396"/>
      <c r="N49" s="396"/>
      <c r="O49" s="396"/>
      <c r="P49" s="396"/>
      <c r="Q49" s="396"/>
      <c r="R49" s="396"/>
      <c r="S49" s="396"/>
      <c r="T49" s="396"/>
      <c r="U49" s="402"/>
      <c r="V49" s="494"/>
      <c r="W49" s="489"/>
      <c r="X49" s="396"/>
      <c r="Y49" s="396"/>
      <c r="Z49" s="396"/>
      <c r="AA49" s="423"/>
      <c r="AB49" s="423"/>
      <c r="AC49" s="396"/>
      <c r="AD49" s="399"/>
      <c r="AE49" s="399"/>
      <c r="AF49" s="53" t="s">
        <v>411</v>
      </c>
      <c r="AG49" s="91" t="s">
        <v>67</v>
      </c>
      <c r="AH49" s="92" t="s">
        <v>412</v>
      </c>
      <c r="AI49" s="93">
        <v>43831</v>
      </c>
      <c r="AJ49" s="93">
        <v>43920</v>
      </c>
      <c r="AK49" s="9">
        <f t="shared" si="0"/>
        <v>89</v>
      </c>
      <c r="AL49" s="94">
        <v>0.02</v>
      </c>
      <c r="AM49" s="95" t="s">
        <v>69</v>
      </c>
      <c r="AN49" s="96" t="s">
        <v>308</v>
      </c>
      <c r="AO49" s="96" t="s">
        <v>309</v>
      </c>
      <c r="AP49" s="96" t="s">
        <v>326</v>
      </c>
      <c r="AQ49" s="97" t="s">
        <v>327</v>
      </c>
    </row>
    <row r="50" spans="1:43" ht="27" x14ac:dyDescent="0.25">
      <c r="A50" s="420"/>
      <c r="B50" s="396"/>
      <c r="C50" s="396"/>
      <c r="D50" s="396"/>
      <c r="E50" s="417"/>
      <c r="F50" s="396"/>
      <c r="G50" s="396"/>
      <c r="H50" s="396"/>
      <c r="I50" s="417"/>
      <c r="J50" s="613"/>
      <c r="K50" s="396"/>
      <c r="L50" s="396"/>
      <c r="M50" s="396"/>
      <c r="N50" s="396"/>
      <c r="O50" s="396"/>
      <c r="P50" s="396"/>
      <c r="Q50" s="396"/>
      <c r="R50" s="396"/>
      <c r="S50" s="396"/>
      <c r="T50" s="396"/>
      <c r="U50" s="402"/>
      <c r="V50" s="494"/>
      <c r="W50" s="489"/>
      <c r="X50" s="396"/>
      <c r="Y50" s="396"/>
      <c r="Z50" s="396"/>
      <c r="AA50" s="423"/>
      <c r="AB50" s="423"/>
      <c r="AC50" s="396"/>
      <c r="AD50" s="399"/>
      <c r="AE50" s="399"/>
      <c r="AF50" s="54" t="s">
        <v>413</v>
      </c>
      <c r="AG50" s="91" t="s">
        <v>67</v>
      </c>
      <c r="AH50" s="92" t="s">
        <v>414</v>
      </c>
      <c r="AI50" s="93">
        <v>43831</v>
      </c>
      <c r="AJ50" s="93">
        <v>43983</v>
      </c>
      <c r="AK50" s="9">
        <f t="shared" si="0"/>
        <v>152</v>
      </c>
      <c r="AL50" s="94">
        <v>0.02</v>
      </c>
      <c r="AM50" s="95" t="s">
        <v>69</v>
      </c>
      <c r="AN50" s="96" t="s">
        <v>308</v>
      </c>
      <c r="AO50" s="96" t="s">
        <v>309</v>
      </c>
      <c r="AP50" s="96" t="s">
        <v>326</v>
      </c>
      <c r="AQ50" s="97" t="s">
        <v>327</v>
      </c>
    </row>
    <row r="51" spans="1:43" ht="40.5" x14ac:dyDescent="0.25">
      <c r="A51" s="420"/>
      <c r="B51" s="396"/>
      <c r="C51" s="396"/>
      <c r="D51" s="396"/>
      <c r="E51" s="417"/>
      <c r="F51" s="396"/>
      <c r="G51" s="396"/>
      <c r="H51" s="396"/>
      <c r="I51" s="417"/>
      <c r="J51" s="613"/>
      <c r="K51" s="396"/>
      <c r="L51" s="396"/>
      <c r="M51" s="396"/>
      <c r="N51" s="396"/>
      <c r="O51" s="396"/>
      <c r="P51" s="396"/>
      <c r="Q51" s="396"/>
      <c r="R51" s="396"/>
      <c r="S51" s="396"/>
      <c r="T51" s="396"/>
      <c r="U51" s="402"/>
      <c r="V51" s="494"/>
      <c r="W51" s="489"/>
      <c r="X51" s="396"/>
      <c r="Y51" s="396"/>
      <c r="Z51" s="396"/>
      <c r="AA51" s="423"/>
      <c r="AB51" s="423"/>
      <c r="AC51" s="396"/>
      <c r="AD51" s="399"/>
      <c r="AE51" s="399"/>
      <c r="AF51" s="54" t="s">
        <v>415</v>
      </c>
      <c r="AG51" s="91" t="s">
        <v>67</v>
      </c>
      <c r="AH51" s="92" t="s">
        <v>416</v>
      </c>
      <c r="AI51" s="93">
        <v>43862</v>
      </c>
      <c r="AJ51" s="93">
        <v>44165</v>
      </c>
      <c r="AK51" s="9">
        <f t="shared" si="0"/>
        <v>303</v>
      </c>
      <c r="AL51" s="94">
        <v>0.02</v>
      </c>
      <c r="AM51" s="95" t="s">
        <v>69</v>
      </c>
      <c r="AN51" s="96" t="s">
        <v>308</v>
      </c>
      <c r="AO51" s="96" t="s">
        <v>309</v>
      </c>
      <c r="AP51" s="96" t="s">
        <v>332</v>
      </c>
      <c r="AQ51" s="97" t="s">
        <v>327</v>
      </c>
    </row>
    <row r="52" spans="1:43" ht="27" x14ac:dyDescent="0.25">
      <c r="A52" s="420"/>
      <c r="B52" s="396"/>
      <c r="C52" s="396"/>
      <c r="D52" s="396"/>
      <c r="E52" s="417"/>
      <c r="F52" s="396"/>
      <c r="G52" s="396"/>
      <c r="H52" s="396"/>
      <c r="I52" s="417"/>
      <c r="J52" s="613"/>
      <c r="K52" s="396"/>
      <c r="L52" s="396"/>
      <c r="M52" s="396"/>
      <c r="N52" s="396"/>
      <c r="O52" s="396"/>
      <c r="P52" s="396"/>
      <c r="Q52" s="396"/>
      <c r="R52" s="396"/>
      <c r="S52" s="396"/>
      <c r="T52" s="396"/>
      <c r="U52" s="402"/>
      <c r="V52" s="494"/>
      <c r="W52" s="489"/>
      <c r="X52" s="396"/>
      <c r="Y52" s="396"/>
      <c r="Z52" s="396"/>
      <c r="AA52" s="423"/>
      <c r="AB52" s="423"/>
      <c r="AC52" s="396"/>
      <c r="AD52" s="399"/>
      <c r="AE52" s="399"/>
      <c r="AF52" s="53" t="s">
        <v>417</v>
      </c>
      <c r="AG52" s="91" t="s">
        <v>67</v>
      </c>
      <c r="AH52" s="92" t="s">
        <v>418</v>
      </c>
      <c r="AI52" s="93">
        <v>43862</v>
      </c>
      <c r="AJ52" s="93">
        <v>44165</v>
      </c>
      <c r="AK52" s="9">
        <f t="shared" si="0"/>
        <v>303</v>
      </c>
      <c r="AL52" s="94">
        <v>0.02</v>
      </c>
      <c r="AM52" s="95" t="s">
        <v>69</v>
      </c>
      <c r="AN52" s="96" t="s">
        <v>308</v>
      </c>
      <c r="AO52" s="96" t="s">
        <v>309</v>
      </c>
      <c r="AP52" s="96" t="s">
        <v>332</v>
      </c>
      <c r="AQ52" s="97" t="s">
        <v>327</v>
      </c>
    </row>
    <row r="53" spans="1:43" ht="27" x14ac:dyDescent="0.25">
      <c r="A53" s="420"/>
      <c r="B53" s="396"/>
      <c r="C53" s="396"/>
      <c r="D53" s="396"/>
      <c r="E53" s="417"/>
      <c r="F53" s="396"/>
      <c r="G53" s="396"/>
      <c r="H53" s="396"/>
      <c r="I53" s="417"/>
      <c r="J53" s="613"/>
      <c r="K53" s="396"/>
      <c r="L53" s="396"/>
      <c r="M53" s="396"/>
      <c r="N53" s="396"/>
      <c r="O53" s="396"/>
      <c r="P53" s="396"/>
      <c r="Q53" s="396"/>
      <c r="R53" s="396"/>
      <c r="S53" s="396"/>
      <c r="T53" s="396"/>
      <c r="U53" s="402"/>
      <c r="V53" s="494"/>
      <c r="W53" s="489"/>
      <c r="X53" s="396"/>
      <c r="Y53" s="396"/>
      <c r="Z53" s="396"/>
      <c r="AA53" s="423"/>
      <c r="AB53" s="423"/>
      <c r="AC53" s="396"/>
      <c r="AD53" s="399"/>
      <c r="AE53" s="399"/>
      <c r="AF53" s="54" t="s">
        <v>419</v>
      </c>
      <c r="AG53" s="91" t="s">
        <v>67</v>
      </c>
      <c r="AH53" s="92" t="s">
        <v>420</v>
      </c>
      <c r="AI53" s="93">
        <v>43862</v>
      </c>
      <c r="AJ53" s="93">
        <v>44165</v>
      </c>
      <c r="AK53" s="9">
        <f t="shared" si="0"/>
        <v>303</v>
      </c>
      <c r="AL53" s="94">
        <v>0.02</v>
      </c>
      <c r="AM53" s="95" t="s">
        <v>69</v>
      </c>
      <c r="AN53" s="96" t="s">
        <v>308</v>
      </c>
      <c r="AO53" s="96" t="s">
        <v>309</v>
      </c>
      <c r="AP53" s="96" t="s">
        <v>332</v>
      </c>
      <c r="AQ53" s="97" t="s">
        <v>327</v>
      </c>
    </row>
    <row r="54" spans="1:43" ht="27" x14ac:dyDescent="0.25">
      <c r="A54" s="420"/>
      <c r="B54" s="396"/>
      <c r="C54" s="396"/>
      <c r="D54" s="396"/>
      <c r="E54" s="417"/>
      <c r="F54" s="396"/>
      <c r="G54" s="396"/>
      <c r="H54" s="396"/>
      <c r="I54" s="417"/>
      <c r="J54" s="613"/>
      <c r="K54" s="396"/>
      <c r="L54" s="396"/>
      <c r="M54" s="396"/>
      <c r="N54" s="396"/>
      <c r="O54" s="396"/>
      <c r="P54" s="396"/>
      <c r="Q54" s="396"/>
      <c r="R54" s="396"/>
      <c r="S54" s="396"/>
      <c r="T54" s="396"/>
      <c r="U54" s="402"/>
      <c r="V54" s="494"/>
      <c r="W54" s="489"/>
      <c r="X54" s="396"/>
      <c r="Y54" s="396"/>
      <c r="Z54" s="396"/>
      <c r="AA54" s="423"/>
      <c r="AB54" s="423"/>
      <c r="AC54" s="396"/>
      <c r="AD54" s="399"/>
      <c r="AE54" s="399"/>
      <c r="AF54" s="54" t="s">
        <v>421</v>
      </c>
      <c r="AG54" s="91" t="s">
        <v>67</v>
      </c>
      <c r="AH54" s="92" t="s">
        <v>422</v>
      </c>
      <c r="AI54" s="93">
        <v>43862</v>
      </c>
      <c r="AJ54" s="93">
        <v>44165</v>
      </c>
      <c r="AK54" s="9">
        <f t="shared" si="0"/>
        <v>303</v>
      </c>
      <c r="AL54" s="94">
        <v>0.02</v>
      </c>
      <c r="AM54" s="95" t="s">
        <v>69</v>
      </c>
      <c r="AN54" s="96" t="s">
        <v>308</v>
      </c>
      <c r="AO54" s="96" t="s">
        <v>309</v>
      </c>
      <c r="AP54" s="96" t="s">
        <v>332</v>
      </c>
      <c r="AQ54" s="97" t="s">
        <v>327</v>
      </c>
    </row>
    <row r="55" spans="1:43" ht="27" x14ac:dyDescent="0.25">
      <c r="A55" s="420"/>
      <c r="B55" s="396"/>
      <c r="C55" s="396"/>
      <c r="D55" s="396"/>
      <c r="E55" s="417"/>
      <c r="F55" s="396"/>
      <c r="G55" s="396"/>
      <c r="H55" s="396"/>
      <c r="I55" s="417"/>
      <c r="J55" s="613"/>
      <c r="K55" s="396"/>
      <c r="L55" s="396"/>
      <c r="M55" s="396"/>
      <c r="N55" s="396"/>
      <c r="O55" s="396"/>
      <c r="P55" s="396"/>
      <c r="Q55" s="396"/>
      <c r="R55" s="396"/>
      <c r="S55" s="396"/>
      <c r="T55" s="396"/>
      <c r="U55" s="402"/>
      <c r="V55" s="494"/>
      <c r="W55" s="489"/>
      <c r="X55" s="396"/>
      <c r="Y55" s="396"/>
      <c r="Z55" s="396"/>
      <c r="AA55" s="423"/>
      <c r="AB55" s="423"/>
      <c r="AC55" s="396"/>
      <c r="AD55" s="399"/>
      <c r="AE55" s="399"/>
      <c r="AF55" s="54" t="s">
        <v>423</v>
      </c>
      <c r="AG55" s="91" t="s">
        <v>67</v>
      </c>
      <c r="AH55" s="92" t="s">
        <v>424</v>
      </c>
      <c r="AI55" s="93">
        <v>43862</v>
      </c>
      <c r="AJ55" s="93">
        <v>44165</v>
      </c>
      <c r="AK55" s="9">
        <f t="shared" si="0"/>
        <v>303</v>
      </c>
      <c r="AL55" s="94">
        <v>0.02</v>
      </c>
      <c r="AM55" s="95" t="s">
        <v>69</v>
      </c>
      <c r="AN55" s="96" t="s">
        <v>308</v>
      </c>
      <c r="AO55" s="96" t="s">
        <v>309</v>
      </c>
      <c r="AP55" s="96" t="s">
        <v>332</v>
      </c>
      <c r="AQ55" s="97" t="s">
        <v>327</v>
      </c>
    </row>
    <row r="56" spans="1:43" ht="40.5" x14ac:dyDescent="0.25">
      <c r="A56" s="420"/>
      <c r="B56" s="396"/>
      <c r="C56" s="396"/>
      <c r="D56" s="396"/>
      <c r="E56" s="417"/>
      <c r="F56" s="396"/>
      <c r="G56" s="396"/>
      <c r="H56" s="396"/>
      <c r="I56" s="417"/>
      <c r="J56" s="613"/>
      <c r="K56" s="396"/>
      <c r="L56" s="396"/>
      <c r="M56" s="396"/>
      <c r="N56" s="396"/>
      <c r="O56" s="396"/>
      <c r="P56" s="396"/>
      <c r="Q56" s="396"/>
      <c r="R56" s="396"/>
      <c r="S56" s="396"/>
      <c r="T56" s="396"/>
      <c r="U56" s="402"/>
      <c r="V56" s="494"/>
      <c r="W56" s="489"/>
      <c r="X56" s="396"/>
      <c r="Y56" s="396"/>
      <c r="Z56" s="396"/>
      <c r="AA56" s="423"/>
      <c r="AB56" s="423"/>
      <c r="AC56" s="396"/>
      <c r="AD56" s="399"/>
      <c r="AE56" s="399"/>
      <c r="AF56" s="54" t="s">
        <v>425</v>
      </c>
      <c r="AG56" s="91" t="s">
        <v>67</v>
      </c>
      <c r="AH56" s="92" t="s">
        <v>426</v>
      </c>
      <c r="AI56" s="93">
        <v>43862</v>
      </c>
      <c r="AJ56" s="93">
        <v>44165</v>
      </c>
      <c r="AK56" s="9">
        <f t="shared" si="0"/>
        <v>303</v>
      </c>
      <c r="AL56" s="94">
        <v>0.02</v>
      </c>
      <c r="AM56" s="95" t="s">
        <v>69</v>
      </c>
      <c r="AN56" s="96" t="s">
        <v>308</v>
      </c>
      <c r="AO56" s="96" t="s">
        <v>309</v>
      </c>
      <c r="AP56" s="96" t="s">
        <v>332</v>
      </c>
      <c r="AQ56" s="97" t="s">
        <v>327</v>
      </c>
    </row>
    <row r="57" spans="1:43" ht="40.5" x14ac:dyDescent="0.25">
      <c r="A57" s="420"/>
      <c r="B57" s="396"/>
      <c r="C57" s="396"/>
      <c r="D57" s="396"/>
      <c r="E57" s="417"/>
      <c r="F57" s="396"/>
      <c r="G57" s="396"/>
      <c r="H57" s="396"/>
      <c r="I57" s="417"/>
      <c r="J57" s="613"/>
      <c r="K57" s="396"/>
      <c r="L57" s="396"/>
      <c r="M57" s="396"/>
      <c r="N57" s="396"/>
      <c r="O57" s="396"/>
      <c r="P57" s="396"/>
      <c r="Q57" s="396"/>
      <c r="R57" s="396"/>
      <c r="S57" s="396"/>
      <c r="T57" s="396"/>
      <c r="U57" s="402"/>
      <c r="V57" s="494"/>
      <c r="W57" s="489"/>
      <c r="X57" s="396"/>
      <c r="Y57" s="396"/>
      <c r="Z57" s="396"/>
      <c r="AA57" s="423"/>
      <c r="AB57" s="423"/>
      <c r="AC57" s="396"/>
      <c r="AD57" s="399"/>
      <c r="AE57" s="399"/>
      <c r="AF57" s="54" t="s">
        <v>427</v>
      </c>
      <c r="AG57" s="91" t="s">
        <v>67</v>
      </c>
      <c r="AH57" s="92" t="s">
        <v>428</v>
      </c>
      <c r="AI57" s="93">
        <v>43862</v>
      </c>
      <c r="AJ57" s="93">
        <v>44165</v>
      </c>
      <c r="AK57" s="9">
        <f t="shared" si="0"/>
        <v>303</v>
      </c>
      <c r="AL57" s="94">
        <v>0.01</v>
      </c>
      <c r="AM57" s="95" t="s">
        <v>69</v>
      </c>
      <c r="AN57" s="96" t="s">
        <v>308</v>
      </c>
      <c r="AO57" s="96" t="s">
        <v>309</v>
      </c>
      <c r="AP57" s="96" t="s">
        <v>332</v>
      </c>
      <c r="AQ57" s="97" t="s">
        <v>327</v>
      </c>
    </row>
    <row r="58" spans="1:43" ht="27" x14ac:dyDescent="0.25">
      <c r="A58" s="420"/>
      <c r="B58" s="396"/>
      <c r="C58" s="396"/>
      <c r="D58" s="396"/>
      <c r="E58" s="417"/>
      <c r="F58" s="396"/>
      <c r="G58" s="396"/>
      <c r="H58" s="396"/>
      <c r="I58" s="417"/>
      <c r="J58" s="613"/>
      <c r="K58" s="396"/>
      <c r="L58" s="396"/>
      <c r="M58" s="396"/>
      <c r="N58" s="396"/>
      <c r="O58" s="396"/>
      <c r="P58" s="396"/>
      <c r="Q58" s="396"/>
      <c r="R58" s="396"/>
      <c r="S58" s="396"/>
      <c r="T58" s="396"/>
      <c r="U58" s="402"/>
      <c r="V58" s="494"/>
      <c r="W58" s="489"/>
      <c r="X58" s="396"/>
      <c r="Y58" s="396"/>
      <c r="Z58" s="396"/>
      <c r="AA58" s="423"/>
      <c r="AB58" s="423"/>
      <c r="AC58" s="396"/>
      <c r="AD58" s="399"/>
      <c r="AE58" s="399"/>
      <c r="AF58" s="54" t="s">
        <v>429</v>
      </c>
      <c r="AG58" s="91" t="s">
        <v>67</v>
      </c>
      <c r="AH58" s="92" t="s">
        <v>430</v>
      </c>
      <c r="AI58" s="93">
        <v>43862</v>
      </c>
      <c r="AJ58" s="93">
        <v>44165</v>
      </c>
      <c r="AK58" s="9">
        <f t="shared" si="0"/>
        <v>303</v>
      </c>
      <c r="AL58" s="94">
        <v>0.02</v>
      </c>
      <c r="AM58" s="95" t="s">
        <v>69</v>
      </c>
      <c r="AN58" s="96" t="s">
        <v>308</v>
      </c>
      <c r="AO58" s="96" t="s">
        <v>309</v>
      </c>
      <c r="AP58" s="96" t="s">
        <v>332</v>
      </c>
      <c r="AQ58" s="97" t="s">
        <v>327</v>
      </c>
    </row>
    <row r="59" spans="1:43" ht="27" x14ac:dyDescent="0.25">
      <c r="A59" s="420"/>
      <c r="B59" s="396"/>
      <c r="C59" s="396"/>
      <c r="D59" s="396"/>
      <c r="E59" s="417"/>
      <c r="F59" s="396"/>
      <c r="G59" s="396"/>
      <c r="H59" s="396"/>
      <c r="I59" s="417"/>
      <c r="J59" s="613"/>
      <c r="K59" s="396"/>
      <c r="L59" s="396"/>
      <c r="M59" s="396"/>
      <c r="N59" s="396"/>
      <c r="O59" s="396"/>
      <c r="P59" s="396"/>
      <c r="Q59" s="396"/>
      <c r="R59" s="396"/>
      <c r="S59" s="396"/>
      <c r="T59" s="396"/>
      <c r="U59" s="402"/>
      <c r="V59" s="494"/>
      <c r="W59" s="489"/>
      <c r="X59" s="396"/>
      <c r="Y59" s="396"/>
      <c r="Z59" s="396"/>
      <c r="AA59" s="423"/>
      <c r="AB59" s="423"/>
      <c r="AC59" s="396"/>
      <c r="AD59" s="399"/>
      <c r="AE59" s="399"/>
      <c r="AF59" s="54" t="s">
        <v>431</v>
      </c>
      <c r="AG59" s="91" t="s">
        <v>67</v>
      </c>
      <c r="AH59" s="92" t="s">
        <v>432</v>
      </c>
      <c r="AI59" s="93">
        <v>43862</v>
      </c>
      <c r="AJ59" s="93">
        <v>44165</v>
      </c>
      <c r="AK59" s="9">
        <f t="shared" si="0"/>
        <v>303</v>
      </c>
      <c r="AL59" s="94">
        <v>0.02</v>
      </c>
      <c r="AM59" s="95" t="s">
        <v>69</v>
      </c>
      <c r="AN59" s="96" t="s">
        <v>308</v>
      </c>
      <c r="AO59" s="96" t="s">
        <v>309</v>
      </c>
      <c r="AP59" s="96" t="s">
        <v>332</v>
      </c>
      <c r="AQ59" s="97" t="s">
        <v>327</v>
      </c>
    </row>
    <row r="60" spans="1:43" ht="54" x14ac:dyDescent="0.25">
      <c r="A60" s="420"/>
      <c r="B60" s="396"/>
      <c r="C60" s="396"/>
      <c r="D60" s="396"/>
      <c r="E60" s="417"/>
      <c r="F60" s="396"/>
      <c r="G60" s="396"/>
      <c r="H60" s="396"/>
      <c r="I60" s="417"/>
      <c r="J60" s="613"/>
      <c r="K60" s="396"/>
      <c r="L60" s="396"/>
      <c r="M60" s="396"/>
      <c r="N60" s="396"/>
      <c r="O60" s="396"/>
      <c r="P60" s="396"/>
      <c r="Q60" s="396"/>
      <c r="R60" s="396"/>
      <c r="S60" s="396"/>
      <c r="T60" s="396"/>
      <c r="U60" s="402"/>
      <c r="V60" s="494"/>
      <c r="W60" s="489"/>
      <c r="X60" s="396"/>
      <c r="Y60" s="396"/>
      <c r="Z60" s="396"/>
      <c r="AA60" s="423"/>
      <c r="AB60" s="423"/>
      <c r="AC60" s="396"/>
      <c r="AD60" s="399"/>
      <c r="AE60" s="399"/>
      <c r="AF60" s="54" t="s">
        <v>433</v>
      </c>
      <c r="AG60" s="91" t="s">
        <v>67</v>
      </c>
      <c r="AH60" s="92" t="s">
        <v>434</v>
      </c>
      <c r="AI60" s="93">
        <v>43862</v>
      </c>
      <c r="AJ60" s="93">
        <v>44165</v>
      </c>
      <c r="AK60" s="9">
        <f t="shared" si="0"/>
        <v>303</v>
      </c>
      <c r="AL60" s="94">
        <v>0.01</v>
      </c>
      <c r="AM60" s="95" t="s">
        <v>69</v>
      </c>
      <c r="AN60" s="96" t="s">
        <v>308</v>
      </c>
      <c r="AO60" s="96" t="s">
        <v>309</v>
      </c>
      <c r="AP60" s="96"/>
      <c r="AQ60" s="97"/>
    </row>
    <row r="61" spans="1:43" ht="40.5" x14ac:dyDescent="0.25">
      <c r="A61" s="420"/>
      <c r="B61" s="396"/>
      <c r="C61" s="396"/>
      <c r="D61" s="396"/>
      <c r="E61" s="417"/>
      <c r="F61" s="396"/>
      <c r="G61" s="396"/>
      <c r="H61" s="396"/>
      <c r="I61" s="417"/>
      <c r="J61" s="613"/>
      <c r="K61" s="396"/>
      <c r="L61" s="396"/>
      <c r="M61" s="396"/>
      <c r="N61" s="396"/>
      <c r="O61" s="396"/>
      <c r="P61" s="396"/>
      <c r="Q61" s="396"/>
      <c r="R61" s="396"/>
      <c r="S61" s="396"/>
      <c r="T61" s="396"/>
      <c r="U61" s="402"/>
      <c r="V61" s="494"/>
      <c r="W61" s="489"/>
      <c r="X61" s="396"/>
      <c r="Y61" s="396"/>
      <c r="Z61" s="396"/>
      <c r="AA61" s="423"/>
      <c r="AB61" s="423"/>
      <c r="AC61" s="396"/>
      <c r="AD61" s="399"/>
      <c r="AE61" s="399"/>
      <c r="AF61" s="54" t="s">
        <v>435</v>
      </c>
      <c r="AG61" s="91" t="s">
        <v>67</v>
      </c>
      <c r="AH61" s="92" t="s">
        <v>436</v>
      </c>
      <c r="AI61" s="93">
        <v>43831</v>
      </c>
      <c r="AJ61" s="93">
        <v>43889</v>
      </c>
      <c r="AK61" s="9">
        <f t="shared" si="0"/>
        <v>58</v>
      </c>
      <c r="AL61" s="94">
        <v>0.01</v>
      </c>
      <c r="AM61" s="95" t="s">
        <v>69</v>
      </c>
      <c r="AN61" s="96" t="s">
        <v>308</v>
      </c>
      <c r="AO61" s="96" t="s">
        <v>309</v>
      </c>
      <c r="AP61" s="96"/>
      <c r="AQ61" s="97"/>
    </row>
    <row r="62" spans="1:43" ht="27" x14ac:dyDescent="0.25">
      <c r="A62" s="420"/>
      <c r="B62" s="396"/>
      <c r="C62" s="396"/>
      <c r="D62" s="396"/>
      <c r="E62" s="417"/>
      <c r="F62" s="396"/>
      <c r="G62" s="396"/>
      <c r="H62" s="396"/>
      <c r="I62" s="417"/>
      <c r="J62" s="613"/>
      <c r="K62" s="396"/>
      <c r="L62" s="396"/>
      <c r="M62" s="396"/>
      <c r="N62" s="396"/>
      <c r="O62" s="396"/>
      <c r="P62" s="396"/>
      <c r="Q62" s="396"/>
      <c r="R62" s="396"/>
      <c r="S62" s="396"/>
      <c r="T62" s="396"/>
      <c r="U62" s="402"/>
      <c r="V62" s="494"/>
      <c r="W62" s="489"/>
      <c r="X62" s="396"/>
      <c r="Y62" s="396"/>
      <c r="Z62" s="396"/>
      <c r="AA62" s="423"/>
      <c r="AB62" s="423"/>
      <c r="AC62" s="396"/>
      <c r="AD62" s="399"/>
      <c r="AE62" s="399"/>
      <c r="AF62" s="54" t="s">
        <v>437</v>
      </c>
      <c r="AG62" s="91" t="s">
        <v>67</v>
      </c>
      <c r="AH62" s="92" t="s">
        <v>438</v>
      </c>
      <c r="AI62" s="93">
        <v>43862</v>
      </c>
      <c r="AJ62" s="93">
        <v>44165</v>
      </c>
      <c r="AK62" s="9">
        <f t="shared" si="0"/>
        <v>303</v>
      </c>
      <c r="AL62" s="94">
        <v>0.01</v>
      </c>
      <c r="AM62" s="95" t="s">
        <v>69</v>
      </c>
      <c r="AN62" s="96" t="s">
        <v>308</v>
      </c>
      <c r="AO62" s="96" t="s">
        <v>309</v>
      </c>
      <c r="AP62" s="96" t="s">
        <v>339</v>
      </c>
      <c r="AQ62" s="97" t="s">
        <v>327</v>
      </c>
    </row>
    <row r="63" spans="1:43" ht="27" x14ac:dyDescent="0.25">
      <c r="A63" s="420"/>
      <c r="B63" s="396"/>
      <c r="C63" s="396"/>
      <c r="D63" s="396"/>
      <c r="E63" s="417"/>
      <c r="F63" s="396"/>
      <c r="G63" s="396"/>
      <c r="H63" s="396"/>
      <c r="I63" s="417"/>
      <c r="J63" s="613"/>
      <c r="K63" s="396"/>
      <c r="L63" s="396"/>
      <c r="M63" s="396"/>
      <c r="N63" s="396"/>
      <c r="O63" s="396"/>
      <c r="P63" s="396"/>
      <c r="Q63" s="396"/>
      <c r="R63" s="396"/>
      <c r="S63" s="396"/>
      <c r="T63" s="396"/>
      <c r="U63" s="402"/>
      <c r="V63" s="494"/>
      <c r="W63" s="489"/>
      <c r="X63" s="396"/>
      <c r="Y63" s="396"/>
      <c r="Z63" s="396"/>
      <c r="AA63" s="423"/>
      <c r="AB63" s="423"/>
      <c r="AC63" s="396"/>
      <c r="AD63" s="399"/>
      <c r="AE63" s="399"/>
      <c r="AF63" s="54" t="s">
        <v>439</v>
      </c>
      <c r="AG63" s="91" t="s">
        <v>67</v>
      </c>
      <c r="AH63" s="92" t="s">
        <v>440</v>
      </c>
      <c r="AI63" s="93">
        <v>43862</v>
      </c>
      <c r="AJ63" s="93">
        <v>44165</v>
      </c>
      <c r="AK63" s="9">
        <f t="shared" si="0"/>
        <v>303</v>
      </c>
      <c r="AL63" s="94">
        <v>0.01</v>
      </c>
      <c r="AM63" s="95" t="s">
        <v>69</v>
      </c>
      <c r="AN63" s="96" t="s">
        <v>308</v>
      </c>
      <c r="AO63" s="96" t="s">
        <v>309</v>
      </c>
      <c r="AP63" s="96"/>
      <c r="AQ63" s="97"/>
    </row>
    <row r="64" spans="1:43" ht="68.25" thickBot="1" x14ac:dyDescent="0.3">
      <c r="A64" s="421"/>
      <c r="B64" s="397"/>
      <c r="C64" s="397"/>
      <c r="D64" s="397"/>
      <c r="E64" s="418"/>
      <c r="F64" s="397"/>
      <c r="G64" s="397"/>
      <c r="H64" s="397"/>
      <c r="I64" s="418"/>
      <c r="J64" s="614"/>
      <c r="K64" s="397"/>
      <c r="L64" s="397"/>
      <c r="M64" s="397"/>
      <c r="N64" s="397"/>
      <c r="O64" s="397"/>
      <c r="P64" s="397"/>
      <c r="Q64" s="397"/>
      <c r="R64" s="397"/>
      <c r="S64" s="397"/>
      <c r="T64" s="397"/>
      <c r="U64" s="403"/>
      <c r="V64" s="498"/>
      <c r="W64" s="490"/>
      <c r="X64" s="397"/>
      <c r="Y64" s="397"/>
      <c r="Z64" s="397"/>
      <c r="AA64" s="424"/>
      <c r="AB64" s="424"/>
      <c r="AC64" s="397"/>
      <c r="AD64" s="400"/>
      <c r="AE64" s="400"/>
      <c r="AF64" s="55" t="s">
        <v>441</v>
      </c>
      <c r="AG64" s="98" t="s">
        <v>67</v>
      </c>
      <c r="AH64" s="99" t="s">
        <v>442</v>
      </c>
      <c r="AI64" s="100">
        <v>44105</v>
      </c>
      <c r="AJ64" s="100">
        <v>44135</v>
      </c>
      <c r="AK64" s="16">
        <f t="shared" si="0"/>
        <v>30</v>
      </c>
      <c r="AL64" s="101">
        <v>0.02</v>
      </c>
      <c r="AM64" s="102" t="s">
        <v>69</v>
      </c>
      <c r="AN64" s="103" t="s">
        <v>308</v>
      </c>
      <c r="AO64" s="103" t="s">
        <v>309</v>
      </c>
      <c r="AP64" s="103" t="s">
        <v>339</v>
      </c>
      <c r="AQ64" s="104" t="s">
        <v>327</v>
      </c>
    </row>
    <row r="65" ht="30" customHeight="1" thickTop="1" x14ac:dyDescent="0.25"/>
    <row r="267" spans="17:20" ht="30" customHeight="1" x14ac:dyDescent="0.25">
      <c r="Q267" s="1" t="s">
        <v>150</v>
      </c>
      <c r="R267" s="1" t="s">
        <v>56</v>
      </c>
      <c r="S267" s="1" t="s">
        <v>62</v>
      </c>
      <c r="T267" s="1" t="s">
        <v>92</v>
      </c>
    </row>
    <row r="268" spans="17:20" ht="30" customHeight="1" x14ac:dyDescent="0.25">
      <c r="Q268" s="1" t="s">
        <v>64</v>
      </c>
      <c r="R268" s="1" t="s">
        <v>63</v>
      </c>
      <c r="S268" s="1" t="s">
        <v>151</v>
      </c>
      <c r="T268" s="1" t="s">
        <v>69</v>
      </c>
    </row>
    <row r="269" spans="17:20" ht="30" customHeight="1" x14ac:dyDescent="0.25">
      <c r="Q269" s="1" t="s">
        <v>152</v>
      </c>
    </row>
    <row r="270" spans="17:20" ht="30" customHeight="1" x14ac:dyDescent="0.25">
      <c r="Q270" s="1" t="s">
        <v>153</v>
      </c>
    </row>
  </sheetData>
  <mergeCells count="111">
    <mergeCell ref="AE10:AE64"/>
    <mergeCell ref="Z10:Z64"/>
    <mergeCell ref="AA10:AA64"/>
    <mergeCell ref="AB10:AB64"/>
    <mergeCell ref="AC10:AC64"/>
    <mergeCell ref="AD10:AD64"/>
    <mergeCell ref="U10:U64"/>
    <mergeCell ref="V10:V64"/>
    <mergeCell ref="W10:W64"/>
    <mergeCell ref="X10:X64"/>
    <mergeCell ref="Y10:Y64"/>
    <mergeCell ref="P10:P64"/>
    <mergeCell ref="Q10:Q64"/>
    <mergeCell ref="R10:R64"/>
    <mergeCell ref="S10:S64"/>
    <mergeCell ref="T10:T64"/>
    <mergeCell ref="AE6:AE9"/>
    <mergeCell ref="A10:A64"/>
    <mergeCell ref="B10:B64"/>
    <mergeCell ref="C10:C64"/>
    <mergeCell ref="D10:D64"/>
    <mergeCell ref="E10:E64"/>
    <mergeCell ref="F10:F64"/>
    <mergeCell ref="G10:G64"/>
    <mergeCell ref="H10:H64"/>
    <mergeCell ref="I10:I64"/>
    <mergeCell ref="J10:J64"/>
    <mergeCell ref="K10:K64"/>
    <mergeCell ref="L10:L64"/>
    <mergeCell ref="M10:M64"/>
    <mergeCell ref="N10:N64"/>
    <mergeCell ref="O10:O64"/>
    <mergeCell ref="Z6:Z9"/>
    <mergeCell ref="AA6:AA9"/>
    <mergeCell ref="AB6:AB9"/>
    <mergeCell ref="AC6:AC9"/>
    <mergeCell ref="AD6:AD9"/>
    <mergeCell ref="U6:U9"/>
    <mergeCell ref="V6:V9"/>
    <mergeCell ref="W6:W9"/>
    <mergeCell ref="X6:X9"/>
    <mergeCell ref="Y6:Y9"/>
    <mergeCell ref="P6:P9"/>
    <mergeCell ref="Q6:Q9"/>
    <mergeCell ref="R6:R9"/>
    <mergeCell ref="S6:S9"/>
    <mergeCell ref="T6:T9"/>
    <mergeCell ref="K6:K9"/>
    <mergeCell ref="L6:L9"/>
    <mergeCell ref="M6:M9"/>
    <mergeCell ref="N6:N9"/>
    <mergeCell ref="O6:O9"/>
    <mergeCell ref="F6:F9"/>
    <mergeCell ref="G6:G9"/>
    <mergeCell ref="H6:H9"/>
    <mergeCell ref="I6:I9"/>
    <mergeCell ref="J6:J9"/>
    <mergeCell ref="A6:A9"/>
    <mergeCell ref="B6:B9"/>
    <mergeCell ref="C6:C9"/>
    <mergeCell ref="D6:D9"/>
    <mergeCell ref="E6:E9"/>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11">
    <dataValidation type="list" allowBlank="1" showInputMessage="1" showErrorMessage="1" sqref="U6">
      <formula1>$L$632:$L$633</formula1>
    </dataValidation>
    <dataValidation type="list" allowBlank="1" showInputMessage="1" showErrorMessage="1" sqref="Z6">
      <formula1>$Q$632:$Q$635</formula1>
    </dataValidation>
    <dataValidation type="list" allowBlank="1" showInputMessage="1" showErrorMessage="1" sqref="AM6:AM9">
      <formula1>$AD$631:$AD$632</formula1>
    </dataValidation>
    <dataValidation type="list" allowBlank="1" showInputMessage="1" showErrorMessage="1" sqref="AG6:AG9">
      <formula1>$X$632:$X$633</formula1>
    </dataValidation>
    <dataValidation type="list" allowBlank="1" showInputMessage="1" showErrorMessage="1" sqref="S6">
      <formula1>$M$171:$M$172</formula1>
    </dataValidation>
    <dataValidation type="list" allowBlank="1" showInputMessage="1" showErrorMessage="1" sqref="Y6:Y64">
      <formula1>"Número,Porcentual,"</formula1>
    </dataValidation>
    <dataValidation type="date" allowBlank="1" showInputMessage="1" showErrorMessage="1" sqref="AI6:AJ64">
      <formula1>43831</formula1>
      <formula2>44196</formula2>
    </dataValidation>
    <dataValidation type="list" allowBlank="1" showInputMessage="1" showErrorMessage="1" sqref="AM10:AM64">
      <formula1>$AD$592:$AD$593</formula1>
    </dataValidation>
    <dataValidation type="list" allowBlank="1" showInputMessage="1" showErrorMessage="1" sqref="AG10:AG64">
      <formula1>$X$593:$X$594</formula1>
    </dataValidation>
    <dataValidation type="list" allowBlank="1" showInputMessage="1" showErrorMessage="1" sqref="U10">
      <formula1>$L$504:$L$505</formula1>
    </dataValidation>
    <dataValidation type="list" allowBlank="1" showInputMessage="1" showErrorMessage="1" sqref="Z10">
      <formula1>$Q$504:$Q$507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61"/>
  <sheetViews>
    <sheetView topLeftCell="AA27" zoomScale="90" zoomScaleNormal="90" workbookViewId="0">
      <selection activeCell="AH37" sqref="AH37"/>
    </sheetView>
  </sheetViews>
  <sheetFormatPr baseColWidth="10" defaultRowHeight="30" customHeight="1" x14ac:dyDescent="0.25"/>
  <cols>
    <col min="1" max="1" width="34.28515625" style="1" customWidth="1"/>
    <col min="2" max="2" width="16.28515625" style="1" customWidth="1"/>
    <col min="3" max="3" width="34.28515625" style="1" customWidth="1"/>
    <col min="4" max="4" width="15.140625" style="1" customWidth="1"/>
    <col min="5" max="5" width="34.28515625" style="1" customWidth="1"/>
    <col min="6" max="6" width="14.7109375" style="1" customWidth="1"/>
    <col min="7" max="7" width="34.28515625" style="1" customWidth="1"/>
    <col min="8" max="8" width="13.140625" style="1" customWidth="1"/>
    <col min="9" max="9" width="34.28515625" style="1" customWidth="1"/>
    <col min="10" max="10" width="13.7109375" style="1" customWidth="1"/>
    <col min="11" max="11" width="28.42578125" style="1" customWidth="1"/>
    <col min="12" max="12" width="9.7109375" style="1" customWidth="1"/>
    <col min="13" max="13" width="11" style="1" customWidth="1"/>
    <col min="14" max="14" width="12.85546875" style="1" customWidth="1"/>
    <col min="15" max="15" width="14.7109375" style="1" customWidth="1"/>
    <col min="16" max="16" width="12.5703125" style="1" customWidth="1"/>
    <col min="17" max="17" width="33.42578125" style="1" customWidth="1"/>
    <col min="18" max="18" width="9.7109375" style="1" customWidth="1"/>
    <col min="19" max="19" width="11" style="1" customWidth="1"/>
    <col min="20" max="20" width="12.7109375" style="1" customWidth="1"/>
    <col min="21" max="21" width="12.28515625" style="1" customWidth="1"/>
    <col min="22" max="22" width="30.85546875" style="1" customWidth="1"/>
    <col min="23" max="23" width="17.140625" style="1" customWidth="1"/>
    <col min="24" max="24" width="10.5703125" style="28" customWidth="1"/>
    <col min="25" max="25" width="11.42578125" style="1"/>
    <col min="26" max="26" width="17.85546875" style="1" customWidth="1"/>
    <col min="27" max="27" width="20.7109375" style="1" customWidth="1"/>
    <col min="28" max="28" width="21.28515625" style="1" customWidth="1"/>
    <col min="29" max="29" width="17.85546875" style="1" customWidth="1"/>
    <col min="30" max="30" width="12.7109375" style="1" customWidth="1"/>
    <col min="31" max="31" width="16" style="1" customWidth="1"/>
    <col min="32" max="32" width="12.7109375" style="1" customWidth="1"/>
    <col min="33" max="33" width="13.85546875" style="1" customWidth="1"/>
    <col min="34" max="34" width="42.42578125" style="29" customWidth="1"/>
    <col min="35" max="35" width="12.85546875" style="1" bestFit="1" customWidth="1"/>
    <col min="36" max="36" width="12.28515625" style="1" customWidth="1"/>
    <col min="37" max="37" width="14.5703125" style="1" customWidth="1"/>
    <col min="38" max="38" width="12.85546875" style="1" customWidth="1"/>
    <col min="39" max="39" width="11" style="1" customWidth="1"/>
    <col min="40" max="40" width="19.42578125" style="29" customWidth="1"/>
    <col min="41" max="41" width="16.28515625" style="29" customWidth="1"/>
    <col min="42" max="43" width="17.42578125" style="29" customWidth="1"/>
    <col min="44" max="16384" width="11.42578125" style="1"/>
  </cols>
  <sheetData>
    <row r="1" spans="1:43" ht="30" customHeight="1" x14ac:dyDescent="0.25">
      <c r="A1" s="377" t="s">
        <v>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43" ht="30" customHeight="1" x14ac:dyDescent="0.25">
      <c r="A2" s="380" t="s">
        <v>1</v>
      </c>
      <c r="B2" s="380"/>
      <c r="C2" s="380"/>
      <c r="D2" s="380"/>
      <c r="E2" s="380"/>
      <c r="F2" s="380"/>
      <c r="G2" s="380"/>
      <c r="H2" s="380"/>
      <c r="I2" s="380"/>
      <c r="J2" s="380"/>
      <c r="K2" s="380"/>
      <c r="L2" s="380"/>
      <c r="M2" s="380"/>
      <c r="N2" s="380"/>
      <c r="O2" s="380"/>
      <c r="P2" s="380"/>
      <c r="Q2" s="380"/>
      <c r="R2" s="380"/>
      <c r="S2" s="380"/>
      <c r="T2" s="382" t="s">
        <v>2</v>
      </c>
      <c r="U2" s="382"/>
      <c r="V2" s="382"/>
      <c r="W2" s="382"/>
      <c r="X2" s="382"/>
      <c r="Y2" s="382"/>
      <c r="Z2" s="382"/>
      <c r="AA2" s="382"/>
      <c r="AB2" s="382"/>
      <c r="AC2" s="382"/>
      <c r="AD2" s="382"/>
      <c r="AE2" s="382"/>
      <c r="AF2" s="384" t="s">
        <v>3</v>
      </c>
      <c r="AG2" s="385"/>
      <c r="AH2" s="385"/>
      <c r="AI2" s="385"/>
      <c r="AJ2" s="385"/>
      <c r="AK2" s="385"/>
      <c r="AL2" s="385"/>
      <c r="AM2" s="385"/>
      <c r="AN2" s="385"/>
      <c r="AO2" s="385"/>
      <c r="AP2" s="385"/>
      <c r="AQ2" s="385"/>
    </row>
    <row r="3" spans="1:43" ht="30" customHeight="1" x14ac:dyDescent="0.25">
      <c r="A3" s="381"/>
      <c r="B3" s="381"/>
      <c r="C3" s="381"/>
      <c r="D3" s="381"/>
      <c r="E3" s="381"/>
      <c r="F3" s="381"/>
      <c r="G3" s="381"/>
      <c r="H3" s="381"/>
      <c r="I3" s="381"/>
      <c r="J3" s="381"/>
      <c r="K3" s="381"/>
      <c r="L3" s="381"/>
      <c r="M3" s="381"/>
      <c r="N3" s="381"/>
      <c r="O3" s="381"/>
      <c r="P3" s="381"/>
      <c r="Q3" s="381"/>
      <c r="R3" s="381"/>
      <c r="S3" s="381"/>
      <c r="T3" s="383"/>
      <c r="U3" s="383"/>
      <c r="V3" s="383"/>
      <c r="W3" s="383"/>
      <c r="X3" s="383"/>
      <c r="Y3" s="383"/>
      <c r="Z3" s="383"/>
      <c r="AA3" s="383"/>
      <c r="AB3" s="383"/>
      <c r="AC3" s="383"/>
      <c r="AD3" s="383"/>
      <c r="AE3" s="383"/>
      <c r="AF3" s="386"/>
      <c r="AG3" s="386"/>
      <c r="AH3" s="386"/>
      <c r="AI3" s="386"/>
      <c r="AJ3" s="386"/>
      <c r="AK3" s="386"/>
      <c r="AL3" s="386"/>
      <c r="AM3" s="386"/>
      <c r="AN3" s="387" t="s">
        <v>4</v>
      </c>
      <c r="AO3" s="388"/>
      <c r="AP3" s="389" t="s">
        <v>5</v>
      </c>
      <c r="AQ3" s="390"/>
    </row>
    <row r="4" spans="1:43" ht="30" customHeight="1" x14ac:dyDescent="0.25">
      <c r="A4" s="360" t="s">
        <v>6</v>
      </c>
      <c r="B4" s="360" t="s">
        <v>7</v>
      </c>
      <c r="C4" s="360" t="s">
        <v>8</v>
      </c>
      <c r="D4" s="360" t="s">
        <v>9</v>
      </c>
      <c r="E4" s="360" t="s">
        <v>10</v>
      </c>
      <c r="F4" s="360" t="s">
        <v>11</v>
      </c>
      <c r="G4" s="360" t="s">
        <v>12</v>
      </c>
      <c r="H4" s="360" t="s">
        <v>13</v>
      </c>
      <c r="I4" s="360" t="s">
        <v>14</v>
      </c>
      <c r="J4" s="360" t="s">
        <v>15</v>
      </c>
      <c r="K4" s="360" t="s">
        <v>16</v>
      </c>
      <c r="L4" s="360" t="s">
        <v>17</v>
      </c>
      <c r="M4" s="360" t="s">
        <v>18</v>
      </c>
      <c r="N4" s="360" t="s">
        <v>19</v>
      </c>
      <c r="O4" s="360" t="s">
        <v>20</v>
      </c>
      <c r="P4" s="362" t="s">
        <v>21</v>
      </c>
      <c r="Q4" s="362" t="s">
        <v>22</v>
      </c>
      <c r="R4" s="360" t="s">
        <v>17</v>
      </c>
      <c r="S4" s="360" t="s">
        <v>18</v>
      </c>
      <c r="T4" s="364" t="s">
        <v>23</v>
      </c>
      <c r="U4" s="364" t="s">
        <v>24</v>
      </c>
      <c r="V4" s="364" t="s">
        <v>25</v>
      </c>
      <c r="W4" s="364" t="s">
        <v>26</v>
      </c>
      <c r="X4" s="366" t="s">
        <v>27</v>
      </c>
      <c r="Y4" s="364" t="s">
        <v>28</v>
      </c>
      <c r="Z4" s="364" t="s">
        <v>29</v>
      </c>
      <c r="AA4" s="368" t="s">
        <v>30</v>
      </c>
      <c r="AB4" s="369"/>
      <c r="AC4" s="364" t="s">
        <v>31</v>
      </c>
      <c r="AD4" s="364" t="s">
        <v>32</v>
      </c>
      <c r="AE4" s="364" t="s">
        <v>33</v>
      </c>
      <c r="AF4" s="358" t="s">
        <v>34</v>
      </c>
      <c r="AG4" s="358" t="s">
        <v>35</v>
      </c>
      <c r="AH4" s="358" t="s">
        <v>36</v>
      </c>
      <c r="AI4" s="358" t="s">
        <v>37</v>
      </c>
      <c r="AJ4" s="358" t="s">
        <v>38</v>
      </c>
      <c r="AK4" s="358" t="s">
        <v>39</v>
      </c>
      <c r="AL4" s="358" t="s">
        <v>40</v>
      </c>
      <c r="AM4" s="358" t="s">
        <v>41</v>
      </c>
      <c r="AN4" s="358" t="s">
        <v>42</v>
      </c>
      <c r="AO4" s="358" t="s">
        <v>43</v>
      </c>
      <c r="AP4" s="358" t="s">
        <v>42</v>
      </c>
      <c r="AQ4" s="358" t="s">
        <v>43</v>
      </c>
    </row>
    <row r="5" spans="1:43" ht="30" customHeight="1" thickBot="1" x14ac:dyDescent="0.3">
      <c r="A5" s="361"/>
      <c r="B5" s="361"/>
      <c r="C5" s="361"/>
      <c r="D5" s="361"/>
      <c r="E5" s="361"/>
      <c r="F5" s="376"/>
      <c r="G5" s="376"/>
      <c r="H5" s="376"/>
      <c r="I5" s="376"/>
      <c r="J5" s="361"/>
      <c r="K5" s="391"/>
      <c r="L5" s="361"/>
      <c r="M5" s="361"/>
      <c r="N5" s="361"/>
      <c r="O5" s="361"/>
      <c r="P5" s="363"/>
      <c r="Q5" s="363"/>
      <c r="R5" s="361"/>
      <c r="S5" s="361"/>
      <c r="T5" s="365"/>
      <c r="U5" s="365"/>
      <c r="V5" s="365"/>
      <c r="W5" s="365"/>
      <c r="X5" s="367"/>
      <c r="Y5" s="365"/>
      <c r="Z5" s="365"/>
      <c r="AA5" s="30" t="s">
        <v>44</v>
      </c>
      <c r="AB5" s="30" t="s">
        <v>45</v>
      </c>
      <c r="AC5" s="365"/>
      <c r="AD5" s="365"/>
      <c r="AE5" s="365"/>
      <c r="AF5" s="359"/>
      <c r="AG5" s="359"/>
      <c r="AH5" s="359"/>
      <c r="AI5" s="359"/>
      <c r="AJ5" s="359"/>
      <c r="AK5" s="359"/>
      <c r="AL5" s="359"/>
      <c r="AM5" s="359"/>
      <c r="AN5" s="359"/>
      <c r="AO5" s="359"/>
      <c r="AP5" s="359"/>
      <c r="AQ5" s="359"/>
    </row>
    <row r="6" spans="1:43" ht="62.25" customHeight="1" thickTop="1" thickBot="1" x14ac:dyDescent="0.3">
      <c r="A6" s="129" t="s">
        <v>221</v>
      </c>
      <c r="B6" s="35"/>
      <c r="C6" s="130" t="s">
        <v>222</v>
      </c>
      <c r="D6" s="130" t="s">
        <v>223</v>
      </c>
      <c r="E6" s="131" t="s">
        <v>224</v>
      </c>
      <c r="F6" s="130" t="s">
        <v>225</v>
      </c>
      <c r="G6" s="130" t="s">
        <v>226</v>
      </c>
      <c r="H6" s="130" t="s">
        <v>227</v>
      </c>
      <c r="I6" s="131" t="s">
        <v>228</v>
      </c>
      <c r="J6" s="130" t="s">
        <v>229</v>
      </c>
      <c r="K6" s="131" t="s">
        <v>230</v>
      </c>
      <c r="L6" s="130">
        <v>100</v>
      </c>
      <c r="M6" s="131" t="s">
        <v>56</v>
      </c>
      <c r="N6" s="48" t="s">
        <v>231</v>
      </c>
      <c r="O6" s="35" t="s">
        <v>232</v>
      </c>
      <c r="P6" s="35" t="s">
        <v>233</v>
      </c>
      <c r="Q6" s="36" t="s">
        <v>234</v>
      </c>
      <c r="R6" s="132">
        <v>12</v>
      </c>
      <c r="S6" s="35" t="s">
        <v>63</v>
      </c>
      <c r="T6" s="133" t="s">
        <v>443</v>
      </c>
      <c r="U6" s="47" t="s">
        <v>62</v>
      </c>
      <c r="V6" s="51" t="s">
        <v>444</v>
      </c>
      <c r="W6" s="52">
        <v>0.01</v>
      </c>
      <c r="X6" s="35">
        <v>100</v>
      </c>
      <c r="Y6" s="35" t="s">
        <v>56</v>
      </c>
      <c r="Z6" s="37" t="s">
        <v>64</v>
      </c>
      <c r="AA6" s="134"/>
      <c r="AB6" s="135"/>
      <c r="AC6" s="49" t="s">
        <v>445</v>
      </c>
      <c r="AD6" s="50" t="s">
        <v>235</v>
      </c>
      <c r="AE6" s="50" t="s">
        <v>236</v>
      </c>
      <c r="AF6" s="58" t="s">
        <v>446</v>
      </c>
      <c r="AG6" s="47" t="s">
        <v>67</v>
      </c>
      <c r="AH6" s="49" t="s">
        <v>447</v>
      </c>
      <c r="AI6" s="136">
        <v>43832</v>
      </c>
      <c r="AJ6" s="136">
        <v>43951</v>
      </c>
      <c r="AK6" s="137">
        <f t="shared" ref="AK6:AK13" si="0">AJ6-AI6</f>
        <v>119</v>
      </c>
      <c r="AL6" s="138">
        <v>1</v>
      </c>
      <c r="AM6" s="139" t="s">
        <v>69</v>
      </c>
      <c r="AN6" s="48" t="s">
        <v>237</v>
      </c>
      <c r="AO6" s="49" t="s">
        <v>238</v>
      </c>
      <c r="AP6" s="48" t="s">
        <v>448</v>
      </c>
      <c r="AQ6" s="140" t="s">
        <v>449</v>
      </c>
    </row>
    <row r="7" spans="1:43" ht="58.5" customHeight="1" thickTop="1" thickBot="1" x14ac:dyDescent="0.3">
      <c r="A7" s="141" t="s">
        <v>221</v>
      </c>
      <c r="B7" s="142"/>
      <c r="C7" s="143" t="s">
        <v>222</v>
      </c>
      <c r="D7" s="143" t="s">
        <v>223</v>
      </c>
      <c r="E7" s="144" t="s">
        <v>224</v>
      </c>
      <c r="F7" s="143" t="s">
        <v>225</v>
      </c>
      <c r="G7" s="143" t="s">
        <v>226</v>
      </c>
      <c r="H7" s="143" t="s">
        <v>227</v>
      </c>
      <c r="I7" s="144" t="s">
        <v>228</v>
      </c>
      <c r="J7" s="143" t="s">
        <v>229</v>
      </c>
      <c r="K7" s="144" t="s">
        <v>230</v>
      </c>
      <c r="L7" s="143">
        <v>100</v>
      </c>
      <c r="M7" s="144" t="s">
        <v>56</v>
      </c>
      <c r="N7" s="145" t="s">
        <v>231</v>
      </c>
      <c r="O7" s="142" t="s">
        <v>232</v>
      </c>
      <c r="P7" s="142" t="s">
        <v>233</v>
      </c>
      <c r="Q7" s="146" t="s">
        <v>234</v>
      </c>
      <c r="R7" s="147">
        <v>12</v>
      </c>
      <c r="S7" s="142" t="s">
        <v>63</v>
      </c>
      <c r="T7" s="148" t="s">
        <v>450</v>
      </c>
      <c r="U7" s="149" t="s">
        <v>62</v>
      </c>
      <c r="V7" s="150" t="s">
        <v>451</v>
      </c>
      <c r="W7" s="151">
        <v>0.01</v>
      </c>
      <c r="X7" s="142">
        <v>100</v>
      </c>
      <c r="Y7" s="142" t="s">
        <v>56</v>
      </c>
      <c r="Z7" s="152" t="s">
        <v>64</v>
      </c>
      <c r="AA7" s="153"/>
      <c r="AB7" s="154"/>
      <c r="AC7" s="155" t="s">
        <v>445</v>
      </c>
      <c r="AD7" s="156" t="s">
        <v>235</v>
      </c>
      <c r="AE7" s="156" t="s">
        <v>236</v>
      </c>
      <c r="AF7" s="157" t="s">
        <v>452</v>
      </c>
      <c r="AG7" s="149" t="s">
        <v>67</v>
      </c>
      <c r="AH7" s="155" t="s">
        <v>453</v>
      </c>
      <c r="AI7" s="158">
        <v>43832</v>
      </c>
      <c r="AJ7" s="158">
        <v>43951</v>
      </c>
      <c r="AK7" s="159">
        <f t="shared" si="0"/>
        <v>119</v>
      </c>
      <c r="AL7" s="160">
        <v>1</v>
      </c>
      <c r="AM7" s="161" t="s">
        <v>69</v>
      </c>
      <c r="AN7" s="145" t="s">
        <v>237</v>
      </c>
      <c r="AO7" s="155" t="s">
        <v>238</v>
      </c>
      <c r="AP7" s="145" t="s">
        <v>448</v>
      </c>
      <c r="AQ7" s="162" t="s">
        <v>449</v>
      </c>
    </row>
    <row r="8" spans="1:43" ht="79.5" customHeight="1" thickTop="1" x14ac:dyDescent="0.25">
      <c r="A8" s="440" t="s">
        <v>221</v>
      </c>
      <c r="B8" s="373"/>
      <c r="C8" s="442" t="s">
        <v>222</v>
      </c>
      <c r="D8" s="442" t="s">
        <v>223</v>
      </c>
      <c r="E8" s="442" t="s">
        <v>224</v>
      </c>
      <c r="F8" s="442" t="s">
        <v>225</v>
      </c>
      <c r="G8" s="442" t="s">
        <v>226</v>
      </c>
      <c r="H8" s="442" t="s">
        <v>227</v>
      </c>
      <c r="I8" s="450" t="s">
        <v>228</v>
      </c>
      <c r="J8" s="442" t="s">
        <v>229</v>
      </c>
      <c r="K8" s="450" t="s">
        <v>230</v>
      </c>
      <c r="L8" s="442">
        <v>100</v>
      </c>
      <c r="M8" s="442" t="s">
        <v>56</v>
      </c>
      <c r="N8" s="392" t="s">
        <v>231</v>
      </c>
      <c r="O8" s="373" t="s">
        <v>232</v>
      </c>
      <c r="P8" s="373" t="s">
        <v>233</v>
      </c>
      <c r="Q8" s="373" t="s">
        <v>234</v>
      </c>
      <c r="R8" s="410">
        <v>12</v>
      </c>
      <c r="S8" s="373" t="s">
        <v>63</v>
      </c>
      <c r="T8" s="466" t="s">
        <v>454</v>
      </c>
      <c r="U8" s="468" t="s">
        <v>62</v>
      </c>
      <c r="V8" s="470" t="s">
        <v>455</v>
      </c>
      <c r="W8" s="444">
        <v>0.01</v>
      </c>
      <c r="X8" s="373">
        <v>1</v>
      </c>
      <c r="Y8" s="373" t="s">
        <v>63</v>
      </c>
      <c r="Z8" s="546" t="s">
        <v>64</v>
      </c>
      <c r="AA8" s="460"/>
      <c r="AB8" s="616"/>
      <c r="AC8" s="533" t="s">
        <v>445</v>
      </c>
      <c r="AD8" s="527" t="s">
        <v>235</v>
      </c>
      <c r="AE8" s="527" t="s">
        <v>236</v>
      </c>
      <c r="AF8" s="126" t="s">
        <v>456</v>
      </c>
      <c r="AG8" s="21" t="s">
        <v>67</v>
      </c>
      <c r="AH8" s="163" t="s">
        <v>457</v>
      </c>
      <c r="AI8" s="164">
        <v>44013</v>
      </c>
      <c r="AJ8" s="164">
        <v>44195</v>
      </c>
      <c r="AK8" s="24">
        <f t="shared" si="0"/>
        <v>182</v>
      </c>
      <c r="AL8" s="25">
        <v>0.2</v>
      </c>
      <c r="AM8" s="26" t="s">
        <v>69</v>
      </c>
      <c r="AN8" s="71" t="s">
        <v>237</v>
      </c>
      <c r="AO8" s="22" t="s">
        <v>238</v>
      </c>
      <c r="AP8" s="71" t="s">
        <v>448</v>
      </c>
      <c r="AQ8" s="165" t="s">
        <v>468</v>
      </c>
    </row>
    <row r="9" spans="1:43" ht="63.75" customHeight="1" x14ac:dyDescent="0.25">
      <c r="A9" s="562"/>
      <c r="B9" s="374"/>
      <c r="C9" s="560"/>
      <c r="D9" s="560"/>
      <c r="E9" s="560"/>
      <c r="F9" s="560"/>
      <c r="G9" s="560"/>
      <c r="H9" s="560"/>
      <c r="I9" s="561"/>
      <c r="J9" s="560"/>
      <c r="K9" s="561"/>
      <c r="L9" s="560"/>
      <c r="M9" s="560"/>
      <c r="N9" s="393"/>
      <c r="O9" s="374"/>
      <c r="P9" s="374"/>
      <c r="Q9" s="374"/>
      <c r="R9" s="411"/>
      <c r="S9" s="374"/>
      <c r="T9" s="615"/>
      <c r="U9" s="557"/>
      <c r="V9" s="558"/>
      <c r="W9" s="563"/>
      <c r="X9" s="374"/>
      <c r="Y9" s="374"/>
      <c r="Z9" s="547"/>
      <c r="AA9" s="571"/>
      <c r="AB9" s="617"/>
      <c r="AC9" s="553"/>
      <c r="AD9" s="545"/>
      <c r="AE9" s="545"/>
      <c r="AF9" s="54" t="s">
        <v>458</v>
      </c>
      <c r="AG9" s="3" t="s">
        <v>67</v>
      </c>
      <c r="AH9" s="166" t="s">
        <v>459</v>
      </c>
      <c r="AI9" s="167">
        <v>43864</v>
      </c>
      <c r="AJ9" s="167">
        <v>43921</v>
      </c>
      <c r="AK9" s="9">
        <f t="shared" si="0"/>
        <v>57</v>
      </c>
      <c r="AL9" s="10">
        <v>0.1</v>
      </c>
      <c r="AM9" s="6" t="s">
        <v>69</v>
      </c>
      <c r="AN9" s="73" t="s">
        <v>237</v>
      </c>
      <c r="AO9" s="4" t="s">
        <v>238</v>
      </c>
      <c r="AP9" s="73" t="s">
        <v>448</v>
      </c>
      <c r="AQ9" s="168" t="s">
        <v>449</v>
      </c>
    </row>
    <row r="10" spans="1:43" ht="54" customHeight="1" x14ac:dyDescent="0.25">
      <c r="A10" s="562"/>
      <c r="B10" s="374"/>
      <c r="C10" s="560"/>
      <c r="D10" s="560"/>
      <c r="E10" s="560"/>
      <c r="F10" s="560"/>
      <c r="G10" s="560"/>
      <c r="H10" s="560"/>
      <c r="I10" s="561"/>
      <c r="J10" s="560"/>
      <c r="K10" s="561"/>
      <c r="L10" s="560"/>
      <c r="M10" s="560"/>
      <c r="N10" s="393"/>
      <c r="O10" s="374"/>
      <c r="P10" s="374"/>
      <c r="Q10" s="374"/>
      <c r="R10" s="411"/>
      <c r="S10" s="374"/>
      <c r="T10" s="615"/>
      <c r="U10" s="557"/>
      <c r="V10" s="558"/>
      <c r="W10" s="563"/>
      <c r="X10" s="374"/>
      <c r="Y10" s="374"/>
      <c r="Z10" s="547"/>
      <c r="AA10" s="571"/>
      <c r="AB10" s="617"/>
      <c r="AC10" s="553"/>
      <c r="AD10" s="545"/>
      <c r="AE10" s="545"/>
      <c r="AF10" s="54" t="s">
        <v>460</v>
      </c>
      <c r="AG10" s="3" t="s">
        <v>67</v>
      </c>
      <c r="AH10" s="166" t="s">
        <v>461</v>
      </c>
      <c r="AI10" s="167">
        <v>43832</v>
      </c>
      <c r="AJ10" s="167">
        <v>43861</v>
      </c>
      <c r="AK10" s="9">
        <f t="shared" si="0"/>
        <v>29</v>
      </c>
      <c r="AL10" s="10">
        <v>0.1</v>
      </c>
      <c r="AM10" s="6" t="s">
        <v>69</v>
      </c>
      <c r="AN10" s="73" t="s">
        <v>237</v>
      </c>
      <c r="AO10" s="4" t="s">
        <v>238</v>
      </c>
      <c r="AP10" s="73" t="s">
        <v>448</v>
      </c>
      <c r="AQ10" s="168" t="s">
        <v>468</v>
      </c>
    </row>
    <row r="11" spans="1:43" ht="60.75" customHeight="1" x14ac:dyDescent="0.25">
      <c r="A11" s="562"/>
      <c r="B11" s="374"/>
      <c r="C11" s="560"/>
      <c r="D11" s="560"/>
      <c r="E11" s="560"/>
      <c r="F11" s="560"/>
      <c r="G11" s="560"/>
      <c r="H11" s="560"/>
      <c r="I11" s="561"/>
      <c r="J11" s="560"/>
      <c r="K11" s="561"/>
      <c r="L11" s="560"/>
      <c r="M11" s="560"/>
      <c r="N11" s="393"/>
      <c r="O11" s="374"/>
      <c r="P11" s="374"/>
      <c r="Q11" s="374"/>
      <c r="R11" s="411"/>
      <c r="S11" s="374"/>
      <c r="T11" s="615"/>
      <c r="U11" s="557"/>
      <c r="V11" s="558"/>
      <c r="W11" s="563"/>
      <c r="X11" s="374"/>
      <c r="Y11" s="374"/>
      <c r="Z11" s="547"/>
      <c r="AA11" s="571"/>
      <c r="AB11" s="617"/>
      <c r="AC11" s="553"/>
      <c r="AD11" s="545"/>
      <c r="AE11" s="545"/>
      <c r="AF11" s="54" t="s">
        <v>462</v>
      </c>
      <c r="AG11" s="3" t="s">
        <v>67</v>
      </c>
      <c r="AH11" s="166" t="s">
        <v>463</v>
      </c>
      <c r="AI11" s="167">
        <v>43864</v>
      </c>
      <c r="AJ11" s="167">
        <v>43921</v>
      </c>
      <c r="AK11" s="9">
        <f t="shared" si="0"/>
        <v>57</v>
      </c>
      <c r="AL11" s="10">
        <v>0.1</v>
      </c>
      <c r="AM11" s="6" t="s">
        <v>69</v>
      </c>
      <c r="AN11" s="73" t="s">
        <v>237</v>
      </c>
      <c r="AO11" s="4" t="s">
        <v>238</v>
      </c>
      <c r="AP11" s="73" t="s">
        <v>448</v>
      </c>
      <c r="AQ11" s="168" t="s">
        <v>468</v>
      </c>
    </row>
    <row r="12" spans="1:43" ht="58.5" customHeight="1" x14ac:dyDescent="0.25">
      <c r="A12" s="562"/>
      <c r="B12" s="374"/>
      <c r="C12" s="560"/>
      <c r="D12" s="560"/>
      <c r="E12" s="560"/>
      <c r="F12" s="560"/>
      <c r="G12" s="560"/>
      <c r="H12" s="560"/>
      <c r="I12" s="561"/>
      <c r="J12" s="560"/>
      <c r="K12" s="561"/>
      <c r="L12" s="560"/>
      <c r="M12" s="560"/>
      <c r="N12" s="393"/>
      <c r="O12" s="374"/>
      <c r="P12" s="374"/>
      <c r="Q12" s="374"/>
      <c r="R12" s="411"/>
      <c r="S12" s="374"/>
      <c r="T12" s="615"/>
      <c r="U12" s="557"/>
      <c r="V12" s="558"/>
      <c r="W12" s="563"/>
      <c r="X12" s="374"/>
      <c r="Y12" s="374"/>
      <c r="Z12" s="547"/>
      <c r="AA12" s="571"/>
      <c r="AB12" s="617"/>
      <c r="AC12" s="553"/>
      <c r="AD12" s="545"/>
      <c r="AE12" s="545"/>
      <c r="AF12" s="54" t="s">
        <v>464</v>
      </c>
      <c r="AG12" s="3" t="s">
        <v>67</v>
      </c>
      <c r="AH12" s="166" t="s">
        <v>465</v>
      </c>
      <c r="AI12" s="167">
        <v>43922</v>
      </c>
      <c r="AJ12" s="167">
        <v>44165</v>
      </c>
      <c r="AK12" s="9">
        <f t="shared" si="0"/>
        <v>243</v>
      </c>
      <c r="AL12" s="10">
        <v>0.2</v>
      </c>
      <c r="AM12" s="6" t="s">
        <v>69</v>
      </c>
      <c r="AN12" s="73" t="s">
        <v>237</v>
      </c>
      <c r="AO12" s="4" t="s">
        <v>238</v>
      </c>
      <c r="AP12" s="73" t="s">
        <v>448</v>
      </c>
      <c r="AQ12" s="168" t="s">
        <v>468</v>
      </c>
    </row>
    <row r="13" spans="1:43" ht="57.75" customHeight="1" thickBot="1" x14ac:dyDescent="0.3">
      <c r="A13" s="441"/>
      <c r="B13" s="375"/>
      <c r="C13" s="443"/>
      <c r="D13" s="443"/>
      <c r="E13" s="443"/>
      <c r="F13" s="443"/>
      <c r="G13" s="443"/>
      <c r="H13" s="443"/>
      <c r="I13" s="451"/>
      <c r="J13" s="443"/>
      <c r="K13" s="451"/>
      <c r="L13" s="443"/>
      <c r="M13" s="443"/>
      <c r="N13" s="394"/>
      <c r="O13" s="375"/>
      <c r="P13" s="375"/>
      <c r="Q13" s="375"/>
      <c r="R13" s="412"/>
      <c r="S13" s="375"/>
      <c r="T13" s="467"/>
      <c r="U13" s="469"/>
      <c r="V13" s="471"/>
      <c r="W13" s="445"/>
      <c r="X13" s="375"/>
      <c r="Y13" s="375"/>
      <c r="Z13" s="548"/>
      <c r="AA13" s="461"/>
      <c r="AB13" s="618"/>
      <c r="AC13" s="534"/>
      <c r="AD13" s="528"/>
      <c r="AE13" s="528"/>
      <c r="AF13" s="127" t="s">
        <v>466</v>
      </c>
      <c r="AG13" s="13" t="s">
        <v>67</v>
      </c>
      <c r="AH13" s="169" t="s">
        <v>467</v>
      </c>
      <c r="AI13" s="170">
        <v>43864</v>
      </c>
      <c r="AJ13" s="170">
        <v>44165</v>
      </c>
      <c r="AK13" s="16">
        <f t="shared" si="0"/>
        <v>301</v>
      </c>
      <c r="AL13" s="17">
        <v>0.3</v>
      </c>
      <c r="AM13" s="18" t="s">
        <v>69</v>
      </c>
      <c r="AN13" s="76" t="s">
        <v>237</v>
      </c>
      <c r="AO13" s="14" t="s">
        <v>238</v>
      </c>
      <c r="AP13" s="76" t="s">
        <v>448</v>
      </c>
      <c r="AQ13" s="171" t="s">
        <v>468</v>
      </c>
    </row>
    <row r="14" spans="1:43" ht="85.5" customHeight="1" thickTop="1" thickBot="1" x14ac:dyDescent="0.3">
      <c r="A14" s="141" t="s">
        <v>469</v>
      </c>
      <c r="B14" s="142"/>
      <c r="C14" s="143" t="s">
        <v>470</v>
      </c>
      <c r="D14" s="143" t="s">
        <v>471</v>
      </c>
      <c r="E14" s="144" t="s">
        <v>472</v>
      </c>
      <c r="F14" s="143" t="s">
        <v>473</v>
      </c>
      <c r="G14" s="143" t="s">
        <v>474</v>
      </c>
      <c r="H14" s="143" t="s">
        <v>475</v>
      </c>
      <c r="I14" s="144" t="s">
        <v>476</v>
      </c>
      <c r="J14" s="143" t="s">
        <v>477</v>
      </c>
      <c r="K14" s="144" t="s">
        <v>478</v>
      </c>
      <c r="L14" s="143">
        <v>86</v>
      </c>
      <c r="M14" s="143" t="s">
        <v>56</v>
      </c>
      <c r="N14" s="145" t="s">
        <v>479</v>
      </c>
      <c r="O14" s="146" t="s">
        <v>480</v>
      </c>
      <c r="P14" s="142" t="s">
        <v>481</v>
      </c>
      <c r="Q14" s="142" t="s">
        <v>482</v>
      </c>
      <c r="R14" s="172">
        <v>100</v>
      </c>
      <c r="S14" s="142" t="s">
        <v>56</v>
      </c>
      <c r="T14" s="173" t="s">
        <v>483</v>
      </c>
      <c r="U14" s="174" t="s">
        <v>62</v>
      </c>
      <c r="V14" s="144" t="s">
        <v>484</v>
      </c>
      <c r="W14" s="151">
        <v>0.1</v>
      </c>
      <c r="X14" s="175">
        <v>100</v>
      </c>
      <c r="Y14" s="142" t="s">
        <v>56</v>
      </c>
      <c r="Z14" s="152" t="s">
        <v>64</v>
      </c>
      <c r="AA14" s="176"/>
      <c r="AB14" s="177"/>
      <c r="AC14" s="155" t="s">
        <v>445</v>
      </c>
      <c r="AD14" s="178" t="s">
        <v>485</v>
      </c>
      <c r="AE14" s="178" t="s">
        <v>486</v>
      </c>
      <c r="AF14" s="179" t="s">
        <v>487</v>
      </c>
      <c r="AG14" s="174" t="s">
        <v>67</v>
      </c>
      <c r="AH14" s="155" t="s">
        <v>488</v>
      </c>
      <c r="AI14" s="180">
        <v>43864</v>
      </c>
      <c r="AJ14" s="180">
        <v>44165</v>
      </c>
      <c r="AK14" s="159">
        <f>AJ14-AI14</f>
        <v>301</v>
      </c>
      <c r="AL14" s="160">
        <v>1</v>
      </c>
      <c r="AM14" s="161" t="s">
        <v>69</v>
      </c>
      <c r="AN14" s="155" t="s">
        <v>489</v>
      </c>
      <c r="AO14" s="155" t="s">
        <v>490</v>
      </c>
      <c r="AP14" s="155" t="s">
        <v>489</v>
      </c>
      <c r="AQ14" s="181" t="s">
        <v>490</v>
      </c>
    </row>
    <row r="15" spans="1:43" ht="63.75" customHeight="1" thickTop="1" thickBot="1" x14ac:dyDescent="0.3">
      <c r="A15" s="141" t="s">
        <v>469</v>
      </c>
      <c r="B15" s="142"/>
      <c r="C15" s="143" t="s">
        <v>470</v>
      </c>
      <c r="D15" s="143" t="s">
        <v>471</v>
      </c>
      <c r="E15" s="144" t="s">
        <v>472</v>
      </c>
      <c r="F15" s="143" t="s">
        <v>473</v>
      </c>
      <c r="G15" s="143" t="s">
        <v>474</v>
      </c>
      <c r="H15" s="143" t="s">
        <v>475</v>
      </c>
      <c r="I15" s="144" t="s">
        <v>476</v>
      </c>
      <c r="J15" s="143" t="s">
        <v>477</v>
      </c>
      <c r="K15" s="144" t="s">
        <v>478</v>
      </c>
      <c r="L15" s="143">
        <v>86</v>
      </c>
      <c r="M15" s="143" t="s">
        <v>56</v>
      </c>
      <c r="N15" s="145" t="s">
        <v>479</v>
      </c>
      <c r="O15" s="142" t="s">
        <v>480</v>
      </c>
      <c r="P15" s="142" t="s">
        <v>481</v>
      </c>
      <c r="Q15" s="142" t="s">
        <v>482</v>
      </c>
      <c r="R15" s="172">
        <v>100</v>
      </c>
      <c r="S15" s="142" t="s">
        <v>56</v>
      </c>
      <c r="T15" s="173" t="s">
        <v>491</v>
      </c>
      <c r="U15" s="174" t="s">
        <v>62</v>
      </c>
      <c r="V15" s="144" t="s">
        <v>492</v>
      </c>
      <c r="W15" s="182">
        <v>0.1</v>
      </c>
      <c r="X15" s="175">
        <v>100</v>
      </c>
      <c r="Y15" s="142" t="s">
        <v>56</v>
      </c>
      <c r="Z15" s="152" t="s">
        <v>152</v>
      </c>
      <c r="AA15" s="183"/>
      <c r="AB15" s="177"/>
      <c r="AC15" s="155" t="s">
        <v>445</v>
      </c>
      <c r="AD15" s="178" t="s">
        <v>485</v>
      </c>
      <c r="AE15" s="178" t="s">
        <v>486</v>
      </c>
      <c r="AF15" s="179" t="s">
        <v>493</v>
      </c>
      <c r="AG15" s="174" t="s">
        <v>67</v>
      </c>
      <c r="AH15" s="184" t="s">
        <v>494</v>
      </c>
      <c r="AI15" s="180">
        <v>43864</v>
      </c>
      <c r="AJ15" s="180">
        <v>44185</v>
      </c>
      <c r="AK15" s="159">
        <f t="shared" ref="AK15:AK18" si="1">AJ15-AI15</f>
        <v>321</v>
      </c>
      <c r="AL15" s="160">
        <v>1</v>
      </c>
      <c r="AM15" s="161" t="s">
        <v>69</v>
      </c>
      <c r="AN15" s="155" t="s">
        <v>272</v>
      </c>
      <c r="AO15" s="155" t="s">
        <v>495</v>
      </c>
      <c r="AP15" s="155" t="s">
        <v>272</v>
      </c>
      <c r="AQ15" s="181" t="s">
        <v>495</v>
      </c>
    </row>
    <row r="16" spans="1:43" ht="69.75" customHeight="1" thickTop="1" thickBot="1" x14ac:dyDescent="0.3">
      <c r="A16" s="141" t="s">
        <v>469</v>
      </c>
      <c r="B16" s="142"/>
      <c r="C16" s="143" t="s">
        <v>470</v>
      </c>
      <c r="D16" s="143" t="s">
        <v>471</v>
      </c>
      <c r="E16" s="144" t="s">
        <v>472</v>
      </c>
      <c r="F16" s="143" t="s">
        <v>473</v>
      </c>
      <c r="G16" s="143" t="s">
        <v>474</v>
      </c>
      <c r="H16" s="143" t="s">
        <v>475</v>
      </c>
      <c r="I16" s="144" t="s">
        <v>476</v>
      </c>
      <c r="J16" s="143" t="s">
        <v>477</v>
      </c>
      <c r="K16" s="144" t="s">
        <v>478</v>
      </c>
      <c r="L16" s="143">
        <v>86</v>
      </c>
      <c r="M16" s="143" t="s">
        <v>56</v>
      </c>
      <c r="N16" s="145" t="s">
        <v>479</v>
      </c>
      <c r="O16" s="146" t="s">
        <v>480</v>
      </c>
      <c r="P16" s="142" t="s">
        <v>481</v>
      </c>
      <c r="Q16" s="142" t="s">
        <v>482</v>
      </c>
      <c r="R16" s="172">
        <v>100</v>
      </c>
      <c r="S16" s="142" t="s">
        <v>56</v>
      </c>
      <c r="T16" s="173" t="s">
        <v>496</v>
      </c>
      <c r="U16" s="174" t="s">
        <v>62</v>
      </c>
      <c r="V16" s="144" t="s">
        <v>497</v>
      </c>
      <c r="W16" s="182">
        <v>0.1</v>
      </c>
      <c r="X16" s="175">
        <v>2</v>
      </c>
      <c r="Y16" s="142" t="s">
        <v>63</v>
      </c>
      <c r="Z16" s="152" t="s">
        <v>64</v>
      </c>
      <c r="AA16" s="183"/>
      <c r="AB16" s="177"/>
      <c r="AC16" s="155" t="s">
        <v>445</v>
      </c>
      <c r="AD16" s="178" t="s">
        <v>485</v>
      </c>
      <c r="AE16" s="178" t="s">
        <v>486</v>
      </c>
      <c r="AF16" s="179" t="s">
        <v>498</v>
      </c>
      <c r="AG16" s="174" t="s">
        <v>67</v>
      </c>
      <c r="AH16" s="185" t="s">
        <v>499</v>
      </c>
      <c r="AI16" s="180">
        <v>43863</v>
      </c>
      <c r="AJ16" s="180">
        <v>44185</v>
      </c>
      <c r="AK16" s="159">
        <f t="shared" si="1"/>
        <v>322</v>
      </c>
      <c r="AL16" s="160">
        <v>1</v>
      </c>
      <c r="AM16" s="161" t="s">
        <v>69</v>
      </c>
      <c r="AN16" s="155" t="s">
        <v>272</v>
      </c>
      <c r="AO16" s="155" t="s">
        <v>495</v>
      </c>
      <c r="AP16" s="155" t="s">
        <v>272</v>
      </c>
      <c r="AQ16" s="181" t="s">
        <v>495</v>
      </c>
    </row>
    <row r="17" spans="1:43" ht="55.5" thickTop="1" thickBot="1" x14ac:dyDescent="0.3">
      <c r="A17" s="141" t="s">
        <v>469</v>
      </c>
      <c r="B17" s="142"/>
      <c r="C17" s="143" t="s">
        <v>470</v>
      </c>
      <c r="D17" s="143" t="s">
        <v>471</v>
      </c>
      <c r="E17" s="144" t="s">
        <v>472</v>
      </c>
      <c r="F17" s="143" t="s">
        <v>473</v>
      </c>
      <c r="G17" s="143" t="s">
        <v>474</v>
      </c>
      <c r="H17" s="143" t="s">
        <v>475</v>
      </c>
      <c r="I17" s="144" t="s">
        <v>476</v>
      </c>
      <c r="J17" s="143" t="s">
        <v>477</v>
      </c>
      <c r="K17" s="144" t="s">
        <v>478</v>
      </c>
      <c r="L17" s="143">
        <v>86</v>
      </c>
      <c r="M17" s="143" t="s">
        <v>56</v>
      </c>
      <c r="N17" s="145" t="s">
        <v>479</v>
      </c>
      <c r="O17" s="146" t="s">
        <v>480</v>
      </c>
      <c r="P17" s="142" t="s">
        <v>481</v>
      </c>
      <c r="Q17" s="142" t="s">
        <v>482</v>
      </c>
      <c r="R17" s="172">
        <v>100</v>
      </c>
      <c r="S17" s="142" t="s">
        <v>56</v>
      </c>
      <c r="T17" s="173" t="s">
        <v>500</v>
      </c>
      <c r="U17" s="174" t="s">
        <v>62</v>
      </c>
      <c r="V17" s="144" t="s">
        <v>501</v>
      </c>
      <c r="W17" s="151">
        <v>0.1</v>
      </c>
      <c r="X17" s="175">
        <v>100</v>
      </c>
      <c r="Y17" s="142" t="s">
        <v>56</v>
      </c>
      <c r="Z17" s="152" t="s">
        <v>64</v>
      </c>
      <c r="AA17" s="183"/>
      <c r="AB17" s="177"/>
      <c r="AC17" s="155" t="s">
        <v>445</v>
      </c>
      <c r="AD17" s="178" t="s">
        <v>485</v>
      </c>
      <c r="AE17" s="178" t="s">
        <v>486</v>
      </c>
      <c r="AF17" s="179" t="s">
        <v>502</v>
      </c>
      <c r="AG17" s="174" t="s">
        <v>67</v>
      </c>
      <c r="AH17" s="185" t="s">
        <v>503</v>
      </c>
      <c r="AI17" s="180">
        <v>43864</v>
      </c>
      <c r="AJ17" s="180">
        <v>44134</v>
      </c>
      <c r="AK17" s="159">
        <f t="shared" si="1"/>
        <v>270</v>
      </c>
      <c r="AL17" s="160">
        <v>1</v>
      </c>
      <c r="AM17" s="161" t="s">
        <v>69</v>
      </c>
      <c r="AN17" s="155" t="s">
        <v>272</v>
      </c>
      <c r="AO17" s="155" t="s">
        <v>495</v>
      </c>
      <c r="AP17" s="155" t="s">
        <v>272</v>
      </c>
      <c r="AQ17" s="181" t="s">
        <v>495</v>
      </c>
    </row>
    <row r="18" spans="1:43" ht="55.5" thickTop="1" thickBot="1" x14ac:dyDescent="0.3">
      <c r="A18" s="141" t="s">
        <v>469</v>
      </c>
      <c r="B18" s="142"/>
      <c r="C18" s="143" t="s">
        <v>470</v>
      </c>
      <c r="D18" s="143" t="s">
        <v>471</v>
      </c>
      <c r="E18" s="144" t="s">
        <v>472</v>
      </c>
      <c r="F18" s="143" t="s">
        <v>473</v>
      </c>
      <c r="G18" s="143" t="s">
        <v>474</v>
      </c>
      <c r="H18" s="143" t="s">
        <v>475</v>
      </c>
      <c r="I18" s="144" t="s">
        <v>476</v>
      </c>
      <c r="J18" s="143" t="s">
        <v>477</v>
      </c>
      <c r="K18" s="144" t="s">
        <v>478</v>
      </c>
      <c r="L18" s="143">
        <v>86</v>
      </c>
      <c r="M18" s="143" t="s">
        <v>56</v>
      </c>
      <c r="N18" s="145" t="s">
        <v>479</v>
      </c>
      <c r="O18" s="146" t="s">
        <v>480</v>
      </c>
      <c r="P18" s="142" t="s">
        <v>481</v>
      </c>
      <c r="Q18" s="142" t="s">
        <v>482</v>
      </c>
      <c r="R18" s="172">
        <v>100</v>
      </c>
      <c r="S18" s="142" t="s">
        <v>56</v>
      </c>
      <c r="T18" s="173" t="s">
        <v>504</v>
      </c>
      <c r="U18" s="174" t="s">
        <v>62</v>
      </c>
      <c r="V18" s="144" t="s">
        <v>505</v>
      </c>
      <c r="W18" s="151">
        <v>0.05</v>
      </c>
      <c r="X18" s="175">
        <v>100</v>
      </c>
      <c r="Y18" s="142" t="s">
        <v>56</v>
      </c>
      <c r="Z18" s="152" t="s">
        <v>64</v>
      </c>
      <c r="AA18" s="186"/>
      <c r="AB18" s="177"/>
      <c r="AC18" s="155" t="s">
        <v>445</v>
      </c>
      <c r="AD18" s="178" t="s">
        <v>485</v>
      </c>
      <c r="AE18" s="178" t="s">
        <v>486</v>
      </c>
      <c r="AF18" s="179" t="s">
        <v>506</v>
      </c>
      <c r="AG18" s="174" t="s">
        <v>67</v>
      </c>
      <c r="AH18" s="185" t="s">
        <v>507</v>
      </c>
      <c r="AI18" s="180">
        <v>43833</v>
      </c>
      <c r="AJ18" s="180">
        <v>44185</v>
      </c>
      <c r="AK18" s="159">
        <f t="shared" si="1"/>
        <v>352</v>
      </c>
      <c r="AL18" s="160">
        <v>1</v>
      </c>
      <c r="AM18" s="161" t="s">
        <v>92</v>
      </c>
      <c r="AN18" s="187" t="s">
        <v>272</v>
      </c>
      <c r="AO18" s="187" t="s">
        <v>495</v>
      </c>
      <c r="AP18" s="187" t="s">
        <v>272</v>
      </c>
      <c r="AQ18" s="188" t="s">
        <v>495</v>
      </c>
    </row>
    <row r="19" spans="1:43" ht="55.5" thickTop="1" thickBot="1" x14ac:dyDescent="0.3">
      <c r="A19" s="141" t="s">
        <v>469</v>
      </c>
      <c r="B19" s="142"/>
      <c r="C19" s="143" t="s">
        <v>470</v>
      </c>
      <c r="D19" s="143" t="s">
        <v>471</v>
      </c>
      <c r="E19" s="143" t="s">
        <v>472</v>
      </c>
      <c r="F19" s="143" t="s">
        <v>473</v>
      </c>
      <c r="G19" s="143" t="s">
        <v>474</v>
      </c>
      <c r="H19" s="143" t="s">
        <v>475</v>
      </c>
      <c r="I19" s="143" t="s">
        <v>476</v>
      </c>
      <c r="J19" s="143" t="s">
        <v>477</v>
      </c>
      <c r="K19" s="143" t="s">
        <v>478</v>
      </c>
      <c r="L19" s="143">
        <v>86</v>
      </c>
      <c r="M19" s="143" t="s">
        <v>56</v>
      </c>
      <c r="N19" s="145" t="s">
        <v>479</v>
      </c>
      <c r="O19" s="142" t="s">
        <v>480</v>
      </c>
      <c r="P19" s="142" t="s">
        <v>481</v>
      </c>
      <c r="Q19" s="142" t="s">
        <v>482</v>
      </c>
      <c r="R19" s="172">
        <v>100</v>
      </c>
      <c r="S19" s="142" t="s">
        <v>56</v>
      </c>
      <c r="T19" s="142" t="s">
        <v>508</v>
      </c>
      <c r="U19" s="174" t="s">
        <v>62</v>
      </c>
      <c r="V19" s="144" t="s">
        <v>509</v>
      </c>
      <c r="W19" s="151">
        <v>0.05</v>
      </c>
      <c r="X19" s="175">
        <v>100</v>
      </c>
      <c r="Y19" s="142" t="s">
        <v>56</v>
      </c>
      <c r="Z19" s="152" t="s">
        <v>152</v>
      </c>
      <c r="AA19" s="186"/>
      <c r="AB19" s="177"/>
      <c r="AC19" s="155" t="s">
        <v>445</v>
      </c>
      <c r="AD19" s="178" t="s">
        <v>485</v>
      </c>
      <c r="AE19" s="178" t="s">
        <v>486</v>
      </c>
      <c r="AF19" s="179" t="s">
        <v>510</v>
      </c>
      <c r="AG19" s="174" t="s">
        <v>67</v>
      </c>
      <c r="AH19" s="189" t="s">
        <v>511</v>
      </c>
      <c r="AI19" s="180">
        <v>43864</v>
      </c>
      <c r="AJ19" s="180">
        <v>44165</v>
      </c>
      <c r="AK19" s="159"/>
      <c r="AL19" s="160">
        <v>1</v>
      </c>
      <c r="AM19" s="161" t="s">
        <v>69</v>
      </c>
      <c r="AN19" s="155" t="s">
        <v>272</v>
      </c>
      <c r="AO19" s="155" t="s">
        <v>512</v>
      </c>
      <c r="AP19" s="155" t="s">
        <v>272</v>
      </c>
      <c r="AQ19" s="181" t="s">
        <v>512</v>
      </c>
    </row>
    <row r="20" spans="1:43" ht="69" thickTop="1" thickBot="1" x14ac:dyDescent="0.3">
      <c r="A20" s="190" t="s">
        <v>469</v>
      </c>
      <c r="B20" s="31"/>
      <c r="C20" s="191" t="s">
        <v>470</v>
      </c>
      <c r="D20" s="191" t="s">
        <v>471</v>
      </c>
      <c r="E20" s="192" t="s">
        <v>472</v>
      </c>
      <c r="F20" s="191" t="s">
        <v>473</v>
      </c>
      <c r="G20" s="191" t="s">
        <v>474</v>
      </c>
      <c r="H20" s="191" t="s">
        <v>475</v>
      </c>
      <c r="I20" s="192" t="s">
        <v>476</v>
      </c>
      <c r="J20" s="191" t="s">
        <v>477</v>
      </c>
      <c r="K20" s="192" t="s">
        <v>478</v>
      </c>
      <c r="L20" s="191">
        <v>86</v>
      </c>
      <c r="M20" s="191" t="s">
        <v>56</v>
      </c>
      <c r="N20" s="45" t="s">
        <v>479</v>
      </c>
      <c r="O20" s="31" t="s">
        <v>480</v>
      </c>
      <c r="P20" s="31" t="s">
        <v>481</v>
      </c>
      <c r="Q20" s="31" t="s">
        <v>482</v>
      </c>
      <c r="R20" s="193">
        <v>100</v>
      </c>
      <c r="S20" s="31" t="s">
        <v>56</v>
      </c>
      <c r="T20" s="31" t="s">
        <v>513</v>
      </c>
      <c r="U20" s="194" t="s">
        <v>62</v>
      </c>
      <c r="V20" s="195" t="s">
        <v>514</v>
      </c>
      <c r="W20" s="43">
        <v>0.05</v>
      </c>
      <c r="X20" s="196">
        <v>100</v>
      </c>
      <c r="Y20" s="31" t="s">
        <v>56</v>
      </c>
      <c r="Z20" s="38" t="s">
        <v>64</v>
      </c>
      <c r="AA20" s="197"/>
      <c r="AB20" s="198"/>
      <c r="AC20" s="40" t="s">
        <v>445</v>
      </c>
      <c r="AD20" s="199" t="s">
        <v>485</v>
      </c>
      <c r="AE20" s="199" t="s">
        <v>486</v>
      </c>
      <c r="AF20" s="53" t="s">
        <v>515</v>
      </c>
      <c r="AG20" s="194" t="s">
        <v>67</v>
      </c>
      <c r="AH20" s="200" t="s">
        <v>516</v>
      </c>
      <c r="AI20" s="201">
        <v>43922</v>
      </c>
      <c r="AJ20" s="201">
        <v>44012</v>
      </c>
      <c r="AK20" s="202">
        <f t="shared" ref="AK20:AK21" si="2">AJ20-AI20</f>
        <v>90</v>
      </c>
      <c r="AL20" s="203">
        <v>1</v>
      </c>
      <c r="AM20" s="204" t="s">
        <v>92</v>
      </c>
      <c r="AN20" s="40" t="s">
        <v>272</v>
      </c>
      <c r="AO20" s="40" t="s">
        <v>495</v>
      </c>
      <c r="AP20" s="40" t="s">
        <v>272</v>
      </c>
      <c r="AQ20" s="205" t="s">
        <v>495</v>
      </c>
    </row>
    <row r="21" spans="1:43" ht="27.75" thickTop="1" x14ac:dyDescent="0.25">
      <c r="A21" s="440" t="s">
        <v>469</v>
      </c>
      <c r="B21" s="373"/>
      <c r="C21" s="442" t="s">
        <v>470</v>
      </c>
      <c r="D21" s="442" t="s">
        <v>471</v>
      </c>
      <c r="E21" s="442" t="s">
        <v>472</v>
      </c>
      <c r="F21" s="442" t="s">
        <v>473</v>
      </c>
      <c r="G21" s="442" t="s">
        <v>474</v>
      </c>
      <c r="H21" s="442" t="s">
        <v>475</v>
      </c>
      <c r="I21" s="450" t="s">
        <v>476</v>
      </c>
      <c r="J21" s="442" t="s">
        <v>477</v>
      </c>
      <c r="K21" s="442" t="s">
        <v>478</v>
      </c>
      <c r="L21" s="442">
        <v>86</v>
      </c>
      <c r="M21" s="442" t="s">
        <v>56</v>
      </c>
      <c r="N21" s="392" t="s">
        <v>479</v>
      </c>
      <c r="O21" s="373" t="s">
        <v>480</v>
      </c>
      <c r="P21" s="373" t="s">
        <v>481</v>
      </c>
      <c r="Q21" s="373" t="s">
        <v>482</v>
      </c>
      <c r="R21" s="631">
        <v>100</v>
      </c>
      <c r="S21" s="373" t="s">
        <v>56</v>
      </c>
      <c r="T21" s="373" t="s">
        <v>517</v>
      </c>
      <c r="U21" s="625" t="s">
        <v>62</v>
      </c>
      <c r="V21" s="450" t="s">
        <v>518</v>
      </c>
      <c r="W21" s="444">
        <v>0.12</v>
      </c>
      <c r="X21" s="628">
        <v>9</v>
      </c>
      <c r="Y21" s="373" t="s">
        <v>63</v>
      </c>
      <c r="Z21" s="546" t="s">
        <v>64</v>
      </c>
      <c r="AA21" s="619"/>
      <c r="AB21" s="622">
        <v>186800400</v>
      </c>
      <c r="AC21" s="533" t="s">
        <v>445</v>
      </c>
      <c r="AD21" s="206" t="s">
        <v>485</v>
      </c>
      <c r="AE21" s="206" t="s">
        <v>486</v>
      </c>
      <c r="AF21" s="126" t="s">
        <v>519</v>
      </c>
      <c r="AG21" s="207" t="s">
        <v>67</v>
      </c>
      <c r="AH21" s="22" t="s">
        <v>520</v>
      </c>
      <c r="AI21" s="208">
        <v>44013</v>
      </c>
      <c r="AJ21" s="208">
        <v>44185</v>
      </c>
      <c r="AK21" s="24">
        <f t="shared" si="2"/>
        <v>172</v>
      </c>
      <c r="AL21" s="25">
        <v>0.35</v>
      </c>
      <c r="AM21" s="26" t="s">
        <v>69</v>
      </c>
      <c r="AN21" s="22" t="s">
        <v>272</v>
      </c>
      <c r="AO21" s="22" t="s">
        <v>512</v>
      </c>
      <c r="AP21" s="22" t="s">
        <v>272</v>
      </c>
      <c r="AQ21" s="27" t="s">
        <v>512</v>
      </c>
    </row>
    <row r="22" spans="1:43" ht="27" x14ac:dyDescent="0.25">
      <c r="A22" s="562"/>
      <c r="B22" s="374"/>
      <c r="C22" s="560"/>
      <c r="D22" s="560"/>
      <c r="E22" s="560"/>
      <c r="F22" s="560"/>
      <c r="G22" s="560"/>
      <c r="H22" s="560"/>
      <c r="I22" s="561"/>
      <c r="J22" s="560"/>
      <c r="K22" s="560"/>
      <c r="L22" s="560"/>
      <c r="M22" s="560"/>
      <c r="N22" s="393"/>
      <c r="O22" s="374"/>
      <c r="P22" s="374"/>
      <c r="Q22" s="374"/>
      <c r="R22" s="632"/>
      <c r="S22" s="374"/>
      <c r="T22" s="374"/>
      <c r="U22" s="626"/>
      <c r="V22" s="561"/>
      <c r="W22" s="563"/>
      <c r="X22" s="629"/>
      <c r="Y22" s="374"/>
      <c r="Z22" s="547"/>
      <c r="AA22" s="620"/>
      <c r="AB22" s="623"/>
      <c r="AC22" s="553"/>
      <c r="AD22" s="209" t="s">
        <v>485</v>
      </c>
      <c r="AE22" s="209" t="s">
        <v>486</v>
      </c>
      <c r="AF22" s="54" t="s">
        <v>521</v>
      </c>
      <c r="AG22" s="210" t="s">
        <v>67</v>
      </c>
      <c r="AH22" s="4" t="s">
        <v>522</v>
      </c>
      <c r="AI22" s="211">
        <v>44013</v>
      </c>
      <c r="AJ22" s="211">
        <v>44185</v>
      </c>
      <c r="AK22" s="9"/>
      <c r="AL22" s="10">
        <v>0.3</v>
      </c>
      <c r="AM22" s="6" t="s">
        <v>69</v>
      </c>
      <c r="AN22" s="4" t="s">
        <v>272</v>
      </c>
      <c r="AO22" s="4" t="s">
        <v>512</v>
      </c>
      <c r="AP22" s="4" t="s">
        <v>272</v>
      </c>
      <c r="AQ22" s="11" t="s">
        <v>512</v>
      </c>
    </row>
    <row r="23" spans="1:43" ht="41.25" thickBot="1" x14ac:dyDescent="0.3">
      <c r="A23" s="441"/>
      <c r="B23" s="375"/>
      <c r="C23" s="443"/>
      <c r="D23" s="443"/>
      <c r="E23" s="443"/>
      <c r="F23" s="443"/>
      <c r="G23" s="443"/>
      <c r="H23" s="443"/>
      <c r="I23" s="451"/>
      <c r="J23" s="443"/>
      <c r="K23" s="443"/>
      <c r="L23" s="443"/>
      <c r="M23" s="443"/>
      <c r="N23" s="394"/>
      <c r="O23" s="375"/>
      <c r="P23" s="375"/>
      <c r="Q23" s="375"/>
      <c r="R23" s="633"/>
      <c r="S23" s="375"/>
      <c r="T23" s="375"/>
      <c r="U23" s="627"/>
      <c r="V23" s="451"/>
      <c r="W23" s="445"/>
      <c r="X23" s="630"/>
      <c r="Y23" s="375"/>
      <c r="Z23" s="548"/>
      <c r="AA23" s="621"/>
      <c r="AB23" s="624"/>
      <c r="AC23" s="534"/>
      <c r="AD23" s="212" t="s">
        <v>485</v>
      </c>
      <c r="AE23" s="212" t="s">
        <v>486</v>
      </c>
      <c r="AF23" s="127" t="s">
        <v>523</v>
      </c>
      <c r="AG23" s="213" t="s">
        <v>67</v>
      </c>
      <c r="AH23" s="14" t="s">
        <v>524</v>
      </c>
      <c r="AI23" s="214">
        <v>44013</v>
      </c>
      <c r="AJ23" s="214">
        <v>44185</v>
      </c>
      <c r="AK23" s="16"/>
      <c r="AL23" s="17">
        <v>0.35</v>
      </c>
      <c r="AM23" s="18" t="s">
        <v>69</v>
      </c>
      <c r="AN23" s="14" t="s">
        <v>272</v>
      </c>
      <c r="AO23" s="14" t="s">
        <v>512</v>
      </c>
      <c r="AP23" s="14" t="s">
        <v>272</v>
      </c>
      <c r="AQ23" s="19" t="s">
        <v>512</v>
      </c>
    </row>
    <row r="24" spans="1:43" ht="58.5" customHeight="1" thickTop="1" thickBot="1" x14ac:dyDescent="0.3">
      <c r="A24" s="141" t="s">
        <v>469</v>
      </c>
      <c r="B24" s="142"/>
      <c r="C24" s="143" t="s">
        <v>470</v>
      </c>
      <c r="D24" s="143" t="s">
        <v>471</v>
      </c>
      <c r="E24" s="144" t="s">
        <v>472</v>
      </c>
      <c r="F24" s="143" t="s">
        <v>473</v>
      </c>
      <c r="G24" s="143" t="s">
        <v>474</v>
      </c>
      <c r="H24" s="143" t="s">
        <v>475</v>
      </c>
      <c r="I24" s="144" t="s">
        <v>476</v>
      </c>
      <c r="J24" s="143" t="s">
        <v>477</v>
      </c>
      <c r="K24" s="144" t="s">
        <v>478</v>
      </c>
      <c r="L24" s="143">
        <v>86</v>
      </c>
      <c r="M24" s="143" t="s">
        <v>56</v>
      </c>
      <c r="N24" s="145" t="s">
        <v>525</v>
      </c>
      <c r="O24" s="142" t="s">
        <v>526</v>
      </c>
      <c r="P24" s="142" t="s">
        <v>527</v>
      </c>
      <c r="Q24" s="146" t="s">
        <v>528</v>
      </c>
      <c r="R24" s="147">
        <v>79</v>
      </c>
      <c r="S24" s="142" t="s">
        <v>56</v>
      </c>
      <c r="T24" s="142" t="s">
        <v>529</v>
      </c>
      <c r="U24" s="149" t="s">
        <v>62</v>
      </c>
      <c r="V24" s="144" t="s">
        <v>530</v>
      </c>
      <c r="W24" s="151">
        <v>0.04</v>
      </c>
      <c r="X24" s="175">
        <v>6</v>
      </c>
      <c r="Y24" s="142" t="s">
        <v>63</v>
      </c>
      <c r="Z24" s="152" t="s">
        <v>152</v>
      </c>
      <c r="AA24" s="215"/>
      <c r="AB24" s="177"/>
      <c r="AC24" s="145" t="s">
        <v>445</v>
      </c>
      <c r="AD24" s="156" t="s">
        <v>485</v>
      </c>
      <c r="AE24" s="156" t="s">
        <v>486</v>
      </c>
      <c r="AF24" s="59" t="s">
        <v>531</v>
      </c>
      <c r="AG24" s="216" t="s">
        <v>67</v>
      </c>
      <c r="AH24" s="184" t="s">
        <v>532</v>
      </c>
      <c r="AI24" s="180">
        <v>43831</v>
      </c>
      <c r="AJ24" s="180">
        <v>44134</v>
      </c>
      <c r="AK24" s="159">
        <f t="shared" ref="AK24" si="3">AJ24-AI24</f>
        <v>303</v>
      </c>
      <c r="AL24" s="160">
        <v>1</v>
      </c>
      <c r="AM24" s="161" t="s">
        <v>69</v>
      </c>
      <c r="AN24" s="155" t="s">
        <v>272</v>
      </c>
      <c r="AO24" s="155" t="s">
        <v>495</v>
      </c>
      <c r="AP24" s="155" t="s">
        <v>272</v>
      </c>
      <c r="AQ24" s="181" t="s">
        <v>495</v>
      </c>
    </row>
    <row r="25" spans="1:43" ht="60.75" customHeight="1" thickTop="1" thickBot="1" x14ac:dyDescent="0.3">
      <c r="A25" s="141" t="s">
        <v>469</v>
      </c>
      <c r="B25" s="142"/>
      <c r="C25" s="143" t="s">
        <v>470</v>
      </c>
      <c r="D25" s="143" t="s">
        <v>471</v>
      </c>
      <c r="E25" s="144" t="s">
        <v>472</v>
      </c>
      <c r="F25" s="143" t="s">
        <v>473</v>
      </c>
      <c r="G25" s="143" t="s">
        <v>474</v>
      </c>
      <c r="H25" s="143" t="s">
        <v>475</v>
      </c>
      <c r="I25" s="144" t="s">
        <v>476</v>
      </c>
      <c r="J25" s="143" t="s">
        <v>477</v>
      </c>
      <c r="K25" s="144" t="s">
        <v>478</v>
      </c>
      <c r="L25" s="143">
        <v>86</v>
      </c>
      <c r="M25" s="143" t="s">
        <v>56</v>
      </c>
      <c r="N25" s="145" t="s">
        <v>525</v>
      </c>
      <c r="O25" s="142" t="s">
        <v>526</v>
      </c>
      <c r="P25" s="142" t="s">
        <v>527</v>
      </c>
      <c r="Q25" s="146" t="s">
        <v>528</v>
      </c>
      <c r="R25" s="147">
        <v>79</v>
      </c>
      <c r="S25" s="142" t="s">
        <v>56</v>
      </c>
      <c r="T25" s="142" t="s">
        <v>533</v>
      </c>
      <c r="U25" s="149" t="s">
        <v>62</v>
      </c>
      <c r="V25" s="144" t="s">
        <v>534</v>
      </c>
      <c r="W25" s="151">
        <v>0.04</v>
      </c>
      <c r="X25" s="175">
        <v>100</v>
      </c>
      <c r="Y25" s="142" t="s">
        <v>56</v>
      </c>
      <c r="Z25" s="152" t="s">
        <v>64</v>
      </c>
      <c r="AA25" s="177"/>
      <c r="AB25" s="177"/>
      <c r="AC25" s="155" t="s">
        <v>445</v>
      </c>
      <c r="AD25" s="156" t="s">
        <v>485</v>
      </c>
      <c r="AE25" s="156" t="s">
        <v>486</v>
      </c>
      <c r="AF25" s="56" t="s">
        <v>535</v>
      </c>
      <c r="AG25" s="149" t="s">
        <v>67</v>
      </c>
      <c r="AH25" s="217" t="s">
        <v>536</v>
      </c>
      <c r="AI25" s="180">
        <v>43863</v>
      </c>
      <c r="AJ25" s="180">
        <v>44012</v>
      </c>
      <c r="AK25" s="159">
        <f>AJ25-AI25</f>
        <v>149</v>
      </c>
      <c r="AL25" s="160">
        <v>1</v>
      </c>
      <c r="AM25" s="161" t="s">
        <v>69</v>
      </c>
      <c r="AN25" s="155" t="s">
        <v>272</v>
      </c>
      <c r="AO25" s="155" t="s">
        <v>495</v>
      </c>
      <c r="AP25" s="155" t="s">
        <v>272</v>
      </c>
      <c r="AQ25" s="181" t="s">
        <v>495</v>
      </c>
    </row>
    <row r="26" spans="1:43" ht="55.5" thickTop="1" thickBot="1" x14ac:dyDescent="0.3">
      <c r="A26" s="141" t="s">
        <v>469</v>
      </c>
      <c r="B26" s="142"/>
      <c r="C26" s="143" t="s">
        <v>470</v>
      </c>
      <c r="D26" s="143" t="s">
        <v>471</v>
      </c>
      <c r="E26" s="144" t="s">
        <v>472</v>
      </c>
      <c r="F26" s="143" t="s">
        <v>473</v>
      </c>
      <c r="G26" s="143" t="s">
        <v>474</v>
      </c>
      <c r="H26" s="143" t="s">
        <v>475</v>
      </c>
      <c r="I26" s="144" t="s">
        <v>476</v>
      </c>
      <c r="J26" s="143" t="s">
        <v>477</v>
      </c>
      <c r="K26" s="144" t="s">
        <v>478</v>
      </c>
      <c r="L26" s="143">
        <v>86</v>
      </c>
      <c r="M26" s="143" t="s">
        <v>56</v>
      </c>
      <c r="N26" s="145" t="s">
        <v>525</v>
      </c>
      <c r="O26" s="142" t="s">
        <v>526</v>
      </c>
      <c r="P26" s="142" t="s">
        <v>527</v>
      </c>
      <c r="Q26" s="146" t="s">
        <v>528</v>
      </c>
      <c r="R26" s="147">
        <v>79</v>
      </c>
      <c r="S26" s="142" t="s">
        <v>56</v>
      </c>
      <c r="T26" s="142" t="s">
        <v>537</v>
      </c>
      <c r="U26" s="149" t="s">
        <v>62</v>
      </c>
      <c r="V26" s="144" t="s">
        <v>538</v>
      </c>
      <c r="W26" s="218">
        <v>0.02</v>
      </c>
      <c r="X26" s="219">
        <v>100</v>
      </c>
      <c r="Y26" s="220" t="s">
        <v>56</v>
      </c>
      <c r="Z26" s="148" t="s">
        <v>152</v>
      </c>
      <c r="AA26" s="221"/>
      <c r="AB26" s="221"/>
      <c r="AC26" s="222" t="s">
        <v>445</v>
      </c>
      <c r="AD26" s="156" t="s">
        <v>485</v>
      </c>
      <c r="AE26" s="156" t="s">
        <v>486</v>
      </c>
      <c r="AF26" s="58" t="s">
        <v>539</v>
      </c>
      <c r="AG26" s="149" t="s">
        <v>67</v>
      </c>
      <c r="AH26" s="222" t="s">
        <v>540</v>
      </c>
      <c r="AI26" s="180">
        <v>43831</v>
      </c>
      <c r="AJ26" s="180">
        <v>44134</v>
      </c>
      <c r="AK26" s="159">
        <f t="shared" ref="AK26:AK32" si="4">AJ26-AI26</f>
        <v>303</v>
      </c>
      <c r="AL26" s="160">
        <v>1</v>
      </c>
      <c r="AM26" s="161" t="s">
        <v>69</v>
      </c>
      <c r="AN26" s="187" t="s">
        <v>272</v>
      </c>
      <c r="AO26" s="187" t="s">
        <v>495</v>
      </c>
      <c r="AP26" s="187" t="s">
        <v>272</v>
      </c>
      <c r="AQ26" s="188" t="s">
        <v>495</v>
      </c>
    </row>
    <row r="27" spans="1:43" ht="55.5" thickTop="1" thickBot="1" x14ac:dyDescent="0.3">
      <c r="A27" s="141" t="s">
        <v>469</v>
      </c>
      <c r="B27" s="142"/>
      <c r="C27" s="143" t="s">
        <v>470</v>
      </c>
      <c r="D27" s="143" t="s">
        <v>471</v>
      </c>
      <c r="E27" s="144" t="s">
        <v>472</v>
      </c>
      <c r="F27" s="143" t="s">
        <v>473</v>
      </c>
      <c r="G27" s="143" t="s">
        <v>474</v>
      </c>
      <c r="H27" s="143" t="s">
        <v>475</v>
      </c>
      <c r="I27" s="144" t="s">
        <v>476</v>
      </c>
      <c r="J27" s="143" t="s">
        <v>477</v>
      </c>
      <c r="K27" s="144" t="s">
        <v>478</v>
      </c>
      <c r="L27" s="143">
        <v>86</v>
      </c>
      <c r="M27" s="143" t="s">
        <v>56</v>
      </c>
      <c r="N27" s="145" t="s">
        <v>525</v>
      </c>
      <c r="O27" s="142" t="s">
        <v>526</v>
      </c>
      <c r="P27" s="142" t="s">
        <v>527</v>
      </c>
      <c r="Q27" s="146" t="s">
        <v>528</v>
      </c>
      <c r="R27" s="147">
        <v>79</v>
      </c>
      <c r="S27" s="142" t="s">
        <v>56</v>
      </c>
      <c r="T27" s="142" t="s">
        <v>541</v>
      </c>
      <c r="U27" s="149" t="s">
        <v>62</v>
      </c>
      <c r="V27" s="144" t="s">
        <v>542</v>
      </c>
      <c r="W27" s="151">
        <v>0.04</v>
      </c>
      <c r="X27" s="175">
        <v>100</v>
      </c>
      <c r="Y27" s="142" t="s">
        <v>56</v>
      </c>
      <c r="Z27" s="152" t="s">
        <v>64</v>
      </c>
      <c r="AA27" s="177"/>
      <c r="AB27" s="177"/>
      <c r="AC27" s="155" t="s">
        <v>445</v>
      </c>
      <c r="AD27" s="156" t="s">
        <v>485</v>
      </c>
      <c r="AE27" s="156" t="s">
        <v>486</v>
      </c>
      <c r="AF27" s="59" t="s">
        <v>543</v>
      </c>
      <c r="AG27" s="149" t="s">
        <v>67</v>
      </c>
      <c r="AH27" s="223" t="s">
        <v>544</v>
      </c>
      <c r="AI27" s="180">
        <v>43831</v>
      </c>
      <c r="AJ27" s="180">
        <v>44134</v>
      </c>
      <c r="AK27" s="159">
        <f t="shared" si="4"/>
        <v>303</v>
      </c>
      <c r="AL27" s="160">
        <v>1</v>
      </c>
      <c r="AM27" s="161" t="s">
        <v>69</v>
      </c>
      <c r="AN27" s="187" t="s">
        <v>272</v>
      </c>
      <c r="AO27" s="187" t="s">
        <v>495</v>
      </c>
      <c r="AP27" s="187" t="s">
        <v>272</v>
      </c>
      <c r="AQ27" s="188" t="s">
        <v>495</v>
      </c>
    </row>
    <row r="28" spans="1:43" ht="55.5" customHeight="1" thickTop="1" thickBot="1" x14ac:dyDescent="0.3">
      <c r="A28" s="141" t="s">
        <v>469</v>
      </c>
      <c r="B28" s="142"/>
      <c r="C28" s="143" t="s">
        <v>470</v>
      </c>
      <c r="D28" s="143" t="s">
        <v>471</v>
      </c>
      <c r="E28" s="144" t="s">
        <v>472</v>
      </c>
      <c r="F28" s="143" t="s">
        <v>473</v>
      </c>
      <c r="G28" s="143" t="s">
        <v>474</v>
      </c>
      <c r="H28" s="143" t="s">
        <v>475</v>
      </c>
      <c r="I28" s="144" t="s">
        <v>476</v>
      </c>
      <c r="J28" s="143" t="s">
        <v>477</v>
      </c>
      <c r="K28" s="144" t="s">
        <v>478</v>
      </c>
      <c r="L28" s="143">
        <v>86</v>
      </c>
      <c r="M28" s="143" t="s">
        <v>56</v>
      </c>
      <c r="N28" s="145" t="s">
        <v>525</v>
      </c>
      <c r="O28" s="142" t="s">
        <v>526</v>
      </c>
      <c r="P28" s="142" t="s">
        <v>527</v>
      </c>
      <c r="Q28" s="146" t="s">
        <v>528</v>
      </c>
      <c r="R28" s="147">
        <v>79</v>
      </c>
      <c r="S28" s="142" t="s">
        <v>56</v>
      </c>
      <c r="T28" s="142" t="s">
        <v>545</v>
      </c>
      <c r="U28" s="149" t="s">
        <v>62</v>
      </c>
      <c r="V28" s="144" t="s">
        <v>546</v>
      </c>
      <c r="W28" s="151">
        <v>0.03</v>
      </c>
      <c r="X28" s="175">
        <v>1</v>
      </c>
      <c r="Y28" s="142" t="s">
        <v>63</v>
      </c>
      <c r="Z28" s="152" t="s">
        <v>64</v>
      </c>
      <c r="AA28" s="177"/>
      <c r="AB28" s="177"/>
      <c r="AC28" s="155" t="s">
        <v>445</v>
      </c>
      <c r="AD28" s="156" t="s">
        <v>485</v>
      </c>
      <c r="AE28" s="156" t="s">
        <v>486</v>
      </c>
      <c r="AF28" s="224" t="s">
        <v>547</v>
      </c>
      <c r="AG28" s="149" t="s">
        <v>67</v>
      </c>
      <c r="AH28" s="184" t="s">
        <v>548</v>
      </c>
      <c r="AI28" s="180">
        <v>43832</v>
      </c>
      <c r="AJ28" s="180">
        <v>43921</v>
      </c>
      <c r="AK28" s="159">
        <f t="shared" si="4"/>
        <v>89</v>
      </c>
      <c r="AL28" s="160">
        <v>1</v>
      </c>
      <c r="AM28" s="161" t="s">
        <v>69</v>
      </c>
      <c r="AN28" s="155" t="s">
        <v>272</v>
      </c>
      <c r="AO28" s="155" t="s">
        <v>495</v>
      </c>
      <c r="AP28" s="155" t="s">
        <v>272</v>
      </c>
      <c r="AQ28" s="181" t="s">
        <v>495</v>
      </c>
    </row>
    <row r="29" spans="1:43" ht="55.5" thickTop="1" thickBot="1" x14ac:dyDescent="0.3">
      <c r="A29" s="141" t="s">
        <v>469</v>
      </c>
      <c r="B29" s="142"/>
      <c r="C29" s="143" t="s">
        <v>470</v>
      </c>
      <c r="D29" s="143" t="s">
        <v>471</v>
      </c>
      <c r="E29" s="144" t="s">
        <v>472</v>
      </c>
      <c r="F29" s="143" t="s">
        <v>473</v>
      </c>
      <c r="G29" s="143" t="s">
        <v>474</v>
      </c>
      <c r="H29" s="143" t="s">
        <v>475</v>
      </c>
      <c r="I29" s="144" t="s">
        <v>476</v>
      </c>
      <c r="J29" s="143" t="s">
        <v>477</v>
      </c>
      <c r="K29" s="144" t="s">
        <v>478</v>
      </c>
      <c r="L29" s="143">
        <v>86</v>
      </c>
      <c r="M29" s="143" t="s">
        <v>56</v>
      </c>
      <c r="N29" s="145" t="s">
        <v>549</v>
      </c>
      <c r="O29" s="146" t="s">
        <v>550</v>
      </c>
      <c r="P29" s="142" t="s">
        <v>551</v>
      </c>
      <c r="Q29" s="146" t="s">
        <v>552</v>
      </c>
      <c r="R29" s="225">
        <v>85</v>
      </c>
      <c r="S29" s="142" t="s">
        <v>56</v>
      </c>
      <c r="T29" s="142" t="s">
        <v>553</v>
      </c>
      <c r="U29" s="149" t="s">
        <v>62</v>
      </c>
      <c r="V29" s="144" t="s">
        <v>554</v>
      </c>
      <c r="W29" s="151">
        <v>0.04</v>
      </c>
      <c r="X29" s="175">
        <v>100</v>
      </c>
      <c r="Y29" s="142" t="s">
        <v>56</v>
      </c>
      <c r="Z29" s="152" t="s">
        <v>64</v>
      </c>
      <c r="AA29" s="177"/>
      <c r="AB29" s="177"/>
      <c r="AC29" s="155" t="s">
        <v>445</v>
      </c>
      <c r="AD29" s="156" t="s">
        <v>485</v>
      </c>
      <c r="AE29" s="156" t="s">
        <v>486</v>
      </c>
      <c r="AF29" s="58" t="s">
        <v>555</v>
      </c>
      <c r="AG29" s="149" t="s">
        <v>67</v>
      </c>
      <c r="AH29" s="184" t="s">
        <v>556</v>
      </c>
      <c r="AI29" s="180">
        <v>43892</v>
      </c>
      <c r="AJ29" s="180">
        <v>44165</v>
      </c>
      <c r="AK29" s="159">
        <f t="shared" si="4"/>
        <v>273</v>
      </c>
      <c r="AL29" s="160">
        <v>1</v>
      </c>
      <c r="AM29" s="161" t="s">
        <v>69</v>
      </c>
      <c r="AN29" s="155" t="s">
        <v>272</v>
      </c>
      <c r="AO29" s="155" t="s">
        <v>495</v>
      </c>
      <c r="AP29" s="155" t="s">
        <v>272</v>
      </c>
      <c r="AQ29" s="181" t="s">
        <v>495</v>
      </c>
    </row>
    <row r="30" spans="1:43" ht="55.5" thickTop="1" thickBot="1" x14ac:dyDescent="0.3">
      <c r="A30" s="141" t="s">
        <v>469</v>
      </c>
      <c r="B30" s="142"/>
      <c r="C30" s="143" t="s">
        <v>470</v>
      </c>
      <c r="D30" s="143" t="s">
        <v>471</v>
      </c>
      <c r="E30" s="144" t="s">
        <v>472</v>
      </c>
      <c r="F30" s="143" t="s">
        <v>473</v>
      </c>
      <c r="G30" s="143" t="s">
        <v>474</v>
      </c>
      <c r="H30" s="143" t="s">
        <v>475</v>
      </c>
      <c r="I30" s="144" t="s">
        <v>476</v>
      </c>
      <c r="J30" s="143" t="s">
        <v>477</v>
      </c>
      <c r="K30" s="144" t="s">
        <v>478</v>
      </c>
      <c r="L30" s="143">
        <v>86</v>
      </c>
      <c r="M30" s="143" t="s">
        <v>56</v>
      </c>
      <c r="N30" s="145" t="s">
        <v>549</v>
      </c>
      <c r="O30" s="146" t="s">
        <v>550</v>
      </c>
      <c r="P30" s="142" t="s">
        <v>551</v>
      </c>
      <c r="Q30" s="146" t="s">
        <v>552</v>
      </c>
      <c r="R30" s="225">
        <v>85</v>
      </c>
      <c r="S30" s="142" t="s">
        <v>56</v>
      </c>
      <c r="T30" s="142" t="s">
        <v>557</v>
      </c>
      <c r="U30" s="149" t="s">
        <v>62</v>
      </c>
      <c r="V30" s="144" t="s">
        <v>558</v>
      </c>
      <c r="W30" s="151">
        <v>0.04</v>
      </c>
      <c r="X30" s="175">
        <v>1</v>
      </c>
      <c r="Y30" s="142" t="s">
        <v>63</v>
      </c>
      <c r="Z30" s="152" t="s">
        <v>64</v>
      </c>
      <c r="AA30" s="177"/>
      <c r="AB30" s="177"/>
      <c r="AC30" s="155" t="s">
        <v>445</v>
      </c>
      <c r="AD30" s="156" t="s">
        <v>485</v>
      </c>
      <c r="AE30" s="156" t="s">
        <v>486</v>
      </c>
      <c r="AF30" s="157" t="s">
        <v>559</v>
      </c>
      <c r="AG30" s="149" t="s">
        <v>67</v>
      </c>
      <c r="AH30" s="184" t="s">
        <v>560</v>
      </c>
      <c r="AI30" s="180">
        <v>43892</v>
      </c>
      <c r="AJ30" s="180">
        <v>44165</v>
      </c>
      <c r="AK30" s="159">
        <f t="shared" si="4"/>
        <v>273</v>
      </c>
      <c r="AL30" s="160">
        <v>1</v>
      </c>
      <c r="AM30" s="161" t="s">
        <v>69</v>
      </c>
      <c r="AN30" s="155" t="s">
        <v>272</v>
      </c>
      <c r="AO30" s="155" t="s">
        <v>495</v>
      </c>
      <c r="AP30" s="155" t="s">
        <v>272</v>
      </c>
      <c r="AQ30" s="181" t="s">
        <v>495</v>
      </c>
    </row>
    <row r="31" spans="1:43" ht="55.5" thickTop="1" thickBot="1" x14ac:dyDescent="0.3">
      <c r="A31" s="141" t="s">
        <v>469</v>
      </c>
      <c r="B31" s="142"/>
      <c r="C31" s="143" t="s">
        <v>470</v>
      </c>
      <c r="D31" s="143" t="s">
        <v>471</v>
      </c>
      <c r="E31" s="144" t="s">
        <v>472</v>
      </c>
      <c r="F31" s="143" t="s">
        <v>473</v>
      </c>
      <c r="G31" s="143" t="s">
        <v>474</v>
      </c>
      <c r="H31" s="143" t="s">
        <v>475</v>
      </c>
      <c r="I31" s="144" t="s">
        <v>476</v>
      </c>
      <c r="J31" s="143" t="s">
        <v>477</v>
      </c>
      <c r="K31" s="144" t="s">
        <v>478</v>
      </c>
      <c r="L31" s="143">
        <v>86</v>
      </c>
      <c r="M31" s="143" t="s">
        <v>56</v>
      </c>
      <c r="N31" s="145" t="s">
        <v>549</v>
      </c>
      <c r="O31" s="146" t="s">
        <v>550</v>
      </c>
      <c r="P31" s="142" t="s">
        <v>551</v>
      </c>
      <c r="Q31" s="146" t="s">
        <v>552</v>
      </c>
      <c r="R31" s="225">
        <v>85</v>
      </c>
      <c r="S31" s="142" t="s">
        <v>56</v>
      </c>
      <c r="T31" s="142" t="s">
        <v>561</v>
      </c>
      <c r="U31" s="149" t="s">
        <v>62</v>
      </c>
      <c r="V31" s="144" t="s">
        <v>562</v>
      </c>
      <c r="W31" s="151">
        <v>0.04</v>
      </c>
      <c r="X31" s="175">
        <v>3</v>
      </c>
      <c r="Y31" s="142" t="s">
        <v>63</v>
      </c>
      <c r="Z31" s="152" t="s">
        <v>64</v>
      </c>
      <c r="AA31" s="177"/>
      <c r="AB31" s="177"/>
      <c r="AC31" s="155" t="s">
        <v>445</v>
      </c>
      <c r="AD31" s="156" t="s">
        <v>485</v>
      </c>
      <c r="AE31" s="156" t="s">
        <v>486</v>
      </c>
      <c r="AF31" s="56" t="s">
        <v>563</v>
      </c>
      <c r="AG31" s="149" t="s">
        <v>67</v>
      </c>
      <c r="AH31" s="226" t="s">
        <v>564</v>
      </c>
      <c r="AI31" s="180">
        <v>43892</v>
      </c>
      <c r="AJ31" s="180">
        <v>44165</v>
      </c>
      <c r="AK31" s="159">
        <f t="shared" si="4"/>
        <v>273</v>
      </c>
      <c r="AL31" s="160">
        <v>1</v>
      </c>
      <c r="AM31" s="161" t="s">
        <v>69</v>
      </c>
      <c r="AN31" s="155" t="s">
        <v>272</v>
      </c>
      <c r="AO31" s="155" t="s">
        <v>495</v>
      </c>
      <c r="AP31" s="155" t="s">
        <v>272</v>
      </c>
      <c r="AQ31" s="181" t="s">
        <v>495</v>
      </c>
    </row>
    <row r="32" spans="1:43" ht="55.5" thickTop="1" thickBot="1" x14ac:dyDescent="0.3">
      <c r="A32" s="129" t="s">
        <v>469</v>
      </c>
      <c r="B32" s="35"/>
      <c r="C32" s="130" t="s">
        <v>470</v>
      </c>
      <c r="D32" s="130" t="s">
        <v>471</v>
      </c>
      <c r="E32" s="131" t="s">
        <v>472</v>
      </c>
      <c r="F32" s="130" t="s">
        <v>473</v>
      </c>
      <c r="G32" s="130" t="s">
        <v>474</v>
      </c>
      <c r="H32" s="130" t="s">
        <v>475</v>
      </c>
      <c r="I32" s="131" t="s">
        <v>476</v>
      </c>
      <c r="J32" s="130" t="s">
        <v>477</v>
      </c>
      <c r="K32" s="131" t="s">
        <v>478</v>
      </c>
      <c r="L32" s="130">
        <v>86</v>
      </c>
      <c r="M32" s="130" t="s">
        <v>56</v>
      </c>
      <c r="N32" s="48" t="s">
        <v>549</v>
      </c>
      <c r="O32" s="36" t="s">
        <v>550</v>
      </c>
      <c r="P32" s="35" t="s">
        <v>551</v>
      </c>
      <c r="Q32" s="36" t="s">
        <v>552</v>
      </c>
      <c r="R32" s="227">
        <v>85</v>
      </c>
      <c r="S32" s="35" t="s">
        <v>56</v>
      </c>
      <c r="T32" s="35" t="s">
        <v>565</v>
      </c>
      <c r="U32" s="47" t="s">
        <v>62</v>
      </c>
      <c r="V32" s="131" t="s">
        <v>566</v>
      </c>
      <c r="W32" s="52">
        <v>0.04</v>
      </c>
      <c r="X32" s="228">
        <v>100</v>
      </c>
      <c r="Y32" s="35" t="s">
        <v>56</v>
      </c>
      <c r="Z32" s="37" t="s">
        <v>64</v>
      </c>
      <c r="AA32" s="229"/>
      <c r="AB32" s="229"/>
      <c r="AC32" s="49" t="s">
        <v>445</v>
      </c>
      <c r="AD32" s="50" t="s">
        <v>485</v>
      </c>
      <c r="AE32" s="50" t="s">
        <v>486</v>
      </c>
      <c r="AF32" s="58" t="s">
        <v>567</v>
      </c>
      <c r="AG32" s="47" t="s">
        <v>67</v>
      </c>
      <c r="AH32" s="230" t="s">
        <v>568</v>
      </c>
      <c r="AI32" s="231">
        <v>43832</v>
      </c>
      <c r="AJ32" s="231">
        <v>44185</v>
      </c>
      <c r="AK32" s="137">
        <f t="shared" si="4"/>
        <v>353</v>
      </c>
      <c r="AL32" s="138">
        <v>1</v>
      </c>
      <c r="AM32" s="139" t="s">
        <v>92</v>
      </c>
      <c r="AN32" s="49" t="s">
        <v>272</v>
      </c>
      <c r="AO32" s="49" t="s">
        <v>495</v>
      </c>
      <c r="AP32" s="49" t="s">
        <v>272</v>
      </c>
      <c r="AQ32" s="232" t="s">
        <v>495</v>
      </c>
    </row>
    <row r="33" spans="1:43" ht="41.25" thickTop="1" x14ac:dyDescent="0.25">
      <c r="A33" s="440" t="s">
        <v>569</v>
      </c>
      <c r="B33" s="373"/>
      <c r="C33" s="442" t="s">
        <v>570</v>
      </c>
      <c r="D33" s="442" t="s">
        <v>571</v>
      </c>
      <c r="E33" s="442" t="s">
        <v>572</v>
      </c>
      <c r="F33" s="442" t="s">
        <v>573</v>
      </c>
      <c r="G33" s="442" t="s">
        <v>570</v>
      </c>
      <c r="H33" s="442" t="s">
        <v>574</v>
      </c>
      <c r="I33" s="450" t="s">
        <v>575</v>
      </c>
      <c r="J33" s="442" t="s">
        <v>576</v>
      </c>
      <c r="K33" s="442" t="s">
        <v>577</v>
      </c>
      <c r="L33" s="442">
        <v>78</v>
      </c>
      <c r="M33" s="442" t="s">
        <v>56</v>
      </c>
      <c r="N33" s="392" t="s">
        <v>578</v>
      </c>
      <c r="O33" s="373" t="s">
        <v>579</v>
      </c>
      <c r="P33" s="373" t="s">
        <v>580</v>
      </c>
      <c r="Q33" s="373" t="s">
        <v>581</v>
      </c>
      <c r="R33" s="410">
        <v>1</v>
      </c>
      <c r="S33" s="373" t="s">
        <v>63</v>
      </c>
      <c r="T33" s="466" t="s">
        <v>582</v>
      </c>
      <c r="U33" s="468" t="s">
        <v>62</v>
      </c>
      <c r="V33" s="470" t="s">
        <v>583</v>
      </c>
      <c r="W33" s="444">
        <v>0.3</v>
      </c>
      <c r="X33" s="373">
        <v>100</v>
      </c>
      <c r="Y33" s="373" t="s">
        <v>56</v>
      </c>
      <c r="Z33" s="546" t="s">
        <v>64</v>
      </c>
      <c r="AA33" s="460"/>
      <c r="AB33" s="616"/>
      <c r="AC33" s="533" t="s">
        <v>445</v>
      </c>
      <c r="AD33" s="634" t="s">
        <v>584</v>
      </c>
      <c r="AE33" s="634" t="s">
        <v>585</v>
      </c>
      <c r="AF33" s="233" t="s">
        <v>586</v>
      </c>
      <c r="AG33" s="21" t="s">
        <v>67</v>
      </c>
      <c r="AH33" s="234" t="s">
        <v>587</v>
      </c>
      <c r="AI33" s="235">
        <v>43862</v>
      </c>
      <c r="AJ33" s="235">
        <v>44180</v>
      </c>
      <c r="AK33" s="24">
        <f>AJ33-AI33</f>
        <v>318</v>
      </c>
      <c r="AL33" s="236">
        <v>0.5</v>
      </c>
      <c r="AM33" s="26" t="s">
        <v>69</v>
      </c>
      <c r="AN33" s="26" t="s">
        <v>588</v>
      </c>
      <c r="AO33" s="26" t="s">
        <v>589</v>
      </c>
      <c r="AP33" s="26"/>
      <c r="AQ33" s="237"/>
    </row>
    <row r="34" spans="1:43" ht="54" x14ac:dyDescent="0.25">
      <c r="A34" s="562"/>
      <c r="B34" s="374"/>
      <c r="C34" s="560"/>
      <c r="D34" s="560"/>
      <c r="E34" s="560"/>
      <c r="F34" s="560"/>
      <c r="G34" s="560"/>
      <c r="H34" s="560"/>
      <c r="I34" s="561"/>
      <c r="J34" s="560"/>
      <c r="K34" s="560"/>
      <c r="L34" s="560"/>
      <c r="M34" s="560"/>
      <c r="N34" s="393"/>
      <c r="O34" s="374"/>
      <c r="P34" s="374"/>
      <c r="Q34" s="374"/>
      <c r="R34" s="411"/>
      <c r="S34" s="374"/>
      <c r="T34" s="615"/>
      <c r="U34" s="557"/>
      <c r="V34" s="558"/>
      <c r="W34" s="563"/>
      <c r="X34" s="374"/>
      <c r="Y34" s="374"/>
      <c r="Z34" s="547"/>
      <c r="AA34" s="571"/>
      <c r="AB34" s="617"/>
      <c r="AC34" s="553"/>
      <c r="AD34" s="635"/>
      <c r="AE34" s="635"/>
      <c r="AF34" s="238" t="s">
        <v>590</v>
      </c>
      <c r="AG34" s="3" t="s">
        <v>67</v>
      </c>
      <c r="AH34" s="239" t="s">
        <v>591</v>
      </c>
      <c r="AI34" s="240">
        <v>43952</v>
      </c>
      <c r="AJ34" s="240">
        <v>44196</v>
      </c>
      <c r="AK34" s="9">
        <f>AJ34-AI34</f>
        <v>244</v>
      </c>
      <c r="AL34" s="241">
        <v>0.4</v>
      </c>
      <c r="AM34" s="6" t="s">
        <v>69</v>
      </c>
      <c r="AN34" s="6" t="s">
        <v>592</v>
      </c>
      <c r="AO34" s="6" t="s">
        <v>593</v>
      </c>
      <c r="AP34" s="6"/>
      <c r="AQ34" s="105"/>
    </row>
    <row r="35" spans="1:43" ht="54.75" thickBot="1" x14ac:dyDescent="0.3">
      <c r="A35" s="441"/>
      <c r="B35" s="375"/>
      <c r="C35" s="443"/>
      <c r="D35" s="443"/>
      <c r="E35" s="443"/>
      <c r="F35" s="443"/>
      <c r="G35" s="443"/>
      <c r="H35" s="443"/>
      <c r="I35" s="451"/>
      <c r="J35" s="443"/>
      <c r="K35" s="443"/>
      <c r="L35" s="443"/>
      <c r="M35" s="443"/>
      <c r="N35" s="394"/>
      <c r="O35" s="375"/>
      <c r="P35" s="375"/>
      <c r="Q35" s="375"/>
      <c r="R35" s="412"/>
      <c r="S35" s="375"/>
      <c r="T35" s="467"/>
      <c r="U35" s="469"/>
      <c r="V35" s="471"/>
      <c r="W35" s="445"/>
      <c r="X35" s="375"/>
      <c r="Y35" s="375"/>
      <c r="Z35" s="548"/>
      <c r="AA35" s="461"/>
      <c r="AB35" s="618"/>
      <c r="AC35" s="534"/>
      <c r="AD35" s="636"/>
      <c r="AE35" s="636"/>
      <c r="AF35" s="242" t="s">
        <v>594</v>
      </c>
      <c r="AG35" s="13" t="s">
        <v>67</v>
      </c>
      <c r="AH35" s="243" t="s">
        <v>595</v>
      </c>
      <c r="AI35" s="244">
        <v>43952</v>
      </c>
      <c r="AJ35" s="244">
        <v>44196</v>
      </c>
      <c r="AK35" s="16">
        <f>AJ35-AI35</f>
        <v>244</v>
      </c>
      <c r="AL35" s="245">
        <v>0.1</v>
      </c>
      <c r="AM35" s="18" t="s">
        <v>69</v>
      </c>
      <c r="AN35" s="18" t="s">
        <v>264</v>
      </c>
      <c r="AO35" s="18" t="s">
        <v>596</v>
      </c>
      <c r="AP35" s="18"/>
      <c r="AQ35" s="246"/>
    </row>
    <row r="36" spans="1:43" ht="30" customHeight="1" thickTop="1" x14ac:dyDescent="0.25"/>
    <row r="258" spans="17:20" ht="30" customHeight="1" x14ac:dyDescent="0.25">
      <c r="Q258" s="1" t="s">
        <v>150</v>
      </c>
      <c r="R258" s="1" t="s">
        <v>56</v>
      </c>
      <c r="S258" s="1" t="s">
        <v>62</v>
      </c>
      <c r="T258" s="1" t="s">
        <v>92</v>
      </c>
    </row>
    <row r="259" spans="17:20" ht="30" customHeight="1" x14ac:dyDescent="0.25">
      <c r="Q259" s="1" t="s">
        <v>64</v>
      </c>
      <c r="R259" s="1" t="s">
        <v>63</v>
      </c>
      <c r="S259" s="1" t="s">
        <v>151</v>
      </c>
      <c r="T259" s="1" t="s">
        <v>69</v>
      </c>
    </row>
    <row r="260" spans="17:20" ht="30" customHeight="1" x14ac:dyDescent="0.25">
      <c r="Q260" s="1" t="s">
        <v>152</v>
      </c>
    </row>
    <row r="261" spans="17:20" ht="30" customHeight="1" x14ac:dyDescent="0.25">
      <c r="Q261" s="1" t="s">
        <v>153</v>
      </c>
    </row>
  </sheetData>
  <mergeCells count="140">
    <mergeCell ref="AB33:AB35"/>
    <mergeCell ref="AC33:AC35"/>
    <mergeCell ref="AD33:AD35"/>
    <mergeCell ref="AE33:AE35"/>
    <mergeCell ref="W33:W35"/>
    <mergeCell ref="X33:X35"/>
    <mergeCell ref="Y33:Y35"/>
    <mergeCell ref="Z33:Z35"/>
    <mergeCell ref="AA33:AA35"/>
    <mergeCell ref="R33:R35"/>
    <mergeCell ref="S33:S35"/>
    <mergeCell ref="T33:T35"/>
    <mergeCell ref="U33:U35"/>
    <mergeCell ref="V33:V35"/>
    <mergeCell ref="M33:M35"/>
    <mergeCell ref="N33:N35"/>
    <mergeCell ref="O33:O35"/>
    <mergeCell ref="P33:P35"/>
    <mergeCell ref="Q33:Q35"/>
    <mergeCell ref="Z21:Z23"/>
    <mergeCell ref="AA21:AA23"/>
    <mergeCell ref="AB21:AB23"/>
    <mergeCell ref="AC21:AC23"/>
    <mergeCell ref="A33:A35"/>
    <mergeCell ref="B33:B35"/>
    <mergeCell ref="C33:C35"/>
    <mergeCell ref="D33:D35"/>
    <mergeCell ref="E33:E35"/>
    <mergeCell ref="F33:F35"/>
    <mergeCell ref="G33:G35"/>
    <mergeCell ref="H33:H35"/>
    <mergeCell ref="I33:I35"/>
    <mergeCell ref="J33:J35"/>
    <mergeCell ref="K33:K35"/>
    <mergeCell ref="L33:L35"/>
    <mergeCell ref="U21:U23"/>
    <mergeCell ref="V21:V23"/>
    <mergeCell ref="W21:W23"/>
    <mergeCell ref="X21:X23"/>
    <mergeCell ref="Y21:Y23"/>
    <mergeCell ref="P21:P23"/>
    <mergeCell ref="Q21:Q23"/>
    <mergeCell ref="R21:R23"/>
    <mergeCell ref="S21:S23"/>
    <mergeCell ref="T21:T23"/>
    <mergeCell ref="AE8:AE13"/>
    <mergeCell ref="A21:A23"/>
    <mergeCell ref="B21:B23"/>
    <mergeCell ref="C21:C23"/>
    <mergeCell ref="D21:D23"/>
    <mergeCell ref="E21:E23"/>
    <mergeCell ref="F21:F23"/>
    <mergeCell ref="G21:G23"/>
    <mergeCell ref="H21:H23"/>
    <mergeCell ref="I21:I23"/>
    <mergeCell ref="J21:J23"/>
    <mergeCell ref="K21:K23"/>
    <mergeCell ref="L21:L23"/>
    <mergeCell ref="M21:M23"/>
    <mergeCell ref="N21:N23"/>
    <mergeCell ref="O21:O23"/>
    <mergeCell ref="Z8:Z13"/>
    <mergeCell ref="AA8:AA13"/>
    <mergeCell ref="AB8:AB13"/>
    <mergeCell ref="AC8:AC13"/>
    <mergeCell ref="AD8:AD13"/>
    <mergeCell ref="U8:U13"/>
    <mergeCell ref="V8:V13"/>
    <mergeCell ref="W8:W13"/>
    <mergeCell ref="X8:X13"/>
    <mergeCell ref="Y8:Y13"/>
    <mergeCell ref="P8:P13"/>
    <mergeCell ref="Q8:Q13"/>
    <mergeCell ref="R8:R13"/>
    <mergeCell ref="S8:S13"/>
    <mergeCell ref="T8:T13"/>
    <mergeCell ref="K8:K13"/>
    <mergeCell ref="L8:L13"/>
    <mergeCell ref="M8:M13"/>
    <mergeCell ref="N8:N13"/>
    <mergeCell ref="O8:O13"/>
    <mergeCell ref="F8:F13"/>
    <mergeCell ref="G8:G13"/>
    <mergeCell ref="H8:H13"/>
    <mergeCell ref="I8:I13"/>
    <mergeCell ref="J8:J13"/>
    <mergeCell ref="A8:A13"/>
    <mergeCell ref="B8:B13"/>
    <mergeCell ref="C8:C13"/>
    <mergeCell ref="D8:D13"/>
    <mergeCell ref="E8:E13"/>
    <mergeCell ref="F4:F5"/>
    <mergeCell ref="A1:AQ1"/>
    <mergeCell ref="A2:S3"/>
    <mergeCell ref="T2:AE3"/>
    <mergeCell ref="AF2:AQ2"/>
    <mergeCell ref="AF3:AM3"/>
    <mergeCell ref="AN3:AO3"/>
    <mergeCell ref="AP3:AQ3"/>
    <mergeCell ref="A4:A5"/>
    <mergeCell ref="B4:B5"/>
    <mergeCell ref="C4:C5"/>
    <mergeCell ref="D4:D5"/>
    <mergeCell ref="E4:E5"/>
    <mergeCell ref="R4:R5"/>
    <mergeCell ref="G4:G5"/>
    <mergeCell ref="H4:H5"/>
    <mergeCell ref="I4:I5"/>
    <mergeCell ref="J4:J5"/>
    <mergeCell ref="K4:K5"/>
    <mergeCell ref="L4:L5"/>
    <mergeCell ref="M4:M5"/>
    <mergeCell ref="N4:N5"/>
    <mergeCell ref="O4:O5"/>
    <mergeCell ref="P4:P5"/>
    <mergeCell ref="Q4:Q5"/>
    <mergeCell ref="AE4:AE5"/>
    <mergeCell ref="S4:S5"/>
    <mergeCell ref="T4:T5"/>
    <mergeCell ref="U4:U5"/>
    <mergeCell ref="V4:V5"/>
    <mergeCell ref="W4:W5"/>
    <mergeCell ref="X4:X5"/>
    <mergeCell ref="Y4:Y5"/>
    <mergeCell ref="Z4:Z5"/>
    <mergeCell ref="AA4:AB4"/>
    <mergeCell ref="AC4:AC5"/>
    <mergeCell ref="AD4:AD5"/>
    <mergeCell ref="AQ4:AQ5"/>
    <mergeCell ref="AF4:AF5"/>
    <mergeCell ref="AG4:AG5"/>
    <mergeCell ref="AH4:AH5"/>
    <mergeCell ref="AI4:AI5"/>
    <mergeCell ref="AJ4:AJ5"/>
    <mergeCell ref="AK4:AK5"/>
    <mergeCell ref="AL4:AL5"/>
    <mergeCell ref="AM4:AM5"/>
    <mergeCell ref="AN4:AN5"/>
    <mergeCell ref="AO4:AO5"/>
    <mergeCell ref="AP4:AP5"/>
  </mergeCells>
  <dataValidations count="8">
    <dataValidation type="list" allowBlank="1" showInputMessage="1" showErrorMessage="1" sqref="S6:S8 S33">
      <formula1>$M$171:$M$172</formula1>
    </dataValidation>
    <dataValidation type="list" allowBlank="1" showInputMessage="1" showErrorMessage="1" sqref="U6:U8 U33">
      <formula1>$N$171:$N$172</formula1>
    </dataValidation>
    <dataValidation type="list" allowBlank="1" showInputMessage="1" showErrorMessage="1" sqref="Y6:Y35">
      <formula1>"Número,Porcentual,"</formula1>
    </dataValidation>
    <dataValidation type="list" allowBlank="1" showInputMessage="1" showErrorMessage="1" sqref="U14:U22 U24:U32">
      <formula1>$R$41:$R$42</formula1>
    </dataValidation>
    <dataValidation type="list" allowBlank="1" showInputMessage="1" showErrorMessage="1" sqref="Z14:Z22 Z24:Z32">
      <formula1>$P$41:$P$44</formula1>
    </dataValidation>
    <dataValidation type="list" allowBlank="1" showInputMessage="1" showErrorMessage="1" sqref="S14:S22 S24:S32">
      <formula1>$Q$41:$Q$42</formula1>
    </dataValidation>
    <dataValidation type="list" allowBlank="1" showInputMessage="1" showErrorMessage="1" sqref="AM14:AM29 AM31:AM32">
      <formula1>#REF!</formula1>
    </dataValidation>
    <dataValidation type="list" allowBlank="1" showInputMessage="1" showErrorMessage="1" sqref="AM30">
      <formula1>$S$41:$S$42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Plan Archivo</vt:lpstr>
      <vt:lpstr>Plan Anual Adquisiciones</vt:lpstr>
      <vt:lpstr>Plan Anual Vacantes</vt:lpstr>
      <vt:lpstr>Plan Previsión Recursos H.</vt:lpstr>
      <vt:lpstr>Plan Estratégico T.H.</vt:lpstr>
      <vt:lpstr>Plan Ins Capacitación</vt:lpstr>
      <vt:lpstr>Plan de Incentivos</vt:lpstr>
      <vt:lpstr>Plan de Seguridad Trabajo</vt:lpstr>
      <vt:lpstr>PlanTic</vt:lpstr>
      <vt:lpstr>PETI</vt:lpstr>
      <vt:lpstr>Plan Tratamiento de Riesgos Seg</vt:lpstr>
      <vt:lpstr>Plan de Seguridad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2020-01-30T20:59:48Z</dcterms:created>
  <dcterms:modified xsi:type="dcterms:W3CDTF">2020-02-14T16:51:32Z</dcterms:modified>
</cp:coreProperties>
</file>