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97"/>
  <workbookPr defaultThemeVersion="124226"/>
  <mc:AlternateContent xmlns:mc="http://schemas.openxmlformats.org/markup-compatibility/2006">
    <mc:Choice Requires="x15">
      <x15ac:absPath xmlns:x15ac="http://schemas.microsoft.com/office/spreadsheetml/2010/11/ac" url="C:\Users\LRIOSS\Documents\Analisis Indicador\Procesos\"/>
    </mc:Choice>
  </mc:AlternateContent>
  <xr:revisionPtr revIDLastSave="0" documentId="13_ncr:1_{54967F7A-128A-40F6-8A6D-821CBB76782C}" xr6:coauthVersionLast="36" xr6:coauthVersionMax="36" xr10:uidLastSave="{00000000-0000-0000-0000-000000000000}"/>
  <bookViews>
    <workbookView xWindow="-120" yWindow="-120" windowWidth="24240" windowHeight="13140" tabRatio="811" xr2:uid="{00000000-000D-0000-FFFF-FFFF00000000}"/>
  </bookViews>
  <sheets>
    <sheet name="Indicador Metas_" sheetId="1" r:id="rId1"/>
  </sheets>
  <definedNames>
    <definedName name="_xlnm.Print_Titles" localSheetId="0">'Indicador Metas_'!$1:$1</definedName>
  </definedNames>
  <calcPr calcId="191029"/>
</workbook>
</file>

<file path=xl/calcChain.xml><?xml version="1.0" encoding="utf-8"?>
<calcChain xmlns="http://schemas.openxmlformats.org/spreadsheetml/2006/main">
  <c r="O84" i="1" l="1"/>
  <c r="O20" i="1"/>
  <c r="O31" i="1"/>
  <c r="O33" i="1"/>
  <c r="O51" i="1"/>
  <c r="O71" i="1"/>
  <c r="O64" i="1"/>
  <c r="O32" i="1"/>
  <c r="O103" i="1"/>
  <c r="O104" i="1"/>
  <c r="O43" i="1"/>
  <c r="O4" i="1"/>
  <c r="O5" i="1"/>
  <c r="O6" i="1"/>
  <c r="O7" i="1"/>
  <c r="O74" i="1"/>
  <c r="O24" i="1"/>
  <c r="O25" i="1"/>
  <c r="O26" i="1"/>
  <c r="O27" i="1"/>
  <c r="O23" i="1"/>
  <c r="O76" i="1"/>
  <c r="O82" i="1"/>
  <c r="O83" i="1"/>
  <c r="O87" i="1"/>
  <c r="O85" i="1"/>
  <c r="O109" i="1"/>
  <c r="O102" i="1"/>
  <c r="O101" i="1"/>
  <c r="O100" i="1"/>
  <c r="O99" i="1"/>
  <c r="O98" i="1"/>
  <c r="O97" i="1"/>
  <c r="O96" i="1"/>
  <c r="O95" i="1"/>
  <c r="O94" i="1"/>
  <c r="O93" i="1"/>
  <c r="O92" i="1"/>
  <c r="O81" i="1"/>
  <c r="O80" i="1"/>
  <c r="O86" i="1"/>
  <c r="O78" i="1"/>
  <c r="O79" i="1"/>
  <c r="I122" i="1"/>
  <c r="O106" i="1"/>
  <c r="O107" i="1"/>
  <c r="O108" i="1"/>
  <c r="O110" i="1"/>
  <c r="O111" i="1"/>
  <c r="O21" i="1"/>
  <c r="O30" i="1"/>
  <c r="O45" i="1"/>
  <c r="O17" i="1"/>
  <c r="O18" i="1"/>
  <c r="O16" i="1"/>
  <c r="O90" i="1"/>
  <c r="O89" i="1"/>
  <c r="O67" i="1"/>
  <c r="O68" i="1"/>
  <c r="O66" i="1"/>
  <c r="O48" i="1"/>
  <c r="O114" i="1"/>
  <c r="O44" i="1"/>
  <c r="O115" i="1"/>
  <c r="O116" i="1"/>
  <c r="O117" i="1"/>
  <c r="O119" i="1"/>
  <c r="O9" i="1"/>
  <c r="O10" i="1"/>
  <c r="O11" i="1"/>
  <c r="O12" i="1"/>
  <c r="O13" i="1"/>
  <c r="O14" i="1"/>
  <c r="O52" i="1"/>
  <c r="O50" i="1"/>
  <c r="O53" i="1"/>
  <c r="O49" i="1"/>
  <c r="O118" i="1"/>
  <c r="O113" i="1"/>
  <c r="O91" i="1"/>
  <c r="O75" i="1"/>
  <c r="O77" i="1"/>
  <c r="O70" i="1"/>
  <c r="O72" i="1"/>
  <c r="O56" i="1"/>
  <c r="O57" i="1"/>
  <c r="O58" i="1"/>
  <c r="O59" i="1"/>
  <c r="O60" i="1"/>
  <c r="O61" i="1"/>
  <c r="O62" i="1"/>
  <c r="O63" i="1"/>
  <c r="O55" i="1"/>
  <c r="O46" i="1"/>
  <c r="O36" i="1"/>
  <c r="O37" i="1"/>
  <c r="O38" i="1"/>
  <c r="O39" i="1"/>
  <c r="O40" i="1"/>
  <c r="O41" i="1"/>
  <c r="O35" i="1"/>
  <c r="O29" i="1"/>
  <c r="O3" i="1"/>
</calcChain>
</file>

<file path=xl/sharedStrings.xml><?xml version="1.0" encoding="utf-8"?>
<sst xmlns="http://schemas.openxmlformats.org/spreadsheetml/2006/main" count="944" uniqueCount="370">
  <si>
    <t>Numeración</t>
  </si>
  <si>
    <t>PROCESO</t>
  </si>
  <si>
    <t>Descripción  Indicador</t>
  </si>
  <si>
    <t>Unidad</t>
  </si>
  <si>
    <t>Formula Indicador</t>
  </si>
  <si>
    <t>Tipo indicador</t>
  </si>
  <si>
    <t>Tendencia Indicador</t>
  </si>
  <si>
    <t>Planificación Institucional</t>
  </si>
  <si>
    <t>Determinar el horizonte institucional mediante la formulación de la plataforma estratégica, axiológica y deontológica que permita el logro de los propósitos organizacionales.</t>
  </si>
  <si>
    <t>Nivel de cumplimiento del plan de acción del proceso</t>
  </si>
  <si>
    <t>%</t>
  </si>
  <si>
    <t>(Número de Metas logradas al 100%/Número de  programadas en el periodo)*100</t>
  </si>
  <si>
    <t>Eficacia</t>
  </si>
  <si>
    <t>Ascendente</t>
  </si>
  <si>
    <t>Efectividad</t>
  </si>
  <si>
    <t>Gestionar la comunicación interna y externa a través del buen uso de los recursos de información para mejorar la imagen institucional.</t>
  </si>
  <si>
    <t>Sum (No. de solitudes tramitadas / No. solicitudes recibidas)*100</t>
  </si>
  <si>
    <t>Descendentes</t>
  </si>
  <si>
    <t>Plan de necesidades del proceso</t>
  </si>
  <si>
    <t>Actividades desarrolladas / Actividades programadas * 100%</t>
  </si>
  <si>
    <t>Noticias favorables</t>
  </si>
  <si>
    <t>No. Noticias favorables en medios / No. Noticias totales en los medios * 100%</t>
  </si>
  <si>
    <t>Control noticioso</t>
  </si>
  <si>
    <t>No. Noticias desfavorables controladas / No. Noticias total en los medios * 100%</t>
  </si>
  <si>
    <t>Actividades de comunicación organizacional</t>
  </si>
  <si>
    <t>Actividades implementadas/Actividades proyectadas*100</t>
  </si>
  <si>
    <t>Mejoramiento de la imagen institucional</t>
  </si>
  <si>
    <t>((Total Noticias positivas/ Total Noticias de la vigencia actual *100)  - (Total Noticias positivas/Total Noticias de la anterior vigencia*100)</t>
  </si>
  <si>
    <t>Derechos Humanos y Atención al cliente</t>
  </si>
  <si>
    <t>Garantizar el respeto, promoción, protección y defensa de los derechos humanos en el sistema penitenciario y carcelario, a partir de la atención, asesoría y acompañamiento efectivos, a los requerimientos de los ciudadanos y partes interesadas a través del direccionamiento oportuno y eficiente a los procesos competentes.</t>
  </si>
  <si>
    <t>Índice de Eficacia en la respuesta</t>
  </si>
  <si>
    <t>(No. de requerimientos tramitados / No. total de requerimientos) * 100</t>
  </si>
  <si>
    <t>Índice en la Oportunidad de respuesta</t>
  </si>
  <si>
    <t>(No. Respuestas dadas en los tiempos establecidos por la OAC  sede central/ No. total de Requerimientos recibidos) * 100</t>
  </si>
  <si>
    <t>Eficiencia</t>
  </si>
  <si>
    <t>Descendente</t>
  </si>
  <si>
    <t>Seguridad Penitenciaria y Carcelaria</t>
  </si>
  <si>
    <t>Promedio</t>
  </si>
  <si>
    <t>5.</t>
  </si>
  <si>
    <t>Atención Social</t>
  </si>
  <si>
    <t>Ascendentes</t>
  </si>
  <si>
    <t>Tratamiento Penitenciario</t>
  </si>
  <si>
    <t>Definir políticas, programas y lineamientos institucionales para la aplicación del tratamiento penitenciario a nivel operativo con fines de resocialización de los internos condenados</t>
  </si>
  <si>
    <t>Cobertura programas de educación.</t>
  </si>
  <si>
    <t>Establecer directrices relacionadas con obtener los beneficios legales que se otorgan durante la ejecución de la pena privativa de la libertad o el cumplimiento de la medida de aseguramiento a la población reclusa.</t>
  </si>
  <si>
    <t>Eficacia en la respuesta</t>
  </si>
  <si>
    <t>Sum Solicitudes resueltas Cuatrimestre / Sum solicitudes totales Cuatrimestre * 100</t>
  </si>
  <si>
    <t>Oportunidad en la respuesta</t>
  </si>
  <si>
    <t>Sum (fecha resuelta solicitud - Fecha solicitud) / No solicitudes</t>
  </si>
  <si>
    <t>Numero de respuestas oportunas</t>
  </si>
  <si>
    <t>No. De respuestas oportunas/No. De Respuestas generadas*100</t>
  </si>
  <si>
    <t>Servicios no conformes</t>
  </si>
  <si>
    <t>No. De No Conformes resueltos / No. De No Conformes * 100%</t>
  </si>
  <si>
    <t>Capacidad operativa del proceso</t>
  </si>
  <si>
    <t>No. De Solicitudes Resueltas/No. De funcionarios</t>
  </si>
  <si>
    <t>Gestión adecuada de tutelas por traslado de internos</t>
  </si>
  <si>
    <t>( 1-(No. De Fallos que ordenan la solución de fondo de la solicitud de traslado/No. Total de tutelas sobre traslado de internos))*100</t>
  </si>
  <si>
    <t>Avance en la integración de los diferentes sistema de información para la Gerencia</t>
  </si>
  <si>
    <t>Actividades ejecutadas/Actividades programadas*100%</t>
  </si>
  <si>
    <t>Gestión del Talento Humano</t>
  </si>
  <si>
    <t>Administrar los procesos de ingreso, desarrollo y desvinculación del talento humano al servicio del INPEC, mediante el desarrollo de estrategias  administrativas y operativas soportadas en el principio constitucional del mérito, tendientes a garantizar servidores públicos competentes para alcanzar los objetivos Institucionales.</t>
  </si>
  <si>
    <t xml:space="preserve">Cumplimiento plan de bienestar </t>
  </si>
  <si>
    <t>Actividades desarrolladas del plan / No actividades programadas del plan * 100%</t>
  </si>
  <si>
    <t>Cumplimiento plan Salud Ocupacional</t>
  </si>
  <si>
    <t>Provisión planta de personal</t>
  </si>
  <si>
    <t>No. De vacantes  provistas/ No. Total de vacantes*100</t>
  </si>
  <si>
    <t xml:space="preserve">Evaluación del desempeño laboral </t>
  </si>
  <si>
    <t>No. de funcionarios evaluados/No de funcionarios en carrera administrativa o en periodo de prueba *100</t>
  </si>
  <si>
    <t xml:space="preserve">9. </t>
  </si>
  <si>
    <t>Gestión del conocimiento</t>
  </si>
  <si>
    <t>Mantener la disponibilidad del sistema de
información del Sistema Penitenciario y Carcelario de manera oportuna,
confiable, integral e Innovadora; dando soporte tecnológico a los usuarios y
el acceso oportuno a los servicios tecnológicos.</t>
  </si>
  <si>
    <t>Días</t>
  </si>
  <si>
    <t>Garantizar la función disciplinaria en los servidores públicos del INPEC de forma tal que se  inicie y finalice el proceso con las garantías procesales, así como la implementación de políticas de prevención de las conductas que constituyan falta disciplinaria</t>
  </si>
  <si>
    <t>Índice de Acciones disciplinarias</t>
  </si>
  <si>
    <t>Acciones disciplinaria resueltas efectivamente /No. De casos de disciplinarios* 100%</t>
  </si>
  <si>
    <t>Índice de Prevención disciplinaria</t>
  </si>
  <si>
    <t>No. De quejas tramitas/No. De quejas ingresadas</t>
  </si>
  <si>
    <t>Gestión Legal</t>
  </si>
  <si>
    <t>GESTIÓN FINANCIERA</t>
  </si>
  <si>
    <t>Ejercer el adecuado control de los recursos financieros asignados al Instituto en cumplimiento a los principios contables y de hacienda pública.</t>
  </si>
  <si>
    <t>Cumplimiento en pagos con respecto al PAC</t>
  </si>
  <si>
    <t>Cumplimiento de presupuesto de ingresos</t>
  </si>
  <si>
    <t>Gestión Documental</t>
  </si>
  <si>
    <t>No Solicitudes de documentos  con respuesta oportuna / No. Solicitudes *100</t>
  </si>
  <si>
    <t>Control Interno</t>
  </si>
  <si>
    <t>Programa de auditoría</t>
  </si>
  <si>
    <t>Modificaciones al programa de auditoría</t>
  </si>
  <si>
    <t>No. De auditorías reprogramadas / No auditorías programadas * 100%</t>
  </si>
  <si>
    <t>Competencia del equipo auditor</t>
  </si>
  <si>
    <t>Sum (calificación de auditores) / No de auditores calificados</t>
  </si>
  <si>
    <t>Acompañamiento a los procesos</t>
  </si>
  <si>
    <t>Actividades desarrolladas de acompañamiento / Actividades programadas * 100%</t>
  </si>
  <si>
    <t>Seguimiento a las acciones</t>
  </si>
  <si>
    <t xml:space="preserve">Actividades de seguimiento desarrollada / Actividades de seguimiento programada * 100% </t>
  </si>
  <si>
    <t>No. De autoevaluaciones realizadas/No. De autoevaluaciones programadas*100%</t>
  </si>
  <si>
    <t>Resultados de la evaluación del sistema de control interno</t>
  </si>
  <si>
    <t>Resultado de la evaluación obtenida/El valor máximo de la evaluación del sistema de control interno*100</t>
  </si>
  <si>
    <t>Indicador Vigente</t>
  </si>
  <si>
    <t>Demanda</t>
  </si>
  <si>
    <t>NO</t>
  </si>
  <si>
    <t>SI</t>
  </si>
  <si>
    <t>1.4</t>
  </si>
  <si>
    <t>1.5</t>
  </si>
  <si>
    <t>Publicación de datos estadísticos</t>
  </si>
  <si>
    <t xml:space="preserve"> Hallazgos subsanados del proceso de planificación institucional</t>
  </si>
  <si>
    <t>Número de hallazgos subsanados del proceso de planificación institucional</t>
  </si>
  <si>
    <t>Oportunidad en la publicación de los datos estadísticos e información estadística en la pagina web institucional</t>
  </si>
  <si>
    <t>Estable</t>
  </si>
  <si>
    <t>Realizar la formación, capacitación, inducción, instrucción, entrenamiento y reentrenamiento a los actores del sistema Nacional Penitenciario que así lo requiera y las investigaciones a este ámbito en forma eficiente.</t>
  </si>
  <si>
    <t>Herramientas  u orientaciones curriculares articuladas al proceso</t>
  </si>
  <si>
    <t>#</t>
  </si>
  <si>
    <t>N° herramientas u orientaciones curriculares articuladas al proceso</t>
  </si>
  <si>
    <t>Gestión Tecnológica</t>
  </si>
  <si>
    <t>Acciones de prevención desarrolladas / No. Acciones de prevención programadas * 100%</t>
  </si>
  <si>
    <t>Índice de tramite de quejas a nivel nacional</t>
  </si>
  <si>
    <t>Logística y Abastecimiento</t>
  </si>
  <si>
    <t>Evaluar, asesorar y acompañar a la alta Dirección y a los procesos del Instituto en el logro de la eficacia,  eficiencia y efectividad para el cumplimiento de los objetivos en el marco de la normatividad legal vigente, disciplina al interior de la Entidad.</t>
  </si>
  <si>
    <t xml:space="preserve">Asesorías para la mejora de la documentación del SIG </t>
  </si>
  <si>
    <t>(Número de asesorías realizadas /Total de asesorías)</t>
  </si>
  <si>
    <t>Comunicación Estratégica</t>
  </si>
  <si>
    <t>Índice de satisfacción al servicio</t>
  </si>
  <si>
    <t>Directrices jurídicas para el régimen penitenciario y carcelario</t>
  </si>
  <si>
    <t>Estándar</t>
  </si>
  <si>
    <t>Auditorías desarrolladas en la fecha programada / auditorías programadas * 100%</t>
  </si>
  <si>
    <t xml:space="preserve">Avance en el programa de autoevaluación del control y la gestión </t>
  </si>
  <si>
    <t>Control Disciplinario</t>
  </si>
  <si>
    <t>N° de documentos académicos aprobados e implementados</t>
  </si>
  <si>
    <t>N° de documentos académicos aprobados e implementados / N° de documentos académicos previstos en el proceso</t>
  </si>
  <si>
    <t>Porcentaje de Programas Académicos Aprobados en la Vigencia</t>
  </si>
  <si>
    <t>No. de Programas Académicos Aprobados en la Vigencia / Total Programas Académicos Propuestos para aprobación en la vigencia</t>
  </si>
  <si>
    <t>Porcentaje de ejecución del PIC</t>
  </si>
  <si>
    <t>No. de Programas Académicos Ejecutados en la Vigencia / Total Programas Académicos Previstos en la Programación de la vigencia</t>
  </si>
  <si>
    <t>Tasa de Cobertura</t>
  </si>
  <si>
    <t>No. De Personal Capacitado en la Vigencia  / No. De Personal Capacitado proyectado para la vigencia.</t>
  </si>
  <si>
    <t>Desarrollo de Investigación Penitenciaria</t>
  </si>
  <si>
    <t>No. de Investigaciones ejecutadas en la vigencia / Total de Investigaciones aprobadas para la vigencia</t>
  </si>
  <si>
    <t>Porcentaje de fallos de segunda instancia de procesos disciplinarios finalizados.</t>
  </si>
  <si>
    <t>Fallos de segunda instancia de procesos disciplinarios Finalizados/ Fallos de segunda instancia recibidos en GRECO</t>
  </si>
  <si>
    <t>Porcentaje de sentencias radicadas con resolución</t>
  </si>
  <si>
    <t>Sentencias radicadas y con resolución./ Sentencias radicadas</t>
  </si>
  <si>
    <t>Porcentaje de  tutelas notificadas por juzgados que no son contestados dentro de los tiempos establecidos y generan desacatos.</t>
  </si>
  <si>
    <t>Total desacatos / Tutelas notificadas por juzgados</t>
  </si>
  <si>
    <t>Nivel de Efectividad de los proyectos de inversión</t>
  </si>
  <si>
    <t>Porcentaje de novedades que alteran el orden interno y externo de los ERON</t>
  </si>
  <si>
    <t>Número de operativos realizados en los ERON</t>
  </si>
  <si>
    <t xml:space="preserve">Número de fugas, muertes y heridos / Numero total de novedades </t>
  </si>
  <si>
    <t>Suma de operativos a nivel nacional</t>
  </si>
  <si>
    <t>Avance Meta</t>
  </si>
  <si>
    <t>% Eficacia</t>
  </si>
  <si>
    <t>Descripción cualitativa</t>
  </si>
  <si>
    <t>Efectividad de los proyectos de inversión (indicador financiero indicador de gestión indicador físico)</t>
  </si>
  <si>
    <t>Porcentaje de Población privada de la libertad que redime pena por trabajo</t>
  </si>
  <si>
    <t>Cobertura o afiliación en  salud</t>
  </si>
  <si>
    <t>Gestión del examen de ingreso</t>
  </si>
  <si>
    <t>Gestión de no conformidades en la prestación del servicio de alimentación</t>
  </si>
  <si>
    <t>Numero de internos atendidos con elementos de dotación de ingreso. (Corresponde a colchoneta, elementos de cama y kit de aseo) / Total de internos que ingresaron en el periodo.</t>
  </si>
  <si>
    <t>Población inscrita en programas de trabajo /  Total Población condenada</t>
  </si>
  <si>
    <t># de PPL a cargo del INPEC  con cobertura o afiliación en salud en el periodo /  # Total de PPL a cargo del INPEC  en los ERON en el periodo</t>
  </si>
  <si>
    <t>Número de PPL con examen de ingreso realizado en el periodo / # total de PPL ingresados en el periodo</t>
  </si>
  <si>
    <t>Número de citas cumplidas en el periodo / # total de citas asignadas en el periodo</t>
  </si>
  <si>
    <t># de no conformidades criticas reportadas en el periodo /  # de no conformidades criticas reportadas en el periodo</t>
  </si>
  <si>
    <t xml:space="preserve">número de internos vinculados  / número total de internos </t>
  </si>
  <si>
    <t>Personas que acceden a programas de tratamiento penitenciario para su resocialización (Clasificados en fase de tratamiento de mínima y confianza)</t>
  </si>
  <si>
    <t>Cobertura de población  intramuros vinculada a programas  ocupacionales de trabajo, estudio y enseñanza.</t>
  </si>
  <si>
    <t xml:space="preserve">número de establecimientos con programas de cultura, deporte y recreación planeados e implementados  /  número total de establecimientos </t>
  </si>
  <si>
    <t>Número de internos beneficiados con programas de tratamiento penitenciario.</t>
  </si>
  <si>
    <t>Número de internos vinculados a programas  ocupacionales de trabajo, estudio y enseñanza. /   Internos objetivo de los programas ocupacionales de trabajo, estudio y enseñanza.</t>
  </si>
  <si>
    <t>Préstamos documentales atendidos</t>
  </si>
  <si>
    <t>Ninguna</t>
  </si>
  <si>
    <t xml:space="preserve">No. de transferencias documentales efectuadas / No. de  transferencias documentales programadas </t>
  </si>
  <si>
    <t>Cumplimiento capacitaciones  en Gestión Documental</t>
  </si>
  <si>
    <t>Capacitaciones realizadas  /  Capacitaciones programadas</t>
  </si>
  <si>
    <t>Total de Correspondencia entregada  /  Total  de Correspondencia recibida</t>
  </si>
  <si>
    <t>Programa de visitas de acompañamiento GESDOC</t>
  </si>
  <si>
    <t>Seguimiento al Programa de Gestión Documental</t>
  </si>
  <si>
    <t>No. Actividades ejecutadas  /  No. Actividades programadas</t>
  </si>
  <si>
    <t>Tramite de solicitudes de entrevistas con PPL</t>
  </si>
  <si>
    <t>BIENES MUEBLES SUSCEPTIBLES DE BAJA</t>
  </si>
  <si>
    <t>Semestral</t>
  </si>
  <si>
    <t>MANEJO DE CANINOS</t>
  </si>
  <si>
    <t xml:space="preserve">Ejemplares caninos registrados en PCT / Ejemplares caninos puestos al servicio </t>
  </si>
  <si>
    <t>NOVEDADES DE INVENTARIO</t>
  </si>
  <si>
    <t>NUMERO DE NOVEDADES SUBSANADAS  /  NUMERO DE NOVEDADES REPORTADAS EN LAS ACTAS DE TOMA FÍSICA DE INVENTARIOS</t>
  </si>
  <si>
    <t>SEGUIMIENTO USO DEL APLICATIVO PCT</t>
  </si>
  <si>
    <t>NUMERO DE UNIDADES EJECUTORAS QUE UTILIZAN EL APLICATIVO PCT DE FORMA OPORTUNA / NUMERO DE UNIDADES EJECUTORAS DEL INSTITUTO</t>
  </si>
  <si>
    <t>TOMA FISICA DE INVENTARIO - PARQUE AUTOMOTOR</t>
  </si>
  <si>
    <t>NUMERO DE REVISTAS PARQUE AUTOMOTOR RECIBIDAS  / NUMERO DE UNIDADES EJECUTORAS DEL INSTITUTO</t>
  </si>
  <si>
    <t>TOMA FISICA DE INVENTARIOS</t>
  </si>
  <si>
    <t>NUMERO DE ACTAS DE TOMA FÍSICA DE INVENTARIOS RECIBIDAS / NUMERO DE UNIDADES EJECUTORAS DEL INSTITUTO</t>
  </si>
  <si>
    <t>Ejecución del Plan Anual de Adquisiciones</t>
  </si>
  <si>
    <t>Recursos Ejecutados / Recursos Programados</t>
  </si>
  <si>
    <t xml:space="preserve">AVISO DE SINIESTRO ANTE LOS CORREDORES DE SEGUROS </t>
  </si>
  <si>
    <t>TRASLADO DE LOS REQUIMIENTOS DE LA COMPAÑÍA DE SEGUROS</t>
  </si>
  <si>
    <t xml:space="preserve">ADMINISTRACIÓN DE LAS PETICIONES </t>
  </si>
  <si>
    <t>Entrega reporte trimestral por parte de los ERON</t>
  </si>
  <si>
    <t>Numero de ERON que presentaron el reporte /  Numero de ERON que deben presentar el reporte</t>
  </si>
  <si>
    <t>Suministro de munición para la capacitación del personal de auxiliares</t>
  </si>
  <si>
    <t xml:space="preserve">Total de centros de instrucción dotados /  Total centros de instrucción </t>
  </si>
  <si>
    <t xml:space="preserve">Armas reparadas   /  Armas que ingresaron </t>
  </si>
  <si>
    <t>Valor Pagado realizado  /  Valor Pago programados * 100%</t>
  </si>
  <si>
    <t>PAC APROBADO</t>
  </si>
  <si>
    <t>EJECUCION DEL PAC</t>
  </si>
  <si>
    <t>PAC aprobado /  PAC Ejecutado</t>
  </si>
  <si>
    <t>REGISTRAR DOCUMENTOS SOPORTES PARA PAGO</t>
  </si>
  <si>
    <t>Documentos requeridos / Documentos radicados</t>
  </si>
  <si>
    <t>PAGAR OBLIGACIONES</t>
  </si>
  <si>
    <t>Obligaciones adquiridas / Obligaciones pagadas</t>
  </si>
  <si>
    <t>Cuentas activas /  Cuentas autorizadas</t>
  </si>
  <si>
    <t>REGISTRAR Y CONTROLAR LOS INGRESOS DE RECURSOS PROPIOS DEL INSTITUTO EN EL SISTEMA FINANCIERO</t>
  </si>
  <si>
    <t xml:space="preserve">Reporte cuenta CUN /  Reporte de Ingresos </t>
  </si>
  <si>
    <t>EXPEDIR CERTIFICADOS DE INGRESOS Y RETENCIONES</t>
  </si>
  <si>
    <t>Solicitud certificado /  Certificado entregado</t>
  </si>
  <si>
    <t>TRANSFERIR LOS DINEROS CONSIGNADOS POR CONCEPTO DE DECOMISOS DE LA PPL</t>
  </si>
  <si>
    <t>REALIZAR TRANSFERENCIA DE LOS RECURSOS CONSIGNADOS A FAVOR DE LA PPL</t>
  </si>
  <si>
    <t>Porcentaje  de Ejecución Presupuestal</t>
  </si>
  <si>
    <t>Compromisos (Cifras en millones de pesos) /  Apropiación definitiva del presupuesto  (Cifras en millones de pesos)</t>
  </si>
  <si>
    <t xml:space="preserve">OBLIGACIONES PRESUPUESTALES </t>
  </si>
  <si>
    <t>OBLIGACIONES REALIZADAS CORRECTAMENTE /  TOTAL OBLIGACIONES</t>
  </si>
  <si>
    <t>VARIACIONES DEL BALANCE</t>
  </si>
  <si>
    <t>BALANCE GENERAL TRIMESTRAL VIGENCIA ANTERIOR /  BALANCE GENERAL TRIMESTRAL VIGENCIA ACTUAL</t>
  </si>
  <si>
    <t>TARIFAS TRIBUTARIAS</t>
  </si>
  <si>
    <t>TOTAL DE RECLAMACIONES EFECTIVAS  /  TOTAL DE OBLIGACIONES TRIBUTARIAS</t>
  </si>
  <si>
    <t>CUMPLIMIENTO OBLIGACIONES TRIBUTARIAS</t>
  </si>
  <si>
    <t>OBLIGACIONES TRIBUTARIAS PRESENTADAS POR EL GRUPO CONTABLE OPORTUNAMENTE /  TOTAL OBLIGACIONES TRIBUTARIAS A CARGO DEL GRUPO CONTABLE</t>
  </si>
  <si>
    <t>Negativa</t>
  </si>
  <si>
    <t>Seguimiento a transferencias Documentales Primarias</t>
  </si>
  <si>
    <t>Devolución de correspondencia enviada</t>
  </si>
  <si>
    <t>Mantenimientos efectuados al material de defensa</t>
  </si>
  <si>
    <t>NUMERO DE UNIDADES EJECUTORAS QUE REPORTAN BIENES MUEBLES PARA DAR DE BAJA / NUMERO DE UNIDADES  EJECUTORAS QUE REALIZAN BAJA</t>
  </si>
  <si>
    <t>Positiva</t>
  </si>
  <si>
    <t>positiva</t>
  </si>
  <si>
    <t>Publicación procesos de contratación en el SECOP</t>
  </si>
  <si>
    <t xml:space="preserve">Presentación Aviso de Siniestro a los Corredores de Seguros / Informes de Siniestro enviados por las Direcciones, Coordinaciones y Áreas del Instituto. </t>
  </si>
  <si>
    <t>Traslado de los requerimientos efectuados por la Compañía Aseguradora a las Direcciones, Coordinaciones y Áreas del Instituto. / Requerimientos efectuados por la Compañía Aseguradora para la Formalización de Siniestros</t>
  </si>
  <si>
    <t>Peticiones y consultas atendidas / Peticiones y consultas Recibidas</t>
  </si>
  <si>
    <t>Presupuesto de ingreso percibido / presupuesto de ingreso proyectado*100</t>
  </si>
  <si>
    <t>Solicitud de PAC de la Entidad / Solicitud aprobada por la Dirección de Crédito Publico</t>
  </si>
  <si>
    <t>Coordinar y hacer seguimiento a la apertura y cancelación de cuentas bancarias recursos propios y recursos nación</t>
  </si>
  <si>
    <t>Solicitud firmada por el Director del establecimiento /  Transferencia realizada a la cuenta matriz del establecimiento</t>
  </si>
  <si>
    <t>Consignaciones realizadas /  Cargue al folio del PPL</t>
  </si>
  <si>
    <t xml:space="preserve">No. de asesorías realizadas /  No. asesorías solicitadas </t>
  </si>
  <si>
    <t>P3 Implementar la cultura del control y autorregulación</t>
  </si>
  <si>
    <t>índice de satisfacción al servicio</t>
  </si>
  <si>
    <t xml:space="preserve">Porcentaje de ERON con programas de deporte, recreación y cultura planeados en SISIPEC e implementados </t>
  </si>
  <si>
    <t>Administrar y controlar el funcionamiento del sistema de información  misional  SISIPEC y el soporte del mismo.</t>
  </si>
  <si>
    <t>No. Solicitudes recibidas / No. Solicitudes atendidas</t>
  </si>
  <si>
    <t>Administrar y controlar el funcionamiento de los sistemas de información de apoyo y el soporte de los mismos.</t>
  </si>
  <si>
    <t>Número de solicitudes de soporte de los sistemas de información de apoyo del INPEC recibidas /  Número de solicitudes de soporte de los sistemas de información de apoyo del INPEC atendidas</t>
  </si>
  <si>
    <t>Disponibilidad del aplicativo misional SISIPEC.</t>
  </si>
  <si>
    <t>No. de indisponibilidad efectiva en el periodo / No. de indisponibilidades en el periodo</t>
  </si>
  <si>
    <t>Administrar y controlar los servicios de conectividad de red de comunicaciones del Instituto validando disponibilidad en los servicios.</t>
  </si>
  <si>
    <t>Numero de sedes INPEC / Numero de sedes con indisponibidad</t>
  </si>
  <si>
    <t>Realizar soporte técnico de las herramientas Ofimática implementadas en la sede central y anexos.</t>
  </si>
  <si>
    <t>Numero de solicitudes de soporte recibidas / Numero de solicitudes de soporte atendidas</t>
  </si>
  <si>
    <t>Implementación de la Política de Gobierno Digital establecida por MINTIC</t>
  </si>
  <si>
    <t>No. de actividades establecidas / No. de actividades ejecutadas</t>
  </si>
  <si>
    <t>Evaluar el buen uso y aprovechamiento de la infraestructura tecnológica del Instituto.</t>
  </si>
  <si>
    <t>Numero de actividades programas / Número de actividades realizadas</t>
  </si>
  <si>
    <t>Implementar en el GLPI (Gestión libre del parque informático) el seguimiento a la infraestructura tecnológica de seguridad y vigilancia electrónica.</t>
  </si>
  <si>
    <t>Actividades programadas en el plan de trabajo /  Actividades desarrolladas del plan de trabajo</t>
  </si>
  <si>
    <t>Soporte técnico de la infraestructura tecnológica de seguridad y vigilancia electrónica</t>
  </si>
  <si>
    <t>Número de solicitudes de soporte técnico recibida /  Número de solicitudes de soporte técnico recibida</t>
  </si>
  <si>
    <t xml:space="preserve">No. de procesos efectivamente publicados en el SECOP  / No. de procesos adjudicados para publicación en el SECOP </t>
  </si>
  <si>
    <t>Entrenamiento en las Tics implementadas en la entidad.</t>
  </si>
  <si>
    <t>Actividades de entrenamiento programadas / Actividades de entrenamiento realizadas</t>
  </si>
  <si>
    <t>Se superó el cumplimiento del 100% de la meta, se continúa fortaleciendo la clasificación en fase de tratamiento de mínima y confianza de las PPL condenados</t>
  </si>
  <si>
    <t>Se articularon, las herramientas u orientaciones curriculares previstas y desarrollo de las actividades del proceso</t>
  </si>
  <si>
    <t>fueron presentadas a los proveedores y atendidas al 100% de las solicitudes de soporte, mantenimiento y actualizaciones demandadas de los sistemas de apoyo</t>
  </si>
  <si>
    <t>Con las reuniones, compromisos y actividades desarrolladas a través de las 11 células sectoriales que dirige el Ministerio de Justicia.</t>
  </si>
  <si>
    <t>Se finalizo la implementación de la herramienta GLPI en el grupo canino la cual se encuentra en ejecución por parte de dicho grupo.</t>
  </si>
  <si>
    <t>Se atendieron y solucionaron dentro de la competencia del INPEC todas las solicitudes de soporte técnico en cuanto a la infraestructura tecnológica de seguridad y vigilancia electrónica.</t>
  </si>
  <si>
    <t>El indicador fue ejecutado al 100% llegando al rango de cumplimiento sobresaliente durante el primer semestre.</t>
  </si>
  <si>
    <t>Se cumple con las metas establecidas, teniendo en cuenta que la diferencia radica a factores externos del instituto.</t>
  </si>
  <si>
    <t>De acuerdo con la meta mensualmente 100% se emitieron el total de solicitudes de estos</t>
  </si>
  <si>
    <t>El análisis se puede evidenciar en la ficha metodológica del indicador, así mismo se da cumplimiento a los controles establecidos en el mapa de riesgos de gestión del proceso.</t>
  </si>
  <si>
    <t>Durante el periodo no se presentaron reclamaciones   por descuentos tributarios mal aplicados</t>
  </si>
  <si>
    <t>se ejecutaron las siguientes actividades conforme al cronograma de implementación del programa de Gestión documental_PGD, se prueba el documento del programa de documentos vitales, el documento del programa de documentos especiales.</t>
  </si>
  <si>
    <t>Se realizó acompañamiento al desarrollo de la gestión con veinte modalidades de informes. Las características de los informes que se orientan a fortalecer la gestión y sus resultados se generan en algunos casos con más de una frecuencia, esto orientado al cumplimiento de requerimientos de tipo legal. Todos los informes se encuentran publicados en la WEB institucional.</t>
  </si>
  <si>
    <t>Se realiza la publicación oportuna del informe estadístico mensual evidenciando los datos de los PPL.</t>
  </si>
  <si>
    <t>Objetivos del Proceso</t>
  </si>
  <si>
    <t>Establecer las directrices para la ejecución de la pena privativa de la libertad impuesta a través de una sentencia penal condenatoria y el control de las medidas de aseguramiento ordenadas por autoridad competente en los Establecimientos de Reclusión, garantizando el respeto y la protección de los Derechos Humanos del personal interno.</t>
  </si>
  <si>
    <t xml:space="preserve">Definir políticas y estrategias para el diseño de programas y lineamientos en los servicios de salud y alimentación, actividades ocupacionales y programas de atención psicosocial para atender las necesidades de la población privada de la libertad
</t>
  </si>
  <si>
    <t>Ejercer la defensa de los intereses del Instituto, el control de la legalidad de sus actos administrativos y emitir conceptos jurídicos relacionados con el objeto y función de la entidad.</t>
  </si>
  <si>
    <t>Asegurar la eficiente y oportuna adquisición, administración y suministro de bienes y servicios de acuerdo a las necesidades de los procesos del INPEC en atención a la normativa vigente.</t>
  </si>
  <si>
    <t>Administrar la documentación del Instituto durante todo su ciclo vital de acuerdo a la legislación vigente con el fin de conservar la memoria institucional y proporcionar de manera oportuna la información a usuarios.</t>
  </si>
  <si>
    <t>Meta  2022</t>
  </si>
  <si>
    <t>Valor a Junio 2022</t>
  </si>
  <si>
    <t>Valor a Dic 2022</t>
  </si>
  <si>
    <t>De acuerdo con la meta establecida para el primer Pac solicitado fue aprobado en su mayoría ya que de acuerdo al flujo de efectivo que tiene la nación tiene la autonomía para aprobar el porcentaje de recursos solicitados</t>
  </si>
  <si>
    <t>Durante el primer semestre de acuerdo con la meta establecida para el mes la ejecución del Pac fue sobresaliente</t>
  </si>
  <si>
    <t>no se género solicitudes de modificación</t>
  </si>
  <si>
    <t xml:space="preserve">Los documentos académicos necesarios para el desarrollo de la programación académica se aprobaron e implementaron </t>
  </si>
  <si>
    <t>Se realizaron las siguientes actividades, capacitaciones a nivel nacional, se oferto curso sobre el código general disciplinario  correo electrónico, institucional masivo y verificación expedientes, comparando la información en físico y la registrada en el sistema de información disciplinaria</t>
  </si>
  <si>
    <t>Este porcentaje es el resultado teniendo en cuenta que las oficinas de atención al ciudadano remiten los requerimientos a las dependencias en los términos de ley para su respuesta oportuna
(No. de requerimientos tramitados / No. total, de requerimientos De requerimientos) * 100 (14,271/14,271x100) = 100%</t>
  </si>
  <si>
    <t>Este porcentaje es el resultado, teniendo en cuenta que el Grupo de oficinas de Atención al Ciudadano, emite la respuesta oportuna al peticionario informando sobre la trazabilidad que se le dio a su requerimiento.
(No. Respuestas resueltas en los tiempos establecidos / No. total de Requerimientos) * 100. 14271/14271 x100) = 100%</t>
  </si>
  <si>
    <t>Se llevó a cabo el consolidado, análisis y presentación del informe de encuestas primer semestre 7,187.
(Encuestas &gt; 100% de satisfacción) / No. Encuestas realizadas ) *100%</t>
  </si>
  <si>
    <t>Programa aprobado por el Comité Institucional de Coordinación de Control Interno con Acta 001-2022 del 29 de marzo 2022.</t>
  </si>
  <si>
    <t>La cantidad de operativos realizados a la fecha equivalen al 49,26% de la meta propuesta.</t>
  </si>
  <si>
    <t>Se han realizado las actividades durante el primer semestre de 2022 al plan de trabajo anual 2022 el cual esta regido en la resolución 0312 de 2019.</t>
  </si>
  <si>
    <t>Se cuenta con 18595 empleos aprobados por Decreto del gobierno, de estos durante los meses de enero a junio se han reportado las vacantes del esquema administrativo disponible a fin de ser provistas mediante la figura de encargo y/o nombramiento provisional que corresponda. Una planta provista de 14678 cargos.</t>
  </si>
  <si>
    <t>Del total de funcionarios de carrera 12178de los cuales 8990 cuentan con calificación definitiva.</t>
  </si>
  <si>
    <t>Se presentan informes de disponibilidad de los servicios de conectividad de red de comunicaciones del Instituto reportados mensualmente por el proveedor de la red IFX NETWORKS 99,89%</t>
  </si>
  <si>
    <t>Recibieron 1406 solicitudes de soporte técnico las cuales fueron atendidas al 100%</t>
  </si>
  <si>
    <t>Se desarrollaron el desarrollo e implementación de la estrategia de uso y apropiación teniendo en cuenta la proyección 2022</t>
  </si>
  <si>
    <t>Porcentaje de la población Intramural con Entrega de elementos de aseo personal a la PPL en abril, agosto y diciembre.</t>
  </si>
  <si>
    <t>De acuerdo a la información registrada por los ERON en la plataforma CRM, durante el primer semestre del 2022, se evidencia que el 85.17% de las citas extramurales de servicios de salud asignadas, fueron cumplidas. Se observa un incremento de 0.17% en relación al porcentaje de citas cumplidas durante el segundo semestre del 2021.</t>
  </si>
  <si>
    <t>Se llevo a cabo la toma física y actualización del inventario del parque automotor remitida por los ERON</t>
  </si>
  <si>
    <t>se suministro la munición según la demanda</t>
  </si>
  <si>
    <t>los avisos a siniestros se atendieron oportunamente acorde a los requerimientos institucionales</t>
  </si>
  <si>
    <t>El cumplimiento del plan de bienestar se ve reflejado en los seguimientos efectuados al plan de acción de cada sede de trabajo de acuerdo con esto ejecutando actividades de bienestar e incentivos que contribuyan al mejoramiento de la calidad de vida a los funcionarios y su grupo familiar, como la medición del clima laboral, desvinculación asistida, transferencia del conocimiento y actividades de la caja de herramientas del código de integridad</t>
  </si>
  <si>
    <t>se realizo transferencia de conocimiento de los sistemas de información gpsecure y pcsecure 4 charlas de seguridad</t>
  </si>
  <si>
    <t xml:space="preserve">Las 139 subunidades activas del Instituto, realizaron uso del aplicativo registrando los movimientos necesarios para la operatividad del almacén. </t>
  </si>
  <si>
    <t>123 unidades ejecutoras dieron cumplimiento a la toma física, que se realiza  semestralmente de acuerdo a los manuales y procedimientos aprobados y cargados en ISOLUCION</t>
  </si>
  <si>
    <t>los traslados de los requerimientos por las compañías de seguros se atendieron oportunamente</t>
  </si>
  <si>
    <t>Tendencia de la meta de producto 2022</t>
  </si>
  <si>
    <t>Se giro el valor total de los dineros solicitados en el primer semestre del 2022 por los directores de los establecimientos para ser devueltos en cada establecimiento a los ppl que radicaron solicitud de devolución de dinero incautados o los dineros del aplicativo activa.</t>
  </si>
  <si>
    <t>De acuerdo a la meta establecida el calculo del indicador da como resultado el 99,2% con un rango de cumplimiento sobresaliente.</t>
  </si>
  <si>
    <t>Revisión periódica del cumplimiento de las actividades programadas. cinco actas de seguimiento mensual</t>
  </si>
  <si>
    <t xml:space="preserve">Un informe de autoevaluación que le ha permitido al proceso medir y controlar oportunamente la generación de los productos y su cumplimiento. A 31 de Dic de 2022
</t>
  </si>
  <si>
    <t>Durante el segundo semestre se realizó una (01) evaluación al Sistema de Control Interno del Instituto, la cual orienta y facilita identificar los avances y brechas en la implementación del MECI, a 31 de diciembre de 2022.</t>
  </si>
  <si>
    <t>Efectuado el análisis para el segundo semestre de 2022, se realizaron (606) prestamos, se tiene que todos fueron contestados dentro de los términos</t>
  </si>
  <si>
    <t>Las transferencias documentales del periodo se realizaron utilizando el formato de inventario documental de manera correcta, se realizaron (59) transferencias documentales</t>
  </si>
  <si>
    <t>para el periodo del análisis, se enviaron 2334 documentos y fueron devueltos 299</t>
  </si>
  <si>
    <t>para el periodo del análisis, se ese realizaron 3099 asesorías del aplicativo GESDOC solicitadas y respondidas</t>
  </si>
  <si>
    <t>Durante el periodo evaluado la OFICI realizo en cumplimiento de sus funciones, las siguientes auditorias:
 Establecimiento de Cartagena:  Seguridad Penitenciaria y Carcelaria, DDHH, atención social, gestión documental, tratamiento penitenciario y directrices jurídicas.
 EPMSC Cali: logística y abastecimiento, Seguridad Penitenciaria y Carcelaria, DDHH, atención social, gestión documental, tratamiento penitenciario y directrices jurídicas.
 EPMSC La Paz: logística y abastecimiento, Seguridad Penitenciaria y Carcelaria, DDHH, atención social, gestión documental, tratamiento penitenciario y directrices jurídicas.
  EPMSC Dorada: logística y abastecimiento, Seguridad Penitenciaria y Carcelaria, DDHH, atención social, gestión documental, tratamiento penitenciario y directrices jurídicas.</t>
  </si>
  <si>
    <t xml:space="preserve">Prioridad indicador </t>
  </si>
  <si>
    <t>Actividad de Referencia y Contrarreferencia en los ERON</t>
  </si>
  <si>
    <t>Se recibieron 9210 solicitudes de soporte para Sisipec mediante helpdesk las cuales fueron atendidas al 100%</t>
  </si>
  <si>
    <t>El aplicativo Sisipec solo presento indisponibilidad generada por eventos de indisponibilidad de la red un 99,89%</t>
  </si>
  <si>
    <t>De acuerdo con la meta establecida mensualmente 100% el reporte de cuentas activas es sobre ejecutado, cabe aclarar que la variable N° 2 se presento debido que aun se presentan por canceladas, inactivas e invalidadas las cuales se encuentran en depuración.</t>
  </si>
  <si>
    <t>Atendiendo el cronograma de capacitación se realizaron (15) capacitaciones</t>
  </si>
  <si>
    <t xml:space="preserve">Se tramitaron (93) solicitudes de entrevistas con PPL evidenciando el cumplimiento del SUIT </t>
  </si>
  <si>
    <t>Plan de adquisiciones anual</t>
  </si>
  <si>
    <t>Se publicaron (57) noticias favorables relacionadas con actividades del instituto</t>
  </si>
  <si>
    <t>Diariamente se realiza un monitoreo de medios de comunicación a nivel nacional</t>
  </si>
  <si>
    <t>Redacción y envió de boletines internos socializados a través del correo institucional, campañas Notinpec,</t>
  </si>
  <si>
    <t>Apertura de unan nueva red Instagram donde se socializan y publican las actividades y eventos del instituto con el fin se conozca mas del INPEC.</t>
  </si>
  <si>
    <t>El total de población a cargo del INPEC se encuentra con cobertura y/o aseguramiento en salud. Semanalmente se realiza el cruce de base de datos de la PPL reseñada en SISIPEC con la del Ministerio de Salud y Protección Social de acuerdo a la resolución 4005 de 2016, para establecer el estado de aseguramiento de la PPL garantizando que todos cuenten con un sistema de aseguramiento en salud. SE aporta certificación de fecha 30 de dic de 2022</t>
  </si>
  <si>
    <t>Para el periodo analizado, los ERON reportaron el 85,63% de ejecución del Examen Médico de Ingreso un aumento del 24% en relación  al primer semestre</t>
  </si>
  <si>
    <t>Se llevó a cabo la primera entrega masiva a un total de 97,959 privados de la libertad. Con un cumplimiento del 100%.</t>
  </si>
  <si>
    <t>La última medición del año 2022 estableció 
un total de 97.714 PPL a nivel nacional y una
cobertura educativa de 48.808 PPL1
equivalente al 43,7% vale la pena aclarar 
que el (43,7% ) equivale al 100% de los PPL 
postulados en los programas de educación</t>
  </si>
  <si>
    <t>Total población intramural a 30 de dic de 
2022: 74668
Población vinculada a Programas de trabajo,
estudio y enseñanza a 30 de dic de 2022:
70,409</t>
  </si>
  <si>
    <t>Se aprobaron 22 de 22 programas academicos</t>
  </si>
  <si>
    <t>La ejecución de los programas académicos se desarrolla de acuerdo con la programación académica definida en el PIC con los siguientes resultados: 100%</t>
  </si>
  <si>
    <t xml:space="preserve">en el desarrollo de la programación académica se capacitaron 9235 servidores penitenciarios </t>
  </si>
  <si>
    <t>se desarrollo el proyecto de investigación penitenciaria</t>
  </si>
  <si>
    <t>Se resolvieron 63 decisiones de segunda instancia, así (24) fallos,  (2) pruebas, (1) recusación (32) impedimento, y (1) queja y (3) archivos</t>
  </si>
  <si>
    <t>Para un total de ejecución del 94% del rubro de setencia equivalente a $56,716,017,894,45</t>
  </si>
  <si>
    <t>El grupo de tutelas tramito 3699 oficios, mediante los cuales se dio respuesta a acciones de tutela impugnaciones nulidades y comunicaciones de fallo.</t>
  </si>
  <si>
    <t>Numero de fugas muertes y heridos / numero total de novedades 701/1473 se evidencia esta por debajo de la meta</t>
  </si>
  <si>
    <t>De acuerdo con la meta establecida para el primer y segundo semestre la ejecución del PAC asignado fue sobresaliente</t>
  </si>
  <si>
    <t>El reporte tiene corte 30 de dic de 2022 y se exporta del SIIF Nación el 24 de enero 2023, el porcentaje alcanzado es el resultado del segundo trimestre sobre el calculo del 100% anual del presupuesto proyectado para el año 2022</t>
  </si>
  <si>
    <t>El análisis de efectuó comparativamente así: Balance del cuarto  trimestredel año 2021 y el  cuarto trirmestre   2022 teniendo en cuenta las variaciones más representativas de las cuentas del activo, obteniendo una variación entre las dos vigencias del 236,36%</t>
  </si>
  <si>
    <t>La información tiene corte de nov 30 de la vigencia 2022 en razón a que las declaraciones tributarias del mes de dic se presentan en el mes de enero de la vigencia 2023</t>
  </si>
  <si>
    <t>Se giro lo recaudado durante el primernoviembre 2022  pendiente por girar 3,671,272,62 no identificados de acuerdo con la meta establecida el traslado de los recursos a la PPL fue del 100%</t>
  </si>
  <si>
    <t>El instituto tiene 139 unidades ejecutoras, de las cuales 107 unidades reportan bienes para dar de baja, de estas unidades ejecutoras 50 unidades realizan el proceso de baja definitiva, No se completo el proceso de baja en las seis regionales dos de ellas no alcanzaron a firmar convenio</t>
  </si>
  <si>
    <t>El reporte tiene corte 30 de dic de 2022 y se exporta del SIIF Nación  el porcentaje alcanzado es el resultado del segundo trimestre sobre el calculo del 100% anual del presupuesto proyectado para el año 2022</t>
  </si>
  <si>
    <t xml:space="preserve">Las 139 subunidades ejecutoras activas del Instituto, realizaron la toma física y se evidenciaron 16,759 novedades toma física y PCT 2do semestre 2022 </t>
  </si>
  <si>
    <t>Este porcentaje encontrado sale directamente de la matriz de contratación que se maneja en la subdirección contractual para el segundo semestre, 2022 es de 44,5%</t>
  </si>
  <si>
    <t>LA PUBLICACIÓN EN EL secop CON UNA PUBLICACIÓN DE 115 CONTRATOS publicados</t>
  </si>
  <si>
    <t xml:space="preserve">Las peticiones asociadas al tratamiento de seguros institucional se gestionaron en los momentos requeridos </t>
  </si>
  <si>
    <t>se obtuvo el nivel esperado facilitando el seguimiento oportuno a los diferentes centros de costo del Instituto.</t>
  </si>
  <si>
    <t>se obtuvo un nivel satisfactorio en reparaciones y mantneimientos apoyando y reforzando los procesos de seguridad</t>
  </si>
  <si>
    <t>Decisiones de fondo/procesos activos, quejas e informes, se profirieron las siguientes decisiones de fondo: 77 decisiones de archivo, 245 inhibidores 8 sanciones y 4 absoluciones para un total de 334 decisiones de fondo.</t>
  </si>
  <si>
    <t>Durante la vigencia 2022 se recepcionarón y evaluaron la siguiente cantidad de quejas: (537) quejas recepcionadas y  evaluadas a la fecha la oficina cuenta con cero (o) quejas toda vez que las (537) recibidas se le dio trámite correspondiente de acuerdo a la evaluación en el comité.</t>
  </si>
  <si>
    <t>Durante el segundo  semestre, se elevaron1052 de (1056)  inconformidades a la USPEC con el objetivo de la toma de decisiones y sanciones según el caso y 36 informes de seguimiento a la prestación del servicio de alimentación.</t>
  </si>
  <si>
    <t>El plan de acción de la Oficina Asesora de Planeación a corte del segundo trimestre, con una eficacia del 100% eficiencia 100% con un cumplimiento de 113 actividades en el 100% y (45) productos al 100%</t>
  </si>
  <si>
    <t>El grupo de Desarrollo organizacional demando un total de (18) capacitaciones las cuales fueron realizadas de manera eficaz y eficientemente.</t>
  </si>
  <si>
    <t xml:space="preserve">El proceso al finalizar la vigencia 2022 reportaba un hallazgo con un avance del 0% y con la auditoria de la vigencia 2021, pero sus actividades tienen cumplimiento para la vigencia 2023 </t>
  </si>
  <si>
    <t>Este indicador por ser de efectividad, su medición de da a finalizar la anualidad, el cual se cumplió, con el registro en el SPI  de acuerdo a los informes de los proyectos vigentes, generando el avance en los indicadores Financiero 51.55%, gestión 100% y productos 100%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</si>
</sst>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_-* #,##0.00\ &quot;€&quot;_-;\-* #,##0.00\ &quot;€&quot;_-;_-* &quot;-&quot;??\ &quot;€&quot;_-;_-@_-"/>
    <numFmt numFmtId="166" formatCode="0.0%"/>
  </numFmts>
  <fonts count="24" x14ac:knownFonts="1">
    <font>
      <sz val="11"/>
      <color theme="1"/>
      <name val="Arial"/>
      <family val="2"/>
    </font>
    <font>
      <sz val="11"/>
      <color theme="1"/>
      <name val="Calibri"/>
      <family val="2"/>
      <scheme val="minor"/>
    </font>
    <font>
      <b/>
      <sz val="14"/>
      <color theme="0"/>
      <name val="Arial"/>
      <family val="2"/>
    </font>
    <font>
      <b/>
      <sz val="11"/>
      <color theme="1"/>
      <name val="Arial"/>
      <family val="2"/>
    </font>
    <font>
      <sz val="14"/>
      <color theme="1"/>
      <name val="Arial"/>
      <family val="2"/>
    </font>
    <font>
      <sz val="12"/>
      <name val="Calibri"/>
      <family val="2"/>
      <scheme val="minor"/>
    </font>
    <font>
      <sz val="12"/>
      <name val="Calibri"/>
      <family val="2"/>
      <scheme val="minor"/>
    </font>
    <font>
      <sz val="12"/>
      <color theme="1"/>
      <name val="Calibri"/>
      <family val="2"/>
    </font>
    <font>
      <sz val="12"/>
      <color rgb="FF000000"/>
      <name val="Calibri"/>
      <family val="2"/>
    </font>
    <font>
      <sz val="10"/>
      <name val="Arial"/>
      <family val="2"/>
    </font>
    <font>
      <sz val="10"/>
      <name val="Calibri"/>
      <family val="2"/>
      <scheme val="minor"/>
    </font>
    <font>
      <sz val="11"/>
      <color indexed="8"/>
      <name val="Calibri"/>
      <family val="2"/>
    </font>
    <font>
      <sz val="10"/>
      <name val="Verdana"/>
      <family val="2"/>
    </font>
    <font>
      <sz val="11"/>
      <color theme="1"/>
      <name val="Arial"/>
      <family val="2"/>
    </font>
    <font>
      <b/>
      <sz val="10"/>
      <color rgb="FF333333"/>
      <name val="Arial"/>
      <family val="2"/>
    </font>
    <font>
      <sz val="12"/>
      <name val="Arial"/>
      <family val="2"/>
    </font>
    <font>
      <sz val="11"/>
      <color theme="1"/>
      <name val="Arial Narrow"/>
      <family val="2"/>
    </font>
    <font>
      <sz val="11"/>
      <name val="Arial Narrow"/>
      <family val="2"/>
    </font>
    <font>
      <sz val="10"/>
      <color rgb="FF333333"/>
      <name val="Arial Narrow"/>
      <family val="2"/>
    </font>
    <font>
      <sz val="10"/>
      <color theme="1"/>
      <name val="Arial Narrow"/>
      <family val="2"/>
    </font>
    <font>
      <sz val="12"/>
      <color theme="1"/>
      <name val="Calibri"/>
      <family val="2"/>
      <scheme val="minor"/>
    </font>
    <font>
      <sz val="10"/>
      <color rgb="FF333333"/>
      <name val="Arial"/>
      <family val="2"/>
    </font>
    <font>
      <sz val="11"/>
      <color theme="1"/>
      <name val="Calibri"/>
      <family val="2"/>
    </font>
    <font>
      <sz val="11"/>
      <color rgb="FF000000"/>
      <name val="Calibri"/>
      <family val="2"/>
    </font>
  </fonts>
  <fills count="6">
    <fill>
      <patternFill patternType="none"/>
    </fill>
    <fill>
      <patternFill patternType="gray125"/>
    </fill>
    <fill>
      <patternFill patternType="solid">
        <fgColor theme="4" tint="-0.249977111117893"/>
        <bgColor indexed="64"/>
      </patternFill>
    </fill>
    <fill>
      <patternFill patternType="solid">
        <fgColor rgb="FF00B0F0"/>
        <bgColor indexed="64"/>
      </patternFill>
    </fill>
    <fill>
      <patternFill patternType="solid">
        <fgColor rgb="FFE8EDF2"/>
        <bgColor indexed="64"/>
      </patternFill>
    </fill>
    <fill>
      <patternFill patternType="solid">
        <fgColor rgb="FFFFFF0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diagonal/>
    </border>
    <border>
      <left style="medium">
        <color indexed="64"/>
      </left>
      <right style="thin">
        <color indexed="64"/>
      </right>
      <top style="thin">
        <color indexed="64"/>
      </top>
      <bottom/>
      <diagonal/>
    </border>
    <border>
      <left/>
      <right style="thin">
        <color indexed="64"/>
      </right>
      <top style="thin">
        <color indexed="64"/>
      </top>
      <bottom style="thin">
        <color indexed="64"/>
      </bottom>
      <diagonal/>
    </border>
  </borders>
  <cellStyleXfs count="7">
    <xf numFmtId="0" fontId="0" fillId="0" borderId="0"/>
    <xf numFmtId="0" fontId="1" fillId="0" borderId="0"/>
    <xf numFmtId="165" fontId="11" fillId="0" borderId="0" applyFont="0" applyFill="0" applyBorder="0" applyAlignment="0" applyProtection="0"/>
    <xf numFmtId="0" fontId="9" fillId="0" borderId="0"/>
    <xf numFmtId="0" fontId="12" fillId="0" borderId="0"/>
    <xf numFmtId="9" fontId="11" fillId="0" borderId="0" applyFont="0" applyFill="0" applyBorder="0" applyAlignment="0" applyProtection="0"/>
    <xf numFmtId="9" fontId="13" fillId="0" borderId="0" applyFont="0" applyFill="0" applyBorder="0" applyAlignment="0" applyProtection="0"/>
  </cellStyleXfs>
  <cellXfs count="114">
    <xf numFmtId="0" fontId="0" fillId="0" borderId="0" xfId="0"/>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0" fillId="3" borderId="1" xfId="0" applyFill="1" applyBorder="1" applyAlignment="1">
      <alignment horizontal="center" vertical="center" wrapText="1"/>
    </xf>
    <xf numFmtId="0" fontId="0" fillId="3" borderId="1" xfId="0" applyFill="1" applyBorder="1" applyAlignment="1">
      <alignment horizontal="justify" vertical="center" wrapText="1"/>
    </xf>
    <xf numFmtId="0" fontId="0" fillId="3" borderId="3" xfId="0" applyFill="1" applyBorder="1" applyAlignment="1">
      <alignment horizontal="center" vertical="center" wrapText="1"/>
    </xf>
    <xf numFmtId="0" fontId="0" fillId="3" borderId="4" xfId="0" applyFill="1" applyBorder="1" applyAlignment="1">
      <alignment horizontal="justify" vertical="center" wrapText="1"/>
    </xf>
    <xf numFmtId="0" fontId="0" fillId="3" borderId="5" xfId="0" applyFill="1" applyBorder="1" applyAlignment="1">
      <alignment horizontal="center" vertical="center" wrapText="1"/>
    </xf>
    <xf numFmtId="0" fontId="0" fillId="3" borderId="5" xfId="0" applyFill="1" applyBorder="1" applyAlignment="1">
      <alignment horizontal="left" vertical="top" wrapText="1"/>
    </xf>
    <xf numFmtId="0" fontId="3" fillId="0" borderId="1" xfId="0" applyFont="1" applyBorder="1" applyAlignment="1">
      <alignment horizontal="center" vertical="center" wrapText="1"/>
    </xf>
    <xf numFmtId="0" fontId="0" fillId="0" borderId="1" xfId="0" applyBorder="1" applyAlignment="1">
      <alignment horizontal="center" vertical="center" wrapText="1"/>
    </xf>
    <xf numFmtId="0" fontId="0" fillId="0" borderId="3" xfId="0" applyFill="1" applyBorder="1" applyAlignment="1">
      <alignment horizontal="center" vertical="center" wrapText="1"/>
    </xf>
    <xf numFmtId="0" fontId="0" fillId="0" borderId="6" xfId="0" applyFill="1" applyBorder="1" applyAlignment="1">
      <alignment horizontal="justify" vertical="center" wrapText="1"/>
    </xf>
    <xf numFmtId="0" fontId="0" fillId="0" borderId="1" xfId="0" applyFill="1" applyBorder="1" applyAlignment="1">
      <alignment horizontal="center" vertical="center" wrapText="1"/>
    </xf>
    <xf numFmtId="0" fontId="0" fillId="0" borderId="1" xfId="0" applyBorder="1" applyAlignment="1">
      <alignment horizontal="left" vertical="top" wrapText="1"/>
    </xf>
    <xf numFmtId="164" fontId="4" fillId="0" borderId="1" xfId="0" applyNumberFormat="1" applyFont="1" applyBorder="1" applyAlignment="1">
      <alignment horizontal="center" vertical="center" wrapText="1"/>
    </xf>
    <xf numFmtId="0" fontId="0" fillId="3" borderId="1" xfId="0" applyFont="1" applyFill="1" applyBorder="1" applyAlignment="1">
      <alignment horizontal="left" vertical="center" wrapText="1"/>
    </xf>
    <xf numFmtId="0" fontId="0" fillId="3" borderId="6" xfId="0" applyFill="1" applyBorder="1" applyAlignment="1">
      <alignment horizontal="justify" vertical="center" wrapText="1"/>
    </xf>
    <xf numFmtId="0" fontId="0" fillId="3" borderId="1" xfId="0" applyFont="1" applyFill="1" applyBorder="1" applyAlignment="1">
      <alignment horizontal="center" vertical="center" wrapText="1"/>
    </xf>
    <xf numFmtId="164" fontId="4" fillId="3" borderId="1" xfId="0" applyNumberFormat="1" applyFont="1" applyFill="1" applyBorder="1" applyAlignment="1">
      <alignment horizontal="center" vertical="center" wrapText="1"/>
    </xf>
    <xf numFmtId="0" fontId="0" fillId="3" borderId="1" xfId="0" applyFill="1" applyBorder="1" applyAlignment="1">
      <alignment horizontal="left" vertical="top" wrapText="1"/>
    </xf>
    <xf numFmtId="0" fontId="0" fillId="0" borderId="3" xfId="0" applyBorder="1" applyAlignment="1">
      <alignment horizontal="center" vertical="center" wrapText="1"/>
    </xf>
    <xf numFmtId="0" fontId="0" fillId="0" borderId="1" xfId="0" applyFont="1" applyBorder="1" applyAlignment="1">
      <alignment horizontal="center" vertical="center" wrapText="1"/>
    </xf>
    <xf numFmtId="0" fontId="0" fillId="0" borderId="6" xfId="0" applyFont="1" applyBorder="1" applyAlignment="1">
      <alignment horizontal="justify" vertical="center" wrapText="1"/>
    </xf>
    <xf numFmtId="0" fontId="0" fillId="0" borderId="6" xfId="0" applyBorder="1" applyAlignment="1">
      <alignment horizontal="justify" vertical="center" wrapText="1"/>
    </xf>
    <xf numFmtId="0" fontId="0" fillId="3" borderId="3" xfId="0" applyFill="1" applyBorder="1" applyAlignment="1">
      <alignment horizontal="left" vertical="top" wrapText="1"/>
    </xf>
    <xf numFmtId="0" fontId="0" fillId="3" borderId="1" xfId="0" applyFill="1" applyBorder="1" applyAlignment="1">
      <alignment horizontal="left" vertical="center" wrapText="1"/>
    </xf>
    <xf numFmtId="0" fontId="0" fillId="0" borderId="10" xfId="0" applyBorder="1" applyAlignment="1">
      <alignment horizontal="center" vertical="center" wrapText="1"/>
    </xf>
    <xf numFmtId="0" fontId="0" fillId="0" borderId="11" xfId="0" applyBorder="1" applyAlignment="1">
      <alignment horizontal="justify" vertical="center" wrapText="1"/>
    </xf>
    <xf numFmtId="0" fontId="0" fillId="0" borderId="8" xfId="0" applyBorder="1" applyAlignment="1">
      <alignment horizontal="center" vertical="center" wrapText="1"/>
    </xf>
    <xf numFmtId="0" fontId="0" fillId="0" borderId="1" xfId="0" applyBorder="1" applyAlignment="1">
      <alignment horizontal="left" vertical="center" wrapText="1"/>
    </xf>
    <xf numFmtId="2" fontId="3" fillId="0" borderId="1" xfId="0" applyNumberFormat="1" applyFont="1" applyBorder="1" applyAlignment="1">
      <alignment horizontal="center" vertical="center" wrapText="1"/>
    </xf>
    <xf numFmtId="0" fontId="0" fillId="0" borderId="1" xfId="0" applyFill="1" applyBorder="1" applyAlignment="1">
      <alignment horizontal="left" vertical="center" wrapText="1"/>
    </xf>
    <xf numFmtId="0" fontId="0" fillId="0" borderId="3" xfId="0" applyBorder="1" applyAlignment="1">
      <alignment horizontal="center" vertical="center"/>
    </xf>
    <xf numFmtId="0" fontId="7" fillId="0" borderId="1" xfId="0" applyFont="1" applyFill="1" applyBorder="1" applyAlignment="1">
      <alignment horizontal="left" vertical="center" wrapText="1"/>
    </xf>
    <xf numFmtId="0" fontId="8" fillId="0" borderId="3" xfId="0" applyFont="1" applyBorder="1" applyAlignment="1">
      <alignment horizontal="center" vertical="center" wrapText="1"/>
    </xf>
    <xf numFmtId="0" fontId="8" fillId="0" borderId="1" xfId="0" applyFont="1" applyBorder="1" applyAlignment="1">
      <alignment horizontal="center" vertical="center" wrapText="1"/>
    </xf>
    <xf numFmtId="0" fontId="0" fillId="3" borderId="3" xfId="0" applyFill="1" applyBorder="1"/>
    <xf numFmtId="0" fontId="0" fillId="3" borderId="1" xfId="0" applyFill="1" applyBorder="1"/>
    <xf numFmtId="0" fontId="6" fillId="0" borderId="3"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10" fillId="0" borderId="3" xfId="1" applyFont="1" applyBorder="1" applyAlignment="1">
      <alignment horizontal="center" vertical="center" wrapText="1"/>
    </xf>
    <xf numFmtId="0" fontId="9" fillId="0" borderId="1" xfId="1" applyFont="1" applyBorder="1" applyAlignment="1">
      <alignment horizontal="center" vertical="center" wrapText="1"/>
    </xf>
    <xf numFmtId="0" fontId="10" fillId="0" borderId="1" xfId="1" applyFont="1" applyBorder="1" applyAlignment="1">
      <alignment horizontal="center" vertical="center" wrapText="1"/>
    </xf>
    <xf numFmtId="9" fontId="10" fillId="0" borderId="3" xfId="1" applyNumberFormat="1" applyFont="1" applyBorder="1" applyAlignment="1">
      <alignment horizontal="center" vertical="center" wrapText="1"/>
    </xf>
    <xf numFmtId="0" fontId="9" fillId="0" borderId="2" xfId="1" applyFont="1" applyBorder="1" applyAlignment="1">
      <alignment horizontal="center" vertical="center" wrapText="1"/>
    </xf>
    <xf numFmtId="0" fontId="9" fillId="0" borderId="12" xfId="1" applyFont="1" applyBorder="1" applyAlignment="1">
      <alignment horizontal="center" vertical="center" wrapText="1"/>
    </xf>
    <xf numFmtId="9" fontId="0" fillId="0" borderId="3" xfId="0" applyNumberFormat="1" applyFill="1" applyBorder="1" applyAlignment="1">
      <alignment horizontal="center" vertical="center" wrapText="1"/>
    </xf>
    <xf numFmtId="9" fontId="0" fillId="0" borderId="3" xfId="0" applyNumberFormat="1" applyBorder="1" applyAlignment="1">
      <alignment horizontal="center" vertical="center" wrapText="1"/>
    </xf>
    <xf numFmtId="164" fontId="0" fillId="0" borderId="1" xfId="0" applyNumberFormat="1" applyFont="1" applyBorder="1" applyAlignment="1">
      <alignment horizontal="center" vertical="center" wrapText="1"/>
    </xf>
    <xf numFmtId="0" fontId="10" fillId="0" borderId="2" xfId="1" applyFont="1" applyBorder="1" applyAlignment="1">
      <alignment horizontal="center" vertical="center" wrapText="1"/>
    </xf>
    <xf numFmtId="0" fontId="0" fillId="0" borderId="1" xfId="0" applyBorder="1" applyAlignment="1">
      <alignment horizontal="center" vertical="top" wrapText="1"/>
    </xf>
    <xf numFmtId="0" fontId="6" fillId="0" borderId="6" xfId="0" applyFont="1" applyFill="1" applyBorder="1" applyAlignment="1">
      <alignment horizontal="justify" vertical="center" wrapText="1"/>
    </xf>
    <xf numFmtId="166" fontId="14" fillId="4"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0" fillId="5" borderId="1" xfId="0" applyFill="1" applyBorder="1" applyAlignment="1">
      <alignment horizontal="left" vertical="center" wrapText="1"/>
    </xf>
    <xf numFmtId="9" fontId="16" fillId="0" borderId="1" xfId="6" applyFont="1" applyBorder="1" applyAlignment="1">
      <alignment horizontal="center" vertical="center" wrapText="1"/>
    </xf>
    <xf numFmtId="10" fontId="16" fillId="0" borderId="1" xfId="0" applyNumberFormat="1" applyFont="1" applyBorder="1" applyAlignment="1">
      <alignment horizontal="center" vertical="center" wrapText="1"/>
    </xf>
    <xf numFmtId="10" fontId="16" fillId="0" borderId="1" xfId="6" applyNumberFormat="1" applyFont="1" applyBorder="1" applyAlignment="1">
      <alignment horizontal="center" vertical="center" wrapText="1"/>
    </xf>
    <xf numFmtId="164" fontId="16" fillId="0" borderId="1" xfId="0" applyNumberFormat="1" applyFont="1" applyBorder="1" applyAlignment="1">
      <alignment horizontal="center" vertical="center" wrapText="1"/>
    </xf>
    <xf numFmtId="9" fontId="16" fillId="0" borderId="1" xfId="0" applyNumberFormat="1" applyFont="1" applyFill="1" applyBorder="1" applyAlignment="1">
      <alignment horizontal="center" vertical="center" wrapText="1"/>
    </xf>
    <xf numFmtId="9" fontId="16" fillId="0" borderId="1" xfId="0" applyNumberFormat="1" applyFont="1" applyBorder="1" applyAlignment="1">
      <alignment horizontal="center" vertical="center" wrapText="1"/>
    </xf>
    <xf numFmtId="1" fontId="16" fillId="0" borderId="1" xfId="0" applyNumberFormat="1" applyFont="1" applyFill="1" applyBorder="1" applyAlignment="1">
      <alignment horizontal="center" vertical="center" wrapText="1"/>
    </xf>
    <xf numFmtId="1" fontId="16" fillId="0" borderId="1" xfId="6" applyNumberFormat="1" applyFont="1" applyBorder="1" applyAlignment="1">
      <alignment horizontal="center" vertical="center" wrapText="1"/>
    </xf>
    <xf numFmtId="164" fontId="16" fillId="3" borderId="1" xfId="0" applyNumberFormat="1" applyFont="1" applyFill="1" applyBorder="1" applyAlignment="1">
      <alignment horizontal="center" vertical="center" wrapText="1"/>
    </xf>
    <xf numFmtId="10" fontId="16" fillId="0" borderId="1" xfId="0" applyNumberFormat="1" applyFont="1" applyFill="1" applyBorder="1" applyAlignment="1">
      <alignment horizontal="center" vertical="center" wrapText="1"/>
    </xf>
    <xf numFmtId="10" fontId="16" fillId="0" borderId="1" xfId="6" applyNumberFormat="1" applyFont="1" applyFill="1" applyBorder="1" applyAlignment="1">
      <alignment horizontal="center" vertical="center" wrapText="1"/>
    </xf>
    <xf numFmtId="164" fontId="16" fillId="0" borderId="1" xfId="0" applyNumberFormat="1" applyFont="1" applyFill="1" applyBorder="1" applyAlignment="1">
      <alignment horizontal="center" vertical="center" wrapText="1"/>
    </xf>
    <xf numFmtId="3" fontId="16" fillId="0" borderId="1" xfId="0" applyNumberFormat="1" applyFont="1" applyFill="1" applyBorder="1" applyAlignment="1">
      <alignment horizontal="center" vertical="center" wrapText="1"/>
    </xf>
    <xf numFmtId="9" fontId="16" fillId="0" borderId="1" xfId="6" applyFont="1" applyFill="1" applyBorder="1" applyAlignment="1">
      <alignment horizontal="center" vertical="center" wrapText="1"/>
    </xf>
    <xf numFmtId="9" fontId="17" fillId="0" borderId="1" xfId="6" applyFont="1" applyFill="1" applyBorder="1" applyAlignment="1">
      <alignment horizontal="center" vertical="center" wrapText="1"/>
    </xf>
    <xf numFmtId="1" fontId="17" fillId="0" borderId="1" xfId="6" applyNumberFormat="1" applyFont="1" applyFill="1" applyBorder="1" applyAlignment="1">
      <alignment horizontal="center" vertical="center" wrapText="1"/>
    </xf>
    <xf numFmtId="166" fontId="14" fillId="0" borderId="1" xfId="0" applyNumberFormat="1" applyFont="1" applyFill="1" applyBorder="1" applyAlignment="1">
      <alignment horizontal="center" vertical="center" wrapText="1"/>
    </xf>
    <xf numFmtId="166" fontId="18" fillId="0" borderId="1" xfId="0" applyNumberFormat="1" applyFont="1" applyFill="1" applyBorder="1" applyAlignment="1">
      <alignment horizontal="justify" vertical="center" wrapText="1"/>
    </xf>
    <xf numFmtId="166" fontId="18" fillId="4" borderId="1" xfId="0" applyNumberFormat="1" applyFont="1" applyFill="1" applyBorder="1" applyAlignment="1">
      <alignment horizontal="justify" vertical="center" wrapText="1"/>
    </xf>
    <xf numFmtId="164" fontId="19" fillId="3" borderId="1" xfId="0" applyNumberFormat="1" applyFont="1" applyFill="1" applyBorder="1" applyAlignment="1">
      <alignment horizontal="justify" vertical="center" wrapText="1"/>
    </xf>
    <xf numFmtId="164" fontId="19" fillId="0" borderId="1" xfId="0" applyNumberFormat="1" applyFont="1" applyBorder="1" applyAlignment="1">
      <alignment horizontal="justify" vertical="center" wrapText="1"/>
    </xf>
    <xf numFmtId="0" fontId="8" fillId="0" borderId="6" xfId="0" applyFont="1" applyBorder="1" applyAlignment="1">
      <alignment horizontal="justify" vertical="center" wrapText="1"/>
    </xf>
    <xf numFmtId="0" fontId="5" fillId="0" borderId="6" xfId="0" applyFont="1" applyFill="1" applyBorder="1" applyAlignment="1">
      <alignment horizontal="justify" vertical="center" wrapText="1"/>
    </xf>
    <xf numFmtId="0" fontId="9" fillId="0" borderId="6" xfId="1" applyFont="1" applyBorder="1" applyAlignment="1">
      <alignment horizontal="justify" vertical="center" wrapText="1"/>
    </xf>
    <xf numFmtId="0" fontId="10" fillId="0" borderId="6" xfId="1" applyFont="1" applyBorder="1" applyAlignment="1">
      <alignment horizontal="justify" vertical="center" wrapText="1"/>
    </xf>
    <xf numFmtId="0" fontId="9" fillId="0" borderId="13" xfId="1" applyFont="1" applyBorder="1" applyAlignment="1">
      <alignment horizontal="justify" vertical="center" wrapText="1"/>
    </xf>
    <xf numFmtId="0" fontId="9" fillId="0" borderId="1" xfId="1" applyFont="1" applyBorder="1" applyAlignment="1">
      <alignment horizontal="justify" vertical="center" wrapText="1"/>
    </xf>
    <xf numFmtId="0" fontId="10" fillId="0" borderId="1" xfId="1" applyFont="1" applyBorder="1" applyAlignment="1">
      <alignment horizontal="justify" vertical="center" wrapText="1"/>
    </xf>
    <xf numFmtId="0" fontId="9" fillId="0" borderId="2" xfId="1" applyFont="1" applyBorder="1" applyAlignment="1">
      <alignment horizontal="justify" vertical="center" wrapText="1"/>
    </xf>
    <xf numFmtId="0" fontId="20" fillId="0" borderId="1" xfId="0" applyFont="1" applyBorder="1" applyAlignment="1">
      <alignment horizontal="justify" vertical="center" wrapText="1"/>
    </xf>
    <xf numFmtId="166" fontId="21" fillId="4" borderId="1" xfId="0" applyNumberFormat="1" applyFont="1" applyFill="1" applyBorder="1" applyAlignment="1">
      <alignment horizontal="justify" vertical="center" wrapText="1"/>
    </xf>
    <xf numFmtId="166" fontId="21" fillId="4" borderId="1" xfId="0" applyNumberFormat="1" applyFont="1" applyFill="1" applyBorder="1" applyAlignment="1">
      <alignment horizontal="center" vertical="center" wrapText="1"/>
    </xf>
    <xf numFmtId="166" fontId="14" fillId="4" borderId="3" xfId="0" applyNumberFormat="1" applyFont="1" applyFill="1" applyBorder="1" applyAlignment="1">
      <alignment horizontal="center" vertical="center" wrapText="1"/>
    </xf>
    <xf numFmtId="0" fontId="0" fillId="0" borderId="14" xfId="0" applyFont="1" applyBorder="1" applyAlignment="1">
      <alignment horizontal="left" vertical="top" wrapText="1"/>
    </xf>
    <xf numFmtId="0" fontId="0" fillId="3" borderId="9" xfId="0" applyFill="1" applyBorder="1" applyAlignment="1">
      <alignment horizontal="left" vertical="top" wrapText="1"/>
    </xf>
    <xf numFmtId="164" fontId="19" fillId="3" borderId="8" xfId="0" applyNumberFormat="1" applyFont="1" applyFill="1" applyBorder="1" applyAlignment="1">
      <alignment horizontal="justify" vertical="center" wrapText="1"/>
    </xf>
    <xf numFmtId="0" fontId="23" fillId="0" borderId="1" xfId="0" applyFont="1" applyBorder="1" applyAlignment="1">
      <alignment horizontal="justify" vertical="center" wrapText="1"/>
    </xf>
    <xf numFmtId="0" fontId="22" fillId="0" borderId="1" xfId="0" applyFont="1" applyBorder="1" applyAlignment="1">
      <alignment horizontal="justify" vertical="center" wrapText="1"/>
    </xf>
    <xf numFmtId="0" fontId="0" fillId="0" borderId="1" xfId="0" applyFill="1" applyBorder="1" applyAlignment="1">
      <alignment horizontal="justify" vertical="center" wrapText="1"/>
    </xf>
    <xf numFmtId="0" fontId="0" fillId="0" borderId="1" xfId="0" applyFont="1" applyFill="1" applyBorder="1" applyAlignment="1">
      <alignment horizontal="justify" vertical="center" wrapText="1"/>
    </xf>
    <xf numFmtId="0" fontId="5" fillId="0" borderId="1" xfId="0" applyFont="1" applyFill="1" applyBorder="1" applyAlignment="1">
      <alignment horizontal="justify" vertical="center" wrapText="1"/>
    </xf>
    <xf numFmtId="0" fontId="0" fillId="0" borderId="8" xfId="0" applyFill="1" applyBorder="1" applyAlignment="1">
      <alignment horizontal="left" vertical="center" wrapText="1"/>
    </xf>
    <xf numFmtId="0" fontId="20" fillId="0" borderId="1" xfId="0" applyFont="1" applyFill="1" applyBorder="1" applyAlignment="1">
      <alignment horizontal="justify" vertical="center" wrapText="1"/>
    </xf>
    <xf numFmtId="0" fontId="7" fillId="0" borderId="1" xfId="0" applyFont="1" applyFill="1" applyBorder="1" applyAlignment="1">
      <alignment horizontal="justify" vertical="center" wrapText="1"/>
    </xf>
    <xf numFmtId="0" fontId="15" fillId="0" borderId="1" xfId="0" applyFont="1" applyFill="1" applyBorder="1" applyAlignment="1">
      <alignment vertical="center" wrapText="1"/>
    </xf>
    <xf numFmtId="9" fontId="0" fillId="0" borderId="0" xfId="0" applyNumberFormat="1"/>
    <xf numFmtId="0" fontId="3" fillId="5" borderId="1" xfId="0" applyFont="1" applyFill="1" applyBorder="1" applyAlignment="1">
      <alignment horizontal="center" vertical="center" wrapText="1"/>
    </xf>
    <xf numFmtId="9" fontId="0" fillId="0" borderId="1" xfId="6" applyFont="1" applyFill="1" applyBorder="1" applyAlignment="1">
      <alignment horizontal="justify" vertical="center" wrapText="1"/>
    </xf>
    <xf numFmtId="0" fontId="8" fillId="5" borderId="6" xfId="0" applyFont="1" applyFill="1" applyBorder="1" applyAlignment="1">
      <alignment horizontal="justify" vertical="center" wrapText="1"/>
    </xf>
    <xf numFmtId="166" fontId="16" fillId="0" borderId="1" xfId="6" applyNumberFormat="1" applyFont="1" applyFill="1" applyBorder="1" applyAlignment="1">
      <alignment horizontal="center" vertical="center" wrapText="1"/>
    </xf>
    <xf numFmtId="0" fontId="0" fillId="0" borderId="2" xfId="0"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2" xfId="0" applyBorder="1" applyAlignment="1">
      <alignment horizontal="justify" vertical="center" wrapText="1"/>
    </xf>
    <xf numFmtId="0" fontId="0" fillId="0" borderId="7" xfId="0" applyBorder="1" applyAlignment="1">
      <alignment horizontal="justify" vertical="center" wrapText="1"/>
    </xf>
    <xf numFmtId="0" fontId="0" fillId="0" borderId="8" xfId="0" applyBorder="1" applyAlignment="1">
      <alignment horizontal="justify" vertical="center" wrapText="1"/>
    </xf>
    <xf numFmtId="0" fontId="0" fillId="0" borderId="9" xfId="0" applyBorder="1" applyAlignment="1">
      <alignment horizontal="justify" vertical="center" wrapText="1"/>
    </xf>
  </cellXfs>
  <cellStyles count="7">
    <cellStyle name="Moneda 2" xfId="2" xr:uid="{00000000-0005-0000-0000-000000000000}"/>
    <cellStyle name="Normal" xfId="0" builtinId="0"/>
    <cellStyle name="Normal 2" xfId="1" xr:uid="{00000000-0005-0000-0000-000002000000}"/>
    <cellStyle name="Normal 2 2" xfId="3" xr:uid="{00000000-0005-0000-0000-000003000000}"/>
    <cellStyle name="Normal 3" xfId="4" xr:uid="{00000000-0005-0000-0000-000004000000}"/>
    <cellStyle name="Porcentaje" xfId="6" builtinId="5"/>
    <cellStyle name="Porcentaje 2" xfId="5" xr:uid="{00000000-0005-0000-0000-000006000000}"/>
  </cellStyles>
  <dxfs count="36">
    <dxf>
      <fill>
        <patternFill>
          <bgColor rgb="FFFF0000"/>
        </patternFill>
      </fill>
    </dxf>
    <dxf>
      <fill>
        <patternFill>
          <bgColor rgb="FFFFFF00"/>
        </patternFill>
      </fill>
    </dxf>
    <dxf>
      <fill>
        <patternFill>
          <bgColor rgb="FF00B050"/>
        </patternFill>
      </fill>
    </dxf>
    <dxf>
      <fill>
        <patternFill>
          <bgColor rgb="FF00B0F0"/>
        </patternFill>
      </fill>
    </dxf>
    <dxf>
      <fill>
        <patternFill>
          <bgColor rgb="FFFFFF00"/>
        </patternFill>
      </fill>
    </dxf>
    <dxf>
      <fill>
        <patternFill>
          <bgColor rgb="FF00B050"/>
        </patternFill>
      </fill>
    </dxf>
    <dxf>
      <fill>
        <patternFill>
          <bgColor rgb="FF00B0F0"/>
        </patternFill>
      </fill>
    </dxf>
    <dxf>
      <fill>
        <patternFill>
          <bgColor rgb="FFFF0000"/>
        </patternFill>
      </fill>
    </dxf>
    <dxf>
      <fill>
        <patternFill>
          <bgColor rgb="FFFFFF00"/>
        </patternFill>
      </fill>
    </dxf>
    <dxf>
      <fill>
        <patternFill>
          <bgColor rgb="FF00B050"/>
        </patternFill>
      </fill>
    </dxf>
    <dxf>
      <fill>
        <patternFill>
          <bgColor rgb="FF00B0F0"/>
        </patternFill>
      </fill>
    </dxf>
    <dxf>
      <fill>
        <patternFill>
          <bgColor rgb="FFFF0000"/>
        </patternFill>
      </fill>
    </dxf>
    <dxf>
      <fill>
        <patternFill>
          <bgColor rgb="FFFFFF00"/>
        </patternFill>
      </fill>
    </dxf>
    <dxf>
      <fill>
        <patternFill>
          <bgColor rgb="FF00B050"/>
        </patternFill>
      </fill>
    </dxf>
    <dxf>
      <fill>
        <patternFill>
          <bgColor rgb="FF00B0F0"/>
        </patternFill>
      </fill>
    </dxf>
    <dxf>
      <fill>
        <patternFill>
          <bgColor rgb="FFFF0000"/>
        </patternFill>
      </fill>
    </dxf>
    <dxf>
      <fill>
        <patternFill>
          <bgColor rgb="FFFFFF00"/>
        </patternFill>
      </fill>
    </dxf>
    <dxf>
      <fill>
        <patternFill>
          <bgColor rgb="FF00B050"/>
        </patternFill>
      </fill>
    </dxf>
    <dxf>
      <fill>
        <patternFill>
          <bgColor rgb="FF00B0F0"/>
        </patternFill>
      </fill>
    </dxf>
    <dxf>
      <fill>
        <patternFill>
          <bgColor rgb="FFFF0000"/>
        </patternFill>
      </fill>
    </dxf>
    <dxf>
      <fill>
        <patternFill>
          <bgColor rgb="FFFFFF00"/>
        </patternFill>
      </fill>
    </dxf>
    <dxf>
      <fill>
        <patternFill>
          <bgColor rgb="FF00B050"/>
        </patternFill>
      </fill>
    </dxf>
    <dxf>
      <fill>
        <patternFill>
          <bgColor rgb="FF00B0F0"/>
        </patternFill>
      </fill>
    </dxf>
    <dxf>
      <fill>
        <patternFill>
          <bgColor rgb="FFFF0000"/>
        </patternFill>
      </fill>
    </dxf>
    <dxf>
      <fill>
        <patternFill>
          <bgColor rgb="FFFFFF00"/>
        </patternFill>
      </fill>
    </dxf>
    <dxf>
      <fill>
        <patternFill>
          <bgColor rgb="FF00B050"/>
        </patternFill>
      </fill>
    </dxf>
    <dxf>
      <fill>
        <patternFill>
          <bgColor rgb="FF00B0F0"/>
        </patternFill>
      </fill>
    </dxf>
    <dxf>
      <fill>
        <patternFill>
          <bgColor rgb="FFFF0000"/>
        </patternFill>
      </fill>
    </dxf>
    <dxf>
      <fill>
        <patternFill>
          <bgColor rgb="FFFFFF00"/>
        </patternFill>
      </fill>
    </dxf>
    <dxf>
      <fill>
        <patternFill>
          <bgColor rgb="FF00B050"/>
        </patternFill>
      </fill>
    </dxf>
    <dxf>
      <fill>
        <patternFill>
          <bgColor rgb="FF00B0F0"/>
        </patternFill>
      </fill>
    </dxf>
    <dxf>
      <fill>
        <patternFill>
          <bgColor rgb="FFFF0000"/>
        </patternFill>
      </fill>
    </dxf>
    <dxf>
      <fill>
        <patternFill>
          <bgColor rgb="FFFFFF00"/>
        </patternFill>
      </fill>
    </dxf>
    <dxf>
      <fill>
        <patternFill>
          <bgColor rgb="FF00B050"/>
        </patternFill>
      </fill>
    </dxf>
    <dxf>
      <fill>
        <patternFill>
          <bgColor rgb="FF00B0F0"/>
        </patternFill>
      </fill>
    </dxf>
    <dxf>
      <fill>
        <patternFill>
          <bgColor rgb="FFFF0000"/>
        </patternFill>
      </fill>
    </dxf>
  </dxfs>
  <tableStyles count="0" defaultTableStyle="TableStyleMedium2" defaultPivotStyle="PivotStyleLight16"/>
  <colors>
    <mruColors>
      <color rgb="FF004C5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17</xdr:col>
      <xdr:colOff>394607</xdr:colOff>
      <xdr:row>2</xdr:row>
      <xdr:rowOff>149678</xdr:rowOff>
    </xdr:from>
    <xdr:to>
      <xdr:col>17</xdr:col>
      <xdr:colOff>693965</xdr:colOff>
      <xdr:row>2</xdr:row>
      <xdr:rowOff>381000</xdr:rowOff>
    </xdr:to>
    <xdr:sp macro="" textlink="">
      <xdr:nvSpPr>
        <xdr:cNvPr id="2" name="1 Elipse">
          <a:extLst>
            <a:ext uri="{FF2B5EF4-FFF2-40B4-BE49-F238E27FC236}">
              <a16:creationId xmlns:a16="http://schemas.microsoft.com/office/drawing/2014/main" id="{00000000-0008-0000-0000-000002000000}"/>
            </a:ext>
          </a:extLst>
        </xdr:cNvPr>
        <xdr:cNvSpPr/>
      </xdr:nvSpPr>
      <xdr:spPr>
        <a:xfrm>
          <a:off x="23635607" y="2299607"/>
          <a:ext cx="299358" cy="231322"/>
        </a:xfrm>
        <a:prstGeom prst="ellipse">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17</xdr:col>
      <xdr:colOff>381001</xdr:colOff>
      <xdr:row>3</xdr:row>
      <xdr:rowOff>258536</xdr:rowOff>
    </xdr:from>
    <xdr:to>
      <xdr:col>17</xdr:col>
      <xdr:colOff>680359</xdr:colOff>
      <xdr:row>3</xdr:row>
      <xdr:rowOff>489858</xdr:rowOff>
    </xdr:to>
    <xdr:sp macro="" textlink="">
      <xdr:nvSpPr>
        <xdr:cNvPr id="4" name="3 Elipse">
          <a:extLst>
            <a:ext uri="{FF2B5EF4-FFF2-40B4-BE49-F238E27FC236}">
              <a16:creationId xmlns:a16="http://schemas.microsoft.com/office/drawing/2014/main" id="{00000000-0008-0000-0000-000004000000}"/>
            </a:ext>
          </a:extLst>
        </xdr:cNvPr>
        <xdr:cNvSpPr/>
      </xdr:nvSpPr>
      <xdr:spPr>
        <a:xfrm>
          <a:off x="23622001" y="2952750"/>
          <a:ext cx="299358" cy="231322"/>
        </a:xfrm>
        <a:prstGeom prst="ellipse">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17</xdr:col>
      <xdr:colOff>367393</xdr:colOff>
      <xdr:row>4</xdr:row>
      <xdr:rowOff>408214</xdr:rowOff>
    </xdr:from>
    <xdr:to>
      <xdr:col>17</xdr:col>
      <xdr:colOff>666751</xdr:colOff>
      <xdr:row>4</xdr:row>
      <xdr:rowOff>639536</xdr:rowOff>
    </xdr:to>
    <xdr:sp macro="" textlink="">
      <xdr:nvSpPr>
        <xdr:cNvPr id="5" name="4 Elipse">
          <a:extLst>
            <a:ext uri="{FF2B5EF4-FFF2-40B4-BE49-F238E27FC236}">
              <a16:creationId xmlns:a16="http://schemas.microsoft.com/office/drawing/2014/main" id="{00000000-0008-0000-0000-000005000000}"/>
            </a:ext>
          </a:extLst>
        </xdr:cNvPr>
        <xdr:cNvSpPr/>
      </xdr:nvSpPr>
      <xdr:spPr>
        <a:xfrm>
          <a:off x="23608393" y="3946071"/>
          <a:ext cx="299358" cy="231322"/>
        </a:xfrm>
        <a:prstGeom prst="ellipse">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17</xdr:col>
      <xdr:colOff>367393</xdr:colOff>
      <xdr:row>5</xdr:row>
      <xdr:rowOff>285751</xdr:rowOff>
    </xdr:from>
    <xdr:to>
      <xdr:col>17</xdr:col>
      <xdr:colOff>666751</xdr:colOff>
      <xdr:row>5</xdr:row>
      <xdr:rowOff>517073</xdr:rowOff>
    </xdr:to>
    <xdr:sp macro="" textlink="">
      <xdr:nvSpPr>
        <xdr:cNvPr id="6" name="5 Elipse">
          <a:extLst>
            <a:ext uri="{FF2B5EF4-FFF2-40B4-BE49-F238E27FC236}">
              <a16:creationId xmlns:a16="http://schemas.microsoft.com/office/drawing/2014/main" id="{00000000-0008-0000-0000-000006000000}"/>
            </a:ext>
          </a:extLst>
        </xdr:cNvPr>
        <xdr:cNvSpPr/>
      </xdr:nvSpPr>
      <xdr:spPr>
        <a:xfrm>
          <a:off x="23608393" y="4789715"/>
          <a:ext cx="299358" cy="231322"/>
        </a:xfrm>
        <a:prstGeom prst="ellipse">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17</xdr:col>
      <xdr:colOff>408215</xdr:colOff>
      <xdr:row>6</xdr:row>
      <xdr:rowOff>353785</xdr:rowOff>
    </xdr:from>
    <xdr:to>
      <xdr:col>17</xdr:col>
      <xdr:colOff>707573</xdr:colOff>
      <xdr:row>6</xdr:row>
      <xdr:rowOff>585107</xdr:rowOff>
    </xdr:to>
    <xdr:sp macro="" textlink="">
      <xdr:nvSpPr>
        <xdr:cNvPr id="7" name="6 Elipse">
          <a:extLst>
            <a:ext uri="{FF2B5EF4-FFF2-40B4-BE49-F238E27FC236}">
              <a16:creationId xmlns:a16="http://schemas.microsoft.com/office/drawing/2014/main" id="{00000000-0008-0000-0000-000007000000}"/>
            </a:ext>
          </a:extLst>
        </xdr:cNvPr>
        <xdr:cNvSpPr/>
      </xdr:nvSpPr>
      <xdr:spPr>
        <a:xfrm>
          <a:off x="23649215" y="5701392"/>
          <a:ext cx="299358" cy="231322"/>
        </a:xfrm>
        <a:prstGeom prst="ellipse">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17</xdr:col>
      <xdr:colOff>421821</xdr:colOff>
      <xdr:row>8</xdr:row>
      <xdr:rowOff>163285</xdr:rowOff>
    </xdr:from>
    <xdr:to>
      <xdr:col>17</xdr:col>
      <xdr:colOff>721179</xdr:colOff>
      <xdr:row>8</xdr:row>
      <xdr:rowOff>394607</xdr:rowOff>
    </xdr:to>
    <xdr:sp macro="" textlink="">
      <xdr:nvSpPr>
        <xdr:cNvPr id="8" name="7 Elipse">
          <a:extLst>
            <a:ext uri="{FF2B5EF4-FFF2-40B4-BE49-F238E27FC236}">
              <a16:creationId xmlns:a16="http://schemas.microsoft.com/office/drawing/2014/main" id="{00000000-0008-0000-0000-000008000000}"/>
            </a:ext>
          </a:extLst>
        </xdr:cNvPr>
        <xdr:cNvSpPr/>
      </xdr:nvSpPr>
      <xdr:spPr>
        <a:xfrm>
          <a:off x="20315464" y="7347856"/>
          <a:ext cx="299358" cy="231322"/>
        </a:xfrm>
        <a:prstGeom prst="ellipse">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17</xdr:col>
      <xdr:colOff>421821</xdr:colOff>
      <xdr:row>9</xdr:row>
      <xdr:rowOff>136072</xdr:rowOff>
    </xdr:from>
    <xdr:to>
      <xdr:col>17</xdr:col>
      <xdr:colOff>721179</xdr:colOff>
      <xdr:row>9</xdr:row>
      <xdr:rowOff>367394</xdr:rowOff>
    </xdr:to>
    <xdr:sp macro="" textlink="">
      <xdr:nvSpPr>
        <xdr:cNvPr id="9" name="8 Elipse">
          <a:extLst>
            <a:ext uri="{FF2B5EF4-FFF2-40B4-BE49-F238E27FC236}">
              <a16:creationId xmlns:a16="http://schemas.microsoft.com/office/drawing/2014/main" id="{00000000-0008-0000-0000-000009000000}"/>
            </a:ext>
          </a:extLst>
        </xdr:cNvPr>
        <xdr:cNvSpPr/>
      </xdr:nvSpPr>
      <xdr:spPr>
        <a:xfrm>
          <a:off x="20315464" y="7851322"/>
          <a:ext cx="299358" cy="231322"/>
        </a:xfrm>
        <a:prstGeom prst="ellipse">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17</xdr:col>
      <xdr:colOff>421820</xdr:colOff>
      <xdr:row>10</xdr:row>
      <xdr:rowOff>204107</xdr:rowOff>
    </xdr:from>
    <xdr:to>
      <xdr:col>17</xdr:col>
      <xdr:colOff>721178</xdr:colOff>
      <xdr:row>10</xdr:row>
      <xdr:rowOff>435429</xdr:rowOff>
    </xdr:to>
    <xdr:sp macro="" textlink="">
      <xdr:nvSpPr>
        <xdr:cNvPr id="10" name="9 Elipse">
          <a:extLst>
            <a:ext uri="{FF2B5EF4-FFF2-40B4-BE49-F238E27FC236}">
              <a16:creationId xmlns:a16="http://schemas.microsoft.com/office/drawing/2014/main" id="{00000000-0008-0000-0000-00000A000000}"/>
            </a:ext>
          </a:extLst>
        </xdr:cNvPr>
        <xdr:cNvSpPr/>
      </xdr:nvSpPr>
      <xdr:spPr>
        <a:xfrm>
          <a:off x="20315463" y="8477250"/>
          <a:ext cx="299358" cy="231322"/>
        </a:xfrm>
        <a:prstGeom prst="ellipse">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17</xdr:col>
      <xdr:colOff>421822</xdr:colOff>
      <xdr:row>11</xdr:row>
      <xdr:rowOff>190500</xdr:rowOff>
    </xdr:from>
    <xdr:to>
      <xdr:col>17</xdr:col>
      <xdr:colOff>721180</xdr:colOff>
      <xdr:row>11</xdr:row>
      <xdr:rowOff>421822</xdr:rowOff>
    </xdr:to>
    <xdr:sp macro="" textlink="">
      <xdr:nvSpPr>
        <xdr:cNvPr id="11" name="10 Elipse">
          <a:extLst>
            <a:ext uri="{FF2B5EF4-FFF2-40B4-BE49-F238E27FC236}">
              <a16:creationId xmlns:a16="http://schemas.microsoft.com/office/drawing/2014/main" id="{00000000-0008-0000-0000-00000B000000}"/>
            </a:ext>
          </a:extLst>
        </xdr:cNvPr>
        <xdr:cNvSpPr/>
      </xdr:nvSpPr>
      <xdr:spPr>
        <a:xfrm>
          <a:off x="20315465" y="9103179"/>
          <a:ext cx="299358" cy="231322"/>
        </a:xfrm>
        <a:prstGeom prst="ellipse">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17</xdr:col>
      <xdr:colOff>435429</xdr:colOff>
      <xdr:row>12</xdr:row>
      <xdr:rowOff>163285</xdr:rowOff>
    </xdr:from>
    <xdr:to>
      <xdr:col>17</xdr:col>
      <xdr:colOff>734787</xdr:colOff>
      <xdr:row>12</xdr:row>
      <xdr:rowOff>394607</xdr:rowOff>
    </xdr:to>
    <xdr:sp macro="" textlink="">
      <xdr:nvSpPr>
        <xdr:cNvPr id="12" name="11 Elipse">
          <a:extLst>
            <a:ext uri="{FF2B5EF4-FFF2-40B4-BE49-F238E27FC236}">
              <a16:creationId xmlns:a16="http://schemas.microsoft.com/office/drawing/2014/main" id="{00000000-0008-0000-0000-00000C000000}"/>
            </a:ext>
          </a:extLst>
        </xdr:cNvPr>
        <xdr:cNvSpPr/>
      </xdr:nvSpPr>
      <xdr:spPr>
        <a:xfrm>
          <a:off x="20329072" y="9715499"/>
          <a:ext cx="299358" cy="231322"/>
        </a:xfrm>
        <a:prstGeom prst="ellipse">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17</xdr:col>
      <xdr:colOff>435429</xdr:colOff>
      <xdr:row>13</xdr:row>
      <xdr:rowOff>312965</xdr:rowOff>
    </xdr:from>
    <xdr:to>
      <xdr:col>17</xdr:col>
      <xdr:colOff>734787</xdr:colOff>
      <xdr:row>13</xdr:row>
      <xdr:rowOff>544287</xdr:rowOff>
    </xdr:to>
    <xdr:sp macro="" textlink="">
      <xdr:nvSpPr>
        <xdr:cNvPr id="13" name="12 Elipse">
          <a:extLst>
            <a:ext uri="{FF2B5EF4-FFF2-40B4-BE49-F238E27FC236}">
              <a16:creationId xmlns:a16="http://schemas.microsoft.com/office/drawing/2014/main" id="{00000000-0008-0000-0000-00000D000000}"/>
            </a:ext>
          </a:extLst>
        </xdr:cNvPr>
        <xdr:cNvSpPr/>
      </xdr:nvSpPr>
      <xdr:spPr>
        <a:xfrm>
          <a:off x="20329072" y="10463894"/>
          <a:ext cx="299358" cy="231322"/>
        </a:xfrm>
        <a:prstGeom prst="ellipse">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17</xdr:col>
      <xdr:colOff>421821</xdr:colOff>
      <xdr:row>15</xdr:row>
      <xdr:rowOff>136072</xdr:rowOff>
    </xdr:from>
    <xdr:to>
      <xdr:col>17</xdr:col>
      <xdr:colOff>721179</xdr:colOff>
      <xdr:row>15</xdr:row>
      <xdr:rowOff>367394</xdr:rowOff>
    </xdr:to>
    <xdr:sp macro="" textlink="">
      <xdr:nvSpPr>
        <xdr:cNvPr id="17" name="16 Elipse">
          <a:extLst>
            <a:ext uri="{FF2B5EF4-FFF2-40B4-BE49-F238E27FC236}">
              <a16:creationId xmlns:a16="http://schemas.microsoft.com/office/drawing/2014/main" id="{00000000-0008-0000-0000-000011000000}"/>
            </a:ext>
          </a:extLst>
        </xdr:cNvPr>
        <xdr:cNvSpPr/>
      </xdr:nvSpPr>
      <xdr:spPr>
        <a:xfrm>
          <a:off x="20315464" y="7851322"/>
          <a:ext cx="299358" cy="231322"/>
        </a:xfrm>
        <a:prstGeom prst="ellipse">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17</xdr:col>
      <xdr:colOff>421820</xdr:colOff>
      <xdr:row>16</xdr:row>
      <xdr:rowOff>204107</xdr:rowOff>
    </xdr:from>
    <xdr:to>
      <xdr:col>17</xdr:col>
      <xdr:colOff>721178</xdr:colOff>
      <xdr:row>16</xdr:row>
      <xdr:rowOff>435429</xdr:rowOff>
    </xdr:to>
    <xdr:sp macro="" textlink="">
      <xdr:nvSpPr>
        <xdr:cNvPr id="18" name="17 Elipse">
          <a:extLst>
            <a:ext uri="{FF2B5EF4-FFF2-40B4-BE49-F238E27FC236}">
              <a16:creationId xmlns:a16="http://schemas.microsoft.com/office/drawing/2014/main" id="{00000000-0008-0000-0000-000012000000}"/>
            </a:ext>
          </a:extLst>
        </xdr:cNvPr>
        <xdr:cNvSpPr/>
      </xdr:nvSpPr>
      <xdr:spPr>
        <a:xfrm>
          <a:off x="20315463" y="8477250"/>
          <a:ext cx="299358" cy="231322"/>
        </a:xfrm>
        <a:prstGeom prst="ellipse">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17</xdr:col>
      <xdr:colOff>421822</xdr:colOff>
      <xdr:row>17</xdr:row>
      <xdr:rowOff>190500</xdr:rowOff>
    </xdr:from>
    <xdr:to>
      <xdr:col>17</xdr:col>
      <xdr:colOff>721180</xdr:colOff>
      <xdr:row>17</xdr:row>
      <xdr:rowOff>421822</xdr:rowOff>
    </xdr:to>
    <xdr:sp macro="" textlink="">
      <xdr:nvSpPr>
        <xdr:cNvPr id="19" name="18 Elipse">
          <a:extLst>
            <a:ext uri="{FF2B5EF4-FFF2-40B4-BE49-F238E27FC236}">
              <a16:creationId xmlns:a16="http://schemas.microsoft.com/office/drawing/2014/main" id="{00000000-0008-0000-0000-000013000000}"/>
            </a:ext>
          </a:extLst>
        </xdr:cNvPr>
        <xdr:cNvSpPr/>
      </xdr:nvSpPr>
      <xdr:spPr>
        <a:xfrm>
          <a:off x="20315465" y="9103179"/>
          <a:ext cx="299358" cy="231322"/>
        </a:xfrm>
        <a:prstGeom prst="ellipse">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17</xdr:col>
      <xdr:colOff>421821</xdr:colOff>
      <xdr:row>28</xdr:row>
      <xdr:rowOff>163285</xdr:rowOff>
    </xdr:from>
    <xdr:to>
      <xdr:col>17</xdr:col>
      <xdr:colOff>721179</xdr:colOff>
      <xdr:row>28</xdr:row>
      <xdr:rowOff>394607</xdr:rowOff>
    </xdr:to>
    <xdr:sp macro="" textlink="">
      <xdr:nvSpPr>
        <xdr:cNvPr id="42" name="41 Elipse">
          <a:extLst>
            <a:ext uri="{FF2B5EF4-FFF2-40B4-BE49-F238E27FC236}">
              <a16:creationId xmlns:a16="http://schemas.microsoft.com/office/drawing/2014/main" id="{00000000-0008-0000-0000-00002A000000}"/>
            </a:ext>
          </a:extLst>
        </xdr:cNvPr>
        <xdr:cNvSpPr/>
      </xdr:nvSpPr>
      <xdr:spPr>
        <a:xfrm>
          <a:off x="20315464" y="22438178"/>
          <a:ext cx="299358" cy="231322"/>
        </a:xfrm>
        <a:prstGeom prst="ellipse">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17</xdr:col>
      <xdr:colOff>421821</xdr:colOff>
      <xdr:row>34</xdr:row>
      <xdr:rowOff>163285</xdr:rowOff>
    </xdr:from>
    <xdr:to>
      <xdr:col>17</xdr:col>
      <xdr:colOff>721179</xdr:colOff>
      <xdr:row>34</xdr:row>
      <xdr:rowOff>394607</xdr:rowOff>
    </xdr:to>
    <xdr:sp macro="" textlink="">
      <xdr:nvSpPr>
        <xdr:cNvPr id="53" name="52 Elipse">
          <a:extLst>
            <a:ext uri="{FF2B5EF4-FFF2-40B4-BE49-F238E27FC236}">
              <a16:creationId xmlns:a16="http://schemas.microsoft.com/office/drawing/2014/main" id="{00000000-0008-0000-0000-000035000000}"/>
            </a:ext>
          </a:extLst>
        </xdr:cNvPr>
        <xdr:cNvSpPr/>
      </xdr:nvSpPr>
      <xdr:spPr>
        <a:xfrm>
          <a:off x="20315464" y="37855071"/>
          <a:ext cx="299358" cy="231322"/>
        </a:xfrm>
        <a:prstGeom prst="ellipse">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17</xdr:col>
      <xdr:colOff>421821</xdr:colOff>
      <xdr:row>35</xdr:row>
      <xdr:rowOff>136072</xdr:rowOff>
    </xdr:from>
    <xdr:to>
      <xdr:col>17</xdr:col>
      <xdr:colOff>721179</xdr:colOff>
      <xdr:row>35</xdr:row>
      <xdr:rowOff>367394</xdr:rowOff>
    </xdr:to>
    <xdr:sp macro="" textlink="">
      <xdr:nvSpPr>
        <xdr:cNvPr id="54" name="53 Elipse">
          <a:extLst>
            <a:ext uri="{FF2B5EF4-FFF2-40B4-BE49-F238E27FC236}">
              <a16:creationId xmlns:a16="http://schemas.microsoft.com/office/drawing/2014/main" id="{00000000-0008-0000-0000-000036000000}"/>
            </a:ext>
          </a:extLst>
        </xdr:cNvPr>
        <xdr:cNvSpPr/>
      </xdr:nvSpPr>
      <xdr:spPr>
        <a:xfrm>
          <a:off x="20315464" y="31473322"/>
          <a:ext cx="299358" cy="231322"/>
        </a:xfrm>
        <a:prstGeom prst="ellipse">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17</xdr:col>
      <xdr:colOff>421820</xdr:colOff>
      <xdr:row>36</xdr:row>
      <xdr:rowOff>204107</xdr:rowOff>
    </xdr:from>
    <xdr:to>
      <xdr:col>17</xdr:col>
      <xdr:colOff>721178</xdr:colOff>
      <xdr:row>36</xdr:row>
      <xdr:rowOff>435429</xdr:rowOff>
    </xdr:to>
    <xdr:sp macro="" textlink="">
      <xdr:nvSpPr>
        <xdr:cNvPr id="55" name="54 Elipse">
          <a:extLst>
            <a:ext uri="{FF2B5EF4-FFF2-40B4-BE49-F238E27FC236}">
              <a16:creationId xmlns:a16="http://schemas.microsoft.com/office/drawing/2014/main" id="{00000000-0008-0000-0000-000037000000}"/>
            </a:ext>
          </a:extLst>
        </xdr:cNvPr>
        <xdr:cNvSpPr/>
      </xdr:nvSpPr>
      <xdr:spPr>
        <a:xfrm>
          <a:off x="20315463" y="32085643"/>
          <a:ext cx="299358" cy="231322"/>
        </a:xfrm>
        <a:prstGeom prst="ellipse">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17</xdr:col>
      <xdr:colOff>421822</xdr:colOff>
      <xdr:row>37</xdr:row>
      <xdr:rowOff>122464</xdr:rowOff>
    </xdr:from>
    <xdr:to>
      <xdr:col>17</xdr:col>
      <xdr:colOff>721180</xdr:colOff>
      <xdr:row>37</xdr:row>
      <xdr:rowOff>353786</xdr:rowOff>
    </xdr:to>
    <xdr:sp macro="" textlink="">
      <xdr:nvSpPr>
        <xdr:cNvPr id="56" name="55 Elipse">
          <a:extLst>
            <a:ext uri="{FF2B5EF4-FFF2-40B4-BE49-F238E27FC236}">
              <a16:creationId xmlns:a16="http://schemas.microsoft.com/office/drawing/2014/main" id="{00000000-0008-0000-0000-000038000000}"/>
            </a:ext>
          </a:extLst>
        </xdr:cNvPr>
        <xdr:cNvSpPr/>
      </xdr:nvSpPr>
      <xdr:spPr>
        <a:xfrm>
          <a:off x="20315465" y="32548285"/>
          <a:ext cx="299358" cy="231322"/>
        </a:xfrm>
        <a:prstGeom prst="ellipse">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17</xdr:col>
      <xdr:colOff>435429</xdr:colOff>
      <xdr:row>38</xdr:row>
      <xdr:rowOff>95249</xdr:rowOff>
    </xdr:from>
    <xdr:to>
      <xdr:col>17</xdr:col>
      <xdr:colOff>734787</xdr:colOff>
      <xdr:row>38</xdr:row>
      <xdr:rowOff>326571</xdr:rowOff>
    </xdr:to>
    <xdr:sp macro="" textlink="">
      <xdr:nvSpPr>
        <xdr:cNvPr id="57" name="56 Elipse">
          <a:extLst>
            <a:ext uri="{FF2B5EF4-FFF2-40B4-BE49-F238E27FC236}">
              <a16:creationId xmlns:a16="http://schemas.microsoft.com/office/drawing/2014/main" id="{00000000-0008-0000-0000-000039000000}"/>
            </a:ext>
          </a:extLst>
        </xdr:cNvPr>
        <xdr:cNvSpPr/>
      </xdr:nvSpPr>
      <xdr:spPr>
        <a:xfrm>
          <a:off x="20329072" y="33065356"/>
          <a:ext cx="299358" cy="231322"/>
        </a:xfrm>
        <a:prstGeom prst="ellipse">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17</xdr:col>
      <xdr:colOff>435429</xdr:colOff>
      <xdr:row>39</xdr:row>
      <xdr:rowOff>217715</xdr:rowOff>
    </xdr:from>
    <xdr:to>
      <xdr:col>17</xdr:col>
      <xdr:colOff>734787</xdr:colOff>
      <xdr:row>39</xdr:row>
      <xdr:rowOff>449037</xdr:rowOff>
    </xdr:to>
    <xdr:sp macro="" textlink="">
      <xdr:nvSpPr>
        <xdr:cNvPr id="58" name="57 Elipse">
          <a:extLst>
            <a:ext uri="{FF2B5EF4-FFF2-40B4-BE49-F238E27FC236}">
              <a16:creationId xmlns:a16="http://schemas.microsoft.com/office/drawing/2014/main" id="{00000000-0008-0000-0000-00003A000000}"/>
            </a:ext>
          </a:extLst>
        </xdr:cNvPr>
        <xdr:cNvSpPr/>
      </xdr:nvSpPr>
      <xdr:spPr>
        <a:xfrm>
          <a:off x="20329072" y="33555215"/>
          <a:ext cx="299358" cy="231322"/>
        </a:xfrm>
        <a:prstGeom prst="ellipse">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17</xdr:col>
      <xdr:colOff>435428</xdr:colOff>
      <xdr:row>40</xdr:row>
      <xdr:rowOff>122463</xdr:rowOff>
    </xdr:from>
    <xdr:to>
      <xdr:col>17</xdr:col>
      <xdr:colOff>734785</xdr:colOff>
      <xdr:row>40</xdr:row>
      <xdr:rowOff>435427</xdr:rowOff>
    </xdr:to>
    <xdr:sp macro="" textlink="">
      <xdr:nvSpPr>
        <xdr:cNvPr id="59" name="58 Elipse">
          <a:extLst>
            <a:ext uri="{FF2B5EF4-FFF2-40B4-BE49-F238E27FC236}">
              <a16:creationId xmlns:a16="http://schemas.microsoft.com/office/drawing/2014/main" id="{00000000-0008-0000-0000-00003B000000}"/>
            </a:ext>
          </a:extLst>
        </xdr:cNvPr>
        <xdr:cNvSpPr/>
      </xdr:nvSpPr>
      <xdr:spPr>
        <a:xfrm flipV="1">
          <a:off x="20329071" y="34004249"/>
          <a:ext cx="299357" cy="312964"/>
        </a:xfrm>
        <a:prstGeom prst="ellipse">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17</xdr:col>
      <xdr:colOff>421821</xdr:colOff>
      <xdr:row>42</xdr:row>
      <xdr:rowOff>136072</xdr:rowOff>
    </xdr:from>
    <xdr:to>
      <xdr:col>17</xdr:col>
      <xdr:colOff>721179</xdr:colOff>
      <xdr:row>42</xdr:row>
      <xdr:rowOff>367394</xdr:rowOff>
    </xdr:to>
    <xdr:sp macro="" textlink="">
      <xdr:nvSpPr>
        <xdr:cNvPr id="61" name="60 Elipse">
          <a:extLst>
            <a:ext uri="{FF2B5EF4-FFF2-40B4-BE49-F238E27FC236}">
              <a16:creationId xmlns:a16="http://schemas.microsoft.com/office/drawing/2014/main" id="{00000000-0008-0000-0000-00003D000000}"/>
            </a:ext>
          </a:extLst>
        </xdr:cNvPr>
        <xdr:cNvSpPr/>
      </xdr:nvSpPr>
      <xdr:spPr>
        <a:xfrm>
          <a:off x="20315464" y="38426572"/>
          <a:ext cx="299358" cy="231322"/>
        </a:xfrm>
        <a:prstGeom prst="ellipse">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17</xdr:col>
      <xdr:colOff>421820</xdr:colOff>
      <xdr:row>43</xdr:row>
      <xdr:rowOff>204107</xdr:rowOff>
    </xdr:from>
    <xdr:to>
      <xdr:col>17</xdr:col>
      <xdr:colOff>721178</xdr:colOff>
      <xdr:row>43</xdr:row>
      <xdr:rowOff>435429</xdr:rowOff>
    </xdr:to>
    <xdr:sp macro="" textlink="">
      <xdr:nvSpPr>
        <xdr:cNvPr id="62" name="61 Elipse">
          <a:extLst>
            <a:ext uri="{FF2B5EF4-FFF2-40B4-BE49-F238E27FC236}">
              <a16:creationId xmlns:a16="http://schemas.microsoft.com/office/drawing/2014/main" id="{00000000-0008-0000-0000-00003E000000}"/>
            </a:ext>
          </a:extLst>
        </xdr:cNvPr>
        <xdr:cNvSpPr/>
      </xdr:nvSpPr>
      <xdr:spPr>
        <a:xfrm>
          <a:off x="20315463" y="39038893"/>
          <a:ext cx="299358" cy="231322"/>
        </a:xfrm>
        <a:prstGeom prst="ellipse">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17</xdr:col>
      <xdr:colOff>421822</xdr:colOff>
      <xdr:row>44</xdr:row>
      <xdr:rowOff>122464</xdr:rowOff>
    </xdr:from>
    <xdr:to>
      <xdr:col>17</xdr:col>
      <xdr:colOff>721180</xdr:colOff>
      <xdr:row>44</xdr:row>
      <xdr:rowOff>353786</xdr:rowOff>
    </xdr:to>
    <xdr:sp macro="" textlink="">
      <xdr:nvSpPr>
        <xdr:cNvPr id="63" name="62 Elipse">
          <a:extLst>
            <a:ext uri="{FF2B5EF4-FFF2-40B4-BE49-F238E27FC236}">
              <a16:creationId xmlns:a16="http://schemas.microsoft.com/office/drawing/2014/main" id="{00000000-0008-0000-0000-00003F000000}"/>
            </a:ext>
          </a:extLst>
        </xdr:cNvPr>
        <xdr:cNvSpPr/>
      </xdr:nvSpPr>
      <xdr:spPr>
        <a:xfrm>
          <a:off x="20315465" y="39555964"/>
          <a:ext cx="299358" cy="231322"/>
        </a:xfrm>
        <a:prstGeom prst="ellipse">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17</xdr:col>
      <xdr:colOff>421822</xdr:colOff>
      <xdr:row>45</xdr:row>
      <xdr:rowOff>176892</xdr:rowOff>
    </xdr:from>
    <xdr:to>
      <xdr:col>17</xdr:col>
      <xdr:colOff>721180</xdr:colOff>
      <xdr:row>45</xdr:row>
      <xdr:rowOff>408214</xdr:rowOff>
    </xdr:to>
    <xdr:sp macro="" textlink="">
      <xdr:nvSpPr>
        <xdr:cNvPr id="64" name="63 Elipse">
          <a:extLst>
            <a:ext uri="{FF2B5EF4-FFF2-40B4-BE49-F238E27FC236}">
              <a16:creationId xmlns:a16="http://schemas.microsoft.com/office/drawing/2014/main" id="{00000000-0008-0000-0000-000040000000}"/>
            </a:ext>
          </a:extLst>
        </xdr:cNvPr>
        <xdr:cNvSpPr/>
      </xdr:nvSpPr>
      <xdr:spPr>
        <a:xfrm>
          <a:off x="20315465" y="45379821"/>
          <a:ext cx="299358" cy="231322"/>
        </a:xfrm>
        <a:prstGeom prst="ellipse">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17</xdr:col>
      <xdr:colOff>353784</xdr:colOff>
      <xdr:row>47</xdr:row>
      <xdr:rowOff>585106</xdr:rowOff>
    </xdr:from>
    <xdr:to>
      <xdr:col>17</xdr:col>
      <xdr:colOff>653142</xdr:colOff>
      <xdr:row>47</xdr:row>
      <xdr:rowOff>816428</xdr:rowOff>
    </xdr:to>
    <xdr:sp macro="" textlink="">
      <xdr:nvSpPr>
        <xdr:cNvPr id="65" name="64 Elipse">
          <a:extLst>
            <a:ext uri="{FF2B5EF4-FFF2-40B4-BE49-F238E27FC236}">
              <a16:creationId xmlns:a16="http://schemas.microsoft.com/office/drawing/2014/main" id="{00000000-0008-0000-0000-000041000000}"/>
            </a:ext>
          </a:extLst>
        </xdr:cNvPr>
        <xdr:cNvSpPr/>
      </xdr:nvSpPr>
      <xdr:spPr>
        <a:xfrm>
          <a:off x="20247427" y="46141820"/>
          <a:ext cx="299358" cy="231322"/>
        </a:xfrm>
        <a:prstGeom prst="ellipse">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17</xdr:col>
      <xdr:colOff>421821</xdr:colOff>
      <xdr:row>54</xdr:row>
      <xdr:rowOff>163285</xdr:rowOff>
    </xdr:from>
    <xdr:to>
      <xdr:col>17</xdr:col>
      <xdr:colOff>721179</xdr:colOff>
      <xdr:row>54</xdr:row>
      <xdr:rowOff>394607</xdr:rowOff>
    </xdr:to>
    <xdr:sp macro="" textlink="">
      <xdr:nvSpPr>
        <xdr:cNvPr id="72" name="71 Elipse">
          <a:extLst>
            <a:ext uri="{FF2B5EF4-FFF2-40B4-BE49-F238E27FC236}">
              <a16:creationId xmlns:a16="http://schemas.microsoft.com/office/drawing/2014/main" id="{00000000-0008-0000-0000-000048000000}"/>
            </a:ext>
          </a:extLst>
        </xdr:cNvPr>
        <xdr:cNvSpPr/>
      </xdr:nvSpPr>
      <xdr:spPr>
        <a:xfrm>
          <a:off x="20315464" y="53680178"/>
          <a:ext cx="299358" cy="231322"/>
        </a:xfrm>
        <a:prstGeom prst="ellipse">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17</xdr:col>
      <xdr:colOff>421821</xdr:colOff>
      <xdr:row>55</xdr:row>
      <xdr:rowOff>136072</xdr:rowOff>
    </xdr:from>
    <xdr:to>
      <xdr:col>17</xdr:col>
      <xdr:colOff>721179</xdr:colOff>
      <xdr:row>55</xdr:row>
      <xdr:rowOff>367394</xdr:rowOff>
    </xdr:to>
    <xdr:sp macro="" textlink="">
      <xdr:nvSpPr>
        <xdr:cNvPr id="73" name="72 Elipse">
          <a:extLst>
            <a:ext uri="{FF2B5EF4-FFF2-40B4-BE49-F238E27FC236}">
              <a16:creationId xmlns:a16="http://schemas.microsoft.com/office/drawing/2014/main" id="{00000000-0008-0000-0000-000049000000}"/>
            </a:ext>
          </a:extLst>
        </xdr:cNvPr>
        <xdr:cNvSpPr/>
      </xdr:nvSpPr>
      <xdr:spPr>
        <a:xfrm>
          <a:off x="20315464" y="31473322"/>
          <a:ext cx="299358" cy="231322"/>
        </a:xfrm>
        <a:prstGeom prst="ellipse">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17</xdr:col>
      <xdr:colOff>421820</xdr:colOff>
      <xdr:row>56</xdr:row>
      <xdr:rowOff>204107</xdr:rowOff>
    </xdr:from>
    <xdr:to>
      <xdr:col>17</xdr:col>
      <xdr:colOff>721178</xdr:colOff>
      <xdr:row>56</xdr:row>
      <xdr:rowOff>435429</xdr:rowOff>
    </xdr:to>
    <xdr:sp macro="" textlink="">
      <xdr:nvSpPr>
        <xdr:cNvPr id="74" name="73 Elipse">
          <a:extLst>
            <a:ext uri="{FF2B5EF4-FFF2-40B4-BE49-F238E27FC236}">
              <a16:creationId xmlns:a16="http://schemas.microsoft.com/office/drawing/2014/main" id="{00000000-0008-0000-0000-00004A000000}"/>
            </a:ext>
          </a:extLst>
        </xdr:cNvPr>
        <xdr:cNvSpPr/>
      </xdr:nvSpPr>
      <xdr:spPr>
        <a:xfrm>
          <a:off x="20315463" y="32085643"/>
          <a:ext cx="299358" cy="231322"/>
        </a:xfrm>
        <a:prstGeom prst="ellipse">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17</xdr:col>
      <xdr:colOff>421822</xdr:colOff>
      <xdr:row>57</xdr:row>
      <xdr:rowOff>122464</xdr:rowOff>
    </xdr:from>
    <xdr:to>
      <xdr:col>17</xdr:col>
      <xdr:colOff>721180</xdr:colOff>
      <xdr:row>57</xdr:row>
      <xdr:rowOff>353786</xdr:rowOff>
    </xdr:to>
    <xdr:sp macro="" textlink="">
      <xdr:nvSpPr>
        <xdr:cNvPr id="75" name="74 Elipse">
          <a:extLst>
            <a:ext uri="{FF2B5EF4-FFF2-40B4-BE49-F238E27FC236}">
              <a16:creationId xmlns:a16="http://schemas.microsoft.com/office/drawing/2014/main" id="{00000000-0008-0000-0000-00004B000000}"/>
            </a:ext>
          </a:extLst>
        </xdr:cNvPr>
        <xdr:cNvSpPr/>
      </xdr:nvSpPr>
      <xdr:spPr>
        <a:xfrm>
          <a:off x="20315465" y="32548285"/>
          <a:ext cx="299358" cy="231322"/>
        </a:xfrm>
        <a:prstGeom prst="ellipse">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17</xdr:col>
      <xdr:colOff>421822</xdr:colOff>
      <xdr:row>58</xdr:row>
      <xdr:rowOff>54427</xdr:rowOff>
    </xdr:from>
    <xdr:to>
      <xdr:col>17</xdr:col>
      <xdr:colOff>721180</xdr:colOff>
      <xdr:row>58</xdr:row>
      <xdr:rowOff>285749</xdr:rowOff>
    </xdr:to>
    <xdr:sp macro="" textlink="">
      <xdr:nvSpPr>
        <xdr:cNvPr id="76" name="75 Elipse">
          <a:extLst>
            <a:ext uri="{FF2B5EF4-FFF2-40B4-BE49-F238E27FC236}">
              <a16:creationId xmlns:a16="http://schemas.microsoft.com/office/drawing/2014/main" id="{00000000-0008-0000-0000-00004C000000}"/>
            </a:ext>
          </a:extLst>
        </xdr:cNvPr>
        <xdr:cNvSpPr/>
      </xdr:nvSpPr>
      <xdr:spPr>
        <a:xfrm>
          <a:off x="20315465" y="55762070"/>
          <a:ext cx="299358" cy="231322"/>
        </a:xfrm>
        <a:prstGeom prst="ellipse">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17</xdr:col>
      <xdr:colOff>421822</xdr:colOff>
      <xdr:row>59</xdr:row>
      <xdr:rowOff>163287</xdr:rowOff>
    </xdr:from>
    <xdr:to>
      <xdr:col>17</xdr:col>
      <xdr:colOff>721180</xdr:colOff>
      <xdr:row>59</xdr:row>
      <xdr:rowOff>394609</xdr:rowOff>
    </xdr:to>
    <xdr:sp macro="" textlink="">
      <xdr:nvSpPr>
        <xdr:cNvPr id="77" name="76 Elipse">
          <a:extLst>
            <a:ext uri="{FF2B5EF4-FFF2-40B4-BE49-F238E27FC236}">
              <a16:creationId xmlns:a16="http://schemas.microsoft.com/office/drawing/2014/main" id="{00000000-0008-0000-0000-00004D000000}"/>
            </a:ext>
          </a:extLst>
        </xdr:cNvPr>
        <xdr:cNvSpPr/>
      </xdr:nvSpPr>
      <xdr:spPr>
        <a:xfrm>
          <a:off x="20315465" y="56197501"/>
          <a:ext cx="299358" cy="231322"/>
        </a:xfrm>
        <a:prstGeom prst="ellipse">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17</xdr:col>
      <xdr:colOff>435428</xdr:colOff>
      <xdr:row>60</xdr:row>
      <xdr:rowOff>122463</xdr:rowOff>
    </xdr:from>
    <xdr:to>
      <xdr:col>17</xdr:col>
      <xdr:colOff>734785</xdr:colOff>
      <xdr:row>60</xdr:row>
      <xdr:rowOff>435427</xdr:rowOff>
    </xdr:to>
    <xdr:sp macro="" textlink="">
      <xdr:nvSpPr>
        <xdr:cNvPr id="78" name="77 Elipse">
          <a:extLst>
            <a:ext uri="{FF2B5EF4-FFF2-40B4-BE49-F238E27FC236}">
              <a16:creationId xmlns:a16="http://schemas.microsoft.com/office/drawing/2014/main" id="{00000000-0008-0000-0000-00004E000000}"/>
            </a:ext>
          </a:extLst>
        </xdr:cNvPr>
        <xdr:cNvSpPr/>
      </xdr:nvSpPr>
      <xdr:spPr>
        <a:xfrm flipV="1">
          <a:off x="20329071" y="34004249"/>
          <a:ext cx="299357" cy="312964"/>
        </a:xfrm>
        <a:prstGeom prst="ellipse">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17</xdr:col>
      <xdr:colOff>435428</xdr:colOff>
      <xdr:row>61</xdr:row>
      <xdr:rowOff>353786</xdr:rowOff>
    </xdr:from>
    <xdr:to>
      <xdr:col>17</xdr:col>
      <xdr:colOff>734786</xdr:colOff>
      <xdr:row>61</xdr:row>
      <xdr:rowOff>585108</xdr:rowOff>
    </xdr:to>
    <xdr:sp macro="" textlink="">
      <xdr:nvSpPr>
        <xdr:cNvPr id="79" name="78 Elipse">
          <a:extLst>
            <a:ext uri="{FF2B5EF4-FFF2-40B4-BE49-F238E27FC236}">
              <a16:creationId xmlns:a16="http://schemas.microsoft.com/office/drawing/2014/main" id="{00000000-0008-0000-0000-00004F000000}"/>
            </a:ext>
          </a:extLst>
        </xdr:cNvPr>
        <xdr:cNvSpPr/>
      </xdr:nvSpPr>
      <xdr:spPr>
        <a:xfrm>
          <a:off x="20329071" y="57531000"/>
          <a:ext cx="299358" cy="231322"/>
        </a:xfrm>
        <a:prstGeom prst="ellipse">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17</xdr:col>
      <xdr:colOff>449035</xdr:colOff>
      <xdr:row>62</xdr:row>
      <xdr:rowOff>190500</xdr:rowOff>
    </xdr:from>
    <xdr:to>
      <xdr:col>17</xdr:col>
      <xdr:colOff>707571</xdr:colOff>
      <xdr:row>62</xdr:row>
      <xdr:rowOff>410937</xdr:rowOff>
    </xdr:to>
    <xdr:sp macro="" textlink="">
      <xdr:nvSpPr>
        <xdr:cNvPr id="80" name="79 Elipse">
          <a:extLst>
            <a:ext uri="{FF2B5EF4-FFF2-40B4-BE49-F238E27FC236}">
              <a16:creationId xmlns:a16="http://schemas.microsoft.com/office/drawing/2014/main" id="{00000000-0008-0000-0000-000050000000}"/>
            </a:ext>
          </a:extLst>
        </xdr:cNvPr>
        <xdr:cNvSpPr/>
      </xdr:nvSpPr>
      <xdr:spPr>
        <a:xfrm>
          <a:off x="20342678" y="35160857"/>
          <a:ext cx="258536" cy="220437"/>
        </a:xfrm>
        <a:prstGeom prst="ellipse">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17</xdr:col>
      <xdr:colOff>421821</xdr:colOff>
      <xdr:row>65</xdr:row>
      <xdr:rowOff>163285</xdr:rowOff>
    </xdr:from>
    <xdr:to>
      <xdr:col>17</xdr:col>
      <xdr:colOff>721179</xdr:colOff>
      <xdr:row>65</xdr:row>
      <xdr:rowOff>394607</xdr:rowOff>
    </xdr:to>
    <xdr:sp macro="" textlink="">
      <xdr:nvSpPr>
        <xdr:cNvPr id="81" name="80 Elipse">
          <a:extLst>
            <a:ext uri="{FF2B5EF4-FFF2-40B4-BE49-F238E27FC236}">
              <a16:creationId xmlns:a16="http://schemas.microsoft.com/office/drawing/2014/main" id="{00000000-0008-0000-0000-000051000000}"/>
            </a:ext>
          </a:extLst>
        </xdr:cNvPr>
        <xdr:cNvSpPr/>
      </xdr:nvSpPr>
      <xdr:spPr>
        <a:xfrm>
          <a:off x="20315464" y="53680178"/>
          <a:ext cx="299358" cy="231322"/>
        </a:xfrm>
        <a:prstGeom prst="ellipse">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17</xdr:col>
      <xdr:colOff>421821</xdr:colOff>
      <xdr:row>66</xdr:row>
      <xdr:rowOff>136072</xdr:rowOff>
    </xdr:from>
    <xdr:to>
      <xdr:col>17</xdr:col>
      <xdr:colOff>721179</xdr:colOff>
      <xdr:row>66</xdr:row>
      <xdr:rowOff>367394</xdr:rowOff>
    </xdr:to>
    <xdr:sp macro="" textlink="">
      <xdr:nvSpPr>
        <xdr:cNvPr id="82" name="81 Elipse">
          <a:extLst>
            <a:ext uri="{FF2B5EF4-FFF2-40B4-BE49-F238E27FC236}">
              <a16:creationId xmlns:a16="http://schemas.microsoft.com/office/drawing/2014/main" id="{00000000-0008-0000-0000-000052000000}"/>
            </a:ext>
          </a:extLst>
        </xdr:cNvPr>
        <xdr:cNvSpPr/>
      </xdr:nvSpPr>
      <xdr:spPr>
        <a:xfrm>
          <a:off x="20315464" y="54374143"/>
          <a:ext cx="299358" cy="231322"/>
        </a:xfrm>
        <a:prstGeom prst="ellipse">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17</xdr:col>
      <xdr:colOff>408215</xdr:colOff>
      <xdr:row>67</xdr:row>
      <xdr:rowOff>81643</xdr:rowOff>
    </xdr:from>
    <xdr:to>
      <xdr:col>17</xdr:col>
      <xdr:colOff>707573</xdr:colOff>
      <xdr:row>67</xdr:row>
      <xdr:rowOff>312965</xdr:rowOff>
    </xdr:to>
    <xdr:sp macro="" textlink="">
      <xdr:nvSpPr>
        <xdr:cNvPr id="84" name="83 Elipse">
          <a:extLst>
            <a:ext uri="{FF2B5EF4-FFF2-40B4-BE49-F238E27FC236}">
              <a16:creationId xmlns:a16="http://schemas.microsoft.com/office/drawing/2014/main" id="{00000000-0008-0000-0000-000054000000}"/>
            </a:ext>
          </a:extLst>
        </xdr:cNvPr>
        <xdr:cNvSpPr/>
      </xdr:nvSpPr>
      <xdr:spPr>
        <a:xfrm>
          <a:off x="20301858" y="60946393"/>
          <a:ext cx="299358" cy="231322"/>
        </a:xfrm>
        <a:prstGeom prst="ellipse">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17</xdr:col>
      <xdr:colOff>367394</xdr:colOff>
      <xdr:row>71</xdr:row>
      <xdr:rowOff>612321</xdr:rowOff>
    </xdr:from>
    <xdr:to>
      <xdr:col>17</xdr:col>
      <xdr:colOff>666752</xdr:colOff>
      <xdr:row>71</xdr:row>
      <xdr:rowOff>843643</xdr:rowOff>
    </xdr:to>
    <xdr:sp macro="" textlink="">
      <xdr:nvSpPr>
        <xdr:cNvPr id="89" name="88 Elipse">
          <a:extLst>
            <a:ext uri="{FF2B5EF4-FFF2-40B4-BE49-F238E27FC236}">
              <a16:creationId xmlns:a16="http://schemas.microsoft.com/office/drawing/2014/main" id="{00000000-0008-0000-0000-000059000000}"/>
            </a:ext>
          </a:extLst>
        </xdr:cNvPr>
        <xdr:cNvSpPr/>
      </xdr:nvSpPr>
      <xdr:spPr>
        <a:xfrm>
          <a:off x="23608394" y="53979535"/>
          <a:ext cx="299358" cy="231322"/>
        </a:xfrm>
        <a:prstGeom prst="ellipse">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17</xdr:col>
      <xdr:colOff>421822</xdr:colOff>
      <xdr:row>73</xdr:row>
      <xdr:rowOff>122464</xdr:rowOff>
    </xdr:from>
    <xdr:to>
      <xdr:col>17</xdr:col>
      <xdr:colOff>721180</xdr:colOff>
      <xdr:row>73</xdr:row>
      <xdr:rowOff>353786</xdr:rowOff>
    </xdr:to>
    <xdr:sp macro="" textlink="">
      <xdr:nvSpPr>
        <xdr:cNvPr id="90" name="89 Elipse">
          <a:extLst>
            <a:ext uri="{FF2B5EF4-FFF2-40B4-BE49-F238E27FC236}">
              <a16:creationId xmlns:a16="http://schemas.microsoft.com/office/drawing/2014/main" id="{00000000-0008-0000-0000-00005A000000}"/>
            </a:ext>
          </a:extLst>
        </xdr:cNvPr>
        <xdr:cNvSpPr/>
      </xdr:nvSpPr>
      <xdr:spPr>
        <a:xfrm>
          <a:off x="20315465" y="55340250"/>
          <a:ext cx="299358" cy="231322"/>
        </a:xfrm>
        <a:prstGeom prst="ellipse">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17</xdr:col>
      <xdr:colOff>421822</xdr:colOff>
      <xdr:row>74</xdr:row>
      <xdr:rowOff>54427</xdr:rowOff>
    </xdr:from>
    <xdr:to>
      <xdr:col>17</xdr:col>
      <xdr:colOff>721180</xdr:colOff>
      <xdr:row>74</xdr:row>
      <xdr:rowOff>285749</xdr:rowOff>
    </xdr:to>
    <xdr:sp macro="" textlink="">
      <xdr:nvSpPr>
        <xdr:cNvPr id="91" name="90 Elipse">
          <a:extLst>
            <a:ext uri="{FF2B5EF4-FFF2-40B4-BE49-F238E27FC236}">
              <a16:creationId xmlns:a16="http://schemas.microsoft.com/office/drawing/2014/main" id="{00000000-0008-0000-0000-00005B000000}"/>
            </a:ext>
          </a:extLst>
        </xdr:cNvPr>
        <xdr:cNvSpPr/>
      </xdr:nvSpPr>
      <xdr:spPr>
        <a:xfrm>
          <a:off x="20315465" y="55762070"/>
          <a:ext cx="299358" cy="231322"/>
        </a:xfrm>
        <a:prstGeom prst="ellipse">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17</xdr:col>
      <xdr:colOff>421822</xdr:colOff>
      <xdr:row>75</xdr:row>
      <xdr:rowOff>163287</xdr:rowOff>
    </xdr:from>
    <xdr:to>
      <xdr:col>17</xdr:col>
      <xdr:colOff>721180</xdr:colOff>
      <xdr:row>75</xdr:row>
      <xdr:rowOff>394609</xdr:rowOff>
    </xdr:to>
    <xdr:sp macro="" textlink="">
      <xdr:nvSpPr>
        <xdr:cNvPr id="92" name="91 Elipse">
          <a:extLst>
            <a:ext uri="{FF2B5EF4-FFF2-40B4-BE49-F238E27FC236}">
              <a16:creationId xmlns:a16="http://schemas.microsoft.com/office/drawing/2014/main" id="{00000000-0008-0000-0000-00005C000000}"/>
            </a:ext>
          </a:extLst>
        </xdr:cNvPr>
        <xdr:cNvSpPr/>
      </xdr:nvSpPr>
      <xdr:spPr>
        <a:xfrm>
          <a:off x="20315465" y="56197501"/>
          <a:ext cx="299358" cy="231322"/>
        </a:xfrm>
        <a:prstGeom prst="ellipse">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17</xdr:col>
      <xdr:colOff>435428</xdr:colOff>
      <xdr:row>76</xdr:row>
      <xdr:rowOff>122463</xdr:rowOff>
    </xdr:from>
    <xdr:to>
      <xdr:col>17</xdr:col>
      <xdr:colOff>734785</xdr:colOff>
      <xdr:row>76</xdr:row>
      <xdr:rowOff>435427</xdr:rowOff>
    </xdr:to>
    <xdr:sp macro="" textlink="">
      <xdr:nvSpPr>
        <xdr:cNvPr id="93" name="92 Elipse">
          <a:extLst>
            <a:ext uri="{FF2B5EF4-FFF2-40B4-BE49-F238E27FC236}">
              <a16:creationId xmlns:a16="http://schemas.microsoft.com/office/drawing/2014/main" id="{00000000-0008-0000-0000-00005D000000}"/>
            </a:ext>
          </a:extLst>
        </xdr:cNvPr>
        <xdr:cNvSpPr/>
      </xdr:nvSpPr>
      <xdr:spPr>
        <a:xfrm flipV="1">
          <a:off x="20329071" y="56646534"/>
          <a:ext cx="299357" cy="312964"/>
        </a:xfrm>
        <a:prstGeom prst="ellipse">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17</xdr:col>
      <xdr:colOff>421822</xdr:colOff>
      <xdr:row>90</xdr:row>
      <xdr:rowOff>163287</xdr:rowOff>
    </xdr:from>
    <xdr:to>
      <xdr:col>17</xdr:col>
      <xdr:colOff>721180</xdr:colOff>
      <xdr:row>90</xdr:row>
      <xdr:rowOff>394609</xdr:rowOff>
    </xdr:to>
    <xdr:sp macro="" textlink="">
      <xdr:nvSpPr>
        <xdr:cNvPr id="98" name="97 Elipse">
          <a:extLst>
            <a:ext uri="{FF2B5EF4-FFF2-40B4-BE49-F238E27FC236}">
              <a16:creationId xmlns:a16="http://schemas.microsoft.com/office/drawing/2014/main" id="{00000000-0008-0000-0000-000062000000}"/>
            </a:ext>
          </a:extLst>
        </xdr:cNvPr>
        <xdr:cNvSpPr/>
      </xdr:nvSpPr>
      <xdr:spPr>
        <a:xfrm>
          <a:off x="20315465" y="56197501"/>
          <a:ext cx="299358" cy="231322"/>
        </a:xfrm>
        <a:prstGeom prst="ellipse">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17</xdr:col>
      <xdr:colOff>435428</xdr:colOff>
      <xdr:row>91</xdr:row>
      <xdr:rowOff>122463</xdr:rowOff>
    </xdr:from>
    <xdr:to>
      <xdr:col>17</xdr:col>
      <xdr:colOff>734785</xdr:colOff>
      <xdr:row>91</xdr:row>
      <xdr:rowOff>435427</xdr:rowOff>
    </xdr:to>
    <xdr:sp macro="" textlink="">
      <xdr:nvSpPr>
        <xdr:cNvPr id="99" name="98 Elipse">
          <a:extLst>
            <a:ext uri="{FF2B5EF4-FFF2-40B4-BE49-F238E27FC236}">
              <a16:creationId xmlns:a16="http://schemas.microsoft.com/office/drawing/2014/main" id="{00000000-0008-0000-0000-000063000000}"/>
            </a:ext>
          </a:extLst>
        </xdr:cNvPr>
        <xdr:cNvSpPr/>
      </xdr:nvSpPr>
      <xdr:spPr>
        <a:xfrm flipV="1">
          <a:off x="20329071" y="56646534"/>
          <a:ext cx="299357" cy="312964"/>
        </a:xfrm>
        <a:prstGeom prst="ellipse">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17</xdr:col>
      <xdr:colOff>421822</xdr:colOff>
      <xdr:row>112</xdr:row>
      <xdr:rowOff>122464</xdr:rowOff>
    </xdr:from>
    <xdr:to>
      <xdr:col>17</xdr:col>
      <xdr:colOff>721180</xdr:colOff>
      <xdr:row>112</xdr:row>
      <xdr:rowOff>353786</xdr:rowOff>
    </xdr:to>
    <xdr:sp macro="" textlink="">
      <xdr:nvSpPr>
        <xdr:cNvPr id="109" name="108 Elipse">
          <a:extLst>
            <a:ext uri="{FF2B5EF4-FFF2-40B4-BE49-F238E27FC236}">
              <a16:creationId xmlns:a16="http://schemas.microsoft.com/office/drawing/2014/main" id="{00000000-0008-0000-0000-00006D000000}"/>
            </a:ext>
          </a:extLst>
        </xdr:cNvPr>
        <xdr:cNvSpPr/>
      </xdr:nvSpPr>
      <xdr:spPr>
        <a:xfrm>
          <a:off x="20315465" y="73138393"/>
          <a:ext cx="299358" cy="231322"/>
        </a:xfrm>
        <a:prstGeom prst="ellipse">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17</xdr:col>
      <xdr:colOff>408215</xdr:colOff>
      <xdr:row>113</xdr:row>
      <xdr:rowOff>122463</xdr:rowOff>
    </xdr:from>
    <xdr:to>
      <xdr:col>17</xdr:col>
      <xdr:colOff>707573</xdr:colOff>
      <xdr:row>113</xdr:row>
      <xdr:rowOff>353785</xdr:rowOff>
    </xdr:to>
    <xdr:sp macro="" textlink="">
      <xdr:nvSpPr>
        <xdr:cNvPr id="110" name="109 Elipse">
          <a:extLst>
            <a:ext uri="{FF2B5EF4-FFF2-40B4-BE49-F238E27FC236}">
              <a16:creationId xmlns:a16="http://schemas.microsoft.com/office/drawing/2014/main" id="{00000000-0008-0000-0000-00006E000000}"/>
            </a:ext>
          </a:extLst>
        </xdr:cNvPr>
        <xdr:cNvSpPr/>
      </xdr:nvSpPr>
      <xdr:spPr>
        <a:xfrm>
          <a:off x="20301858" y="78050570"/>
          <a:ext cx="299358" cy="231322"/>
        </a:xfrm>
        <a:prstGeom prst="ellipse">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17</xdr:col>
      <xdr:colOff>435429</xdr:colOff>
      <xdr:row>114</xdr:row>
      <xdr:rowOff>54430</xdr:rowOff>
    </xdr:from>
    <xdr:to>
      <xdr:col>17</xdr:col>
      <xdr:colOff>734787</xdr:colOff>
      <xdr:row>114</xdr:row>
      <xdr:rowOff>285752</xdr:rowOff>
    </xdr:to>
    <xdr:sp macro="" textlink="">
      <xdr:nvSpPr>
        <xdr:cNvPr id="111" name="110 Elipse">
          <a:extLst>
            <a:ext uri="{FF2B5EF4-FFF2-40B4-BE49-F238E27FC236}">
              <a16:creationId xmlns:a16="http://schemas.microsoft.com/office/drawing/2014/main" id="{00000000-0008-0000-0000-00006F000000}"/>
            </a:ext>
          </a:extLst>
        </xdr:cNvPr>
        <xdr:cNvSpPr/>
      </xdr:nvSpPr>
      <xdr:spPr>
        <a:xfrm>
          <a:off x="20329072" y="74471894"/>
          <a:ext cx="299358" cy="231322"/>
        </a:xfrm>
        <a:prstGeom prst="ellipse">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17</xdr:col>
      <xdr:colOff>435428</xdr:colOff>
      <xdr:row>115</xdr:row>
      <xdr:rowOff>122463</xdr:rowOff>
    </xdr:from>
    <xdr:to>
      <xdr:col>17</xdr:col>
      <xdr:colOff>734785</xdr:colOff>
      <xdr:row>115</xdr:row>
      <xdr:rowOff>435427</xdr:rowOff>
    </xdr:to>
    <xdr:sp macro="" textlink="">
      <xdr:nvSpPr>
        <xdr:cNvPr id="112" name="111 Elipse">
          <a:extLst>
            <a:ext uri="{FF2B5EF4-FFF2-40B4-BE49-F238E27FC236}">
              <a16:creationId xmlns:a16="http://schemas.microsoft.com/office/drawing/2014/main" id="{00000000-0008-0000-0000-000070000000}"/>
            </a:ext>
          </a:extLst>
        </xdr:cNvPr>
        <xdr:cNvSpPr/>
      </xdr:nvSpPr>
      <xdr:spPr>
        <a:xfrm flipV="1">
          <a:off x="20329071" y="74934534"/>
          <a:ext cx="299357" cy="312964"/>
        </a:xfrm>
        <a:prstGeom prst="ellipse">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17</xdr:col>
      <xdr:colOff>462642</xdr:colOff>
      <xdr:row>116</xdr:row>
      <xdr:rowOff>176893</xdr:rowOff>
    </xdr:from>
    <xdr:to>
      <xdr:col>17</xdr:col>
      <xdr:colOff>734785</xdr:colOff>
      <xdr:row>116</xdr:row>
      <xdr:rowOff>462643</xdr:rowOff>
    </xdr:to>
    <xdr:sp macro="" textlink="">
      <xdr:nvSpPr>
        <xdr:cNvPr id="113" name="112 Elipse">
          <a:extLst>
            <a:ext uri="{FF2B5EF4-FFF2-40B4-BE49-F238E27FC236}">
              <a16:creationId xmlns:a16="http://schemas.microsoft.com/office/drawing/2014/main" id="{00000000-0008-0000-0000-000071000000}"/>
            </a:ext>
          </a:extLst>
        </xdr:cNvPr>
        <xdr:cNvSpPr/>
      </xdr:nvSpPr>
      <xdr:spPr>
        <a:xfrm>
          <a:off x="20356285" y="79560964"/>
          <a:ext cx="272143" cy="285750"/>
        </a:xfrm>
        <a:prstGeom prst="ellipse">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17</xdr:col>
      <xdr:colOff>408214</xdr:colOff>
      <xdr:row>117</xdr:row>
      <xdr:rowOff>217714</xdr:rowOff>
    </xdr:from>
    <xdr:to>
      <xdr:col>17</xdr:col>
      <xdr:colOff>666750</xdr:colOff>
      <xdr:row>117</xdr:row>
      <xdr:rowOff>438151</xdr:rowOff>
    </xdr:to>
    <xdr:sp macro="" textlink="">
      <xdr:nvSpPr>
        <xdr:cNvPr id="115" name="114 Elipse">
          <a:extLst>
            <a:ext uri="{FF2B5EF4-FFF2-40B4-BE49-F238E27FC236}">
              <a16:creationId xmlns:a16="http://schemas.microsoft.com/office/drawing/2014/main" id="{00000000-0008-0000-0000-000073000000}"/>
            </a:ext>
          </a:extLst>
        </xdr:cNvPr>
        <xdr:cNvSpPr/>
      </xdr:nvSpPr>
      <xdr:spPr>
        <a:xfrm>
          <a:off x="20301857" y="80690357"/>
          <a:ext cx="258536" cy="220437"/>
        </a:xfrm>
        <a:prstGeom prst="ellipse">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17</xdr:col>
      <xdr:colOff>421822</xdr:colOff>
      <xdr:row>118</xdr:row>
      <xdr:rowOff>244929</xdr:rowOff>
    </xdr:from>
    <xdr:to>
      <xdr:col>17</xdr:col>
      <xdr:colOff>680358</xdr:colOff>
      <xdr:row>118</xdr:row>
      <xdr:rowOff>465366</xdr:rowOff>
    </xdr:to>
    <xdr:sp macro="" textlink="">
      <xdr:nvSpPr>
        <xdr:cNvPr id="116" name="115 Elipse">
          <a:extLst>
            <a:ext uri="{FF2B5EF4-FFF2-40B4-BE49-F238E27FC236}">
              <a16:creationId xmlns:a16="http://schemas.microsoft.com/office/drawing/2014/main" id="{00000000-0008-0000-0000-000074000000}"/>
            </a:ext>
          </a:extLst>
        </xdr:cNvPr>
        <xdr:cNvSpPr/>
      </xdr:nvSpPr>
      <xdr:spPr>
        <a:xfrm>
          <a:off x="20315465" y="81438750"/>
          <a:ext cx="258536" cy="220437"/>
        </a:xfrm>
        <a:prstGeom prst="ellipse">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17</xdr:col>
      <xdr:colOff>421822</xdr:colOff>
      <xdr:row>48</xdr:row>
      <xdr:rowOff>462644</xdr:rowOff>
    </xdr:from>
    <xdr:to>
      <xdr:col>17</xdr:col>
      <xdr:colOff>721180</xdr:colOff>
      <xdr:row>48</xdr:row>
      <xdr:rowOff>693966</xdr:rowOff>
    </xdr:to>
    <xdr:sp macro="" textlink="">
      <xdr:nvSpPr>
        <xdr:cNvPr id="121" name="120 Elipse">
          <a:extLst>
            <a:ext uri="{FF2B5EF4-FFF2-40B4-BE49-F238E27FC236}">
              <a16:creationId xmlns:a16="http://schemas.microsoft.com/office/drawing/2014/main" id="{00000000-0008-0000-0000-000079000000}"/>
            </a:ext>
          </a:extLst>
        </xdr:cNvPr>
        <xdr:cNvSpPr/>
      </xdr:nvSpPr>
      <xdr:spPr>
        <a:xfrm>
          <a:off x="23662822" y="38263287"/>
          <a:ext cx="299358" cy="231322"/>
        </a:xfrm>
        <a:prstGeom prst="ellipse">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17</xdr:col>
      <xdr:colOff>462643</xdr:colOff>
      <xdr:row>49</xdr:row>
      <xdr:rowOff>585107</xdr:rowOff>
    </xdr:from>
    <xdr:to>
      <xdr:col>17</xdr:col>
      <xdr:colOff>762001</xdr:colOff>
      <xdr:row>49</xdr:row>
      <xdr:rowOff>816429</xdr:rowOff>
    </xdr:to>
    <xdr:sp macro="" textlink="">
      <xdr:nvSpPr>
        <xdr:cNvPr id="122" name="121 Elipse">
          <a:extLst>
            <a:ext uri="{FF2B5EF4-FFF2-40B4-BE49-F238E27FC236}">
              <a16:creationId xmlns:a16="http://schemas.microsoft.com/office/drawing/2014/main" id="{00000000-0008-0000-0000-00007A000000}"/>
            </a:ext>
          </a:extLst>
        </xdr:cNvPr>
        <xdr:cNvSpPr/>
      </xdr:nvSpPr>
      <xdr:spPr>
        <a:xfrm>
          <a:off x="23703643" y="39678428"/>
          <a:ext cx="299358" cy="231322"/>
        </a:xfrm>
        <a:prstGeom prst="ellipse">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17</xdr:col>
      <xdr:colOff>408215</xdr:colOff>
      <xdr:row>50</xdr:row>
      <xdr:rowOff>449036</xdr:rowOff>
    </xdr:from>
    <xdr:to>
      <xdr:col>17</xdr:col>
      <xdr:colOff>707573</xdr:colOff>
      <xdr:row>50</xdr:row>
      <xdr:rowOff>680358</xdr:rowOff>
    </xdr:to>
    <xdr:sp macro="" textlink="">
      <xdr:nvSpPr>
        <xdr:cNvPr id="123" name="122 Elipse">
          <a:extLst>
            <a:ext uri="{FF2B5EF4-FFF2-40B4-BE49-F238E27FC236}">
              <a16:creationId xmlns:a16="http://schemas.microsoft.com/office/drawing/2014/main" id="{00000000-0008-0000-0000-00007B000000}"/>
            </a:ext>
          </a:extLst>
        </xdr:cNvPr>
        <xdr:cNvSpPr/>
      </xdr:nvSpPr>
      <xdr:spPr>
        <a:xfrm>
          <a:off x="23649215" y="40998322"/>
          <a:ext cx="299358" cy="231322"/>
        </a:xfrm>
        <a:prstGeom prst="ellipse">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17</xdr:col>
      <xdr:colOff>367393</xdr:colOff>
      <xdr:row>51</xdr:row>
      <xdr:rowOff>285749</xdr:rowOff>
    </xdr:from>
    <xdr:to>
      <xdr:col>17</xdr:col>
      <xdr:colOff>666751</xdr:colOff>
      <xdr:row>51</xdr:row>
      <xdr:rowOff>517071</xdr:rowOff>
    </xdr:to>
    <xdr:sp macro="" textlink="">
      <xdr:nvSpPr>
        <xdr:cNvPr id="124" name="123 Elipse">
          <a:extLst>
            <a:ext uri="{FF2B5EF4-FFF2-40B4-BE49-F238E27FC236}">
              <a16:creationId xmlns:a16="http://schemas.microsoft.com/office/drawing/2014/main" id="{00000000-0008-0000-0000-00007C000000}"/>
            </a:ext>
          </a:extLst>
        </xdr:cNvPr>
        <xdr:cNvSpPr/>
      </xdr:nvSpPr>
      <xdr:spPr>
        <a:xfrm>
          <a:off x="23608393" y="42127713"/>
          <a:ext cx="299358" cy="231322"/>
        </a:xfrm>
        <a:prstGeom prst="ellipse">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17</xdr:col>
      <xdr:colOff>394607</xdr:colOff>
      <xdr:row>52</xdr:row>
      <xdr:rowOff>408215</xdr:rowOff>
    </xdr:from>
    <xdr:to>
      <xdr:col>17</xdr:col>
      <xdr:colOff>693965</xdr:colOff>
      <xdr:row>52</xdr:row>
      <xdr:rowOff>639537</xdr:rowOff>
    </xdr:to>
    <xdr:sp macro="" textlink="">
      <xdr:nvSpPr>
        <xdr:cNvPr id="125" name="124 Elipse">
          <a:extLst>
            <a:ext uri="{FF2B5EF4-FFF2-40B4-BE49-F238E27FC236}">
              <a16:creationId xmlns:a16="http://schemas.microsoft.com/office/drawing/2014/main" id="{00000000-0008-0000-0000-00007D000000}"/>
            </a:ext>
          </a:extLst>
        </xdr:cNvPr>
        <xdr:cNvSpPr/>
      </xdr:nvSpPr>
      <xdr:spPr>
        <a:xfrm>
          <a:off x="23635607" y="43053001"/>
          <a:ext cx="299358" cy="231322"/>
        </a:xfrm>
        <a:prstGeom prst="ellipse">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17</xdr:col>
      <xdr:colOff>381000</xdr:colOff>
      <xdr:row>70</xdr:row>
      <xdr:rowOff>190501</xdr:rowOff>
    </xdr:from>
    <xdr:to>
      <xdr:col>17</xdr:col>
      <xdr:colOff>680358</xdr:colOff>
      <xdr:row>70</xdr:row>
      <xdr:rowOff>421823</xdr:rowOff>
    </xdr:to>
    <xdr:sp macro="" textlink="">
      <xdr:nvSpPr>
        <xdr:cNvPr id="129" name="128 Elipse">
          <a:extLst>
            <a:ext uri="{FF2B5EF4-FFF2-40B4-BE49-F238E27FC236}">
              <a16:creationId xmlns:a16="http://schemas.microsoft.com/office/drawing/2014/main" id="{00000000-0008-0000-0000-000081000000}"/>
            </a:ext>
          </a:extLst>
        </xdr:cNvPr>
        <xdr:cNvSpPr/>
      </xdr:nvSpPr>
      <xdr:spPr>
        <a:xfrm>
          <a:off x="23622000" y="52959001"/>
          <a:ext cx="299358" cy="231322"/>
        </a:xfrm>
        <a:prstGeom prst="ellipse">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17</xdr:col>
      <xdr:colOff>299357</xdr:colOff>
      <xdr:row>69</xdr:row>
      <xdr:rowOff>571500</xdr:rowOff>
    </xdr:from>
    <xdr:to>
      <xdr:col>17</xdr:col>
      <xdr:colOff>598715</xdr:colOff>
      <xdr:row>69</xdr:row>
      <xdr:rowOff>802822</xdr:rowOff>
    </xdr:to>
    <xdr:sp macro="" textlink="">
      <xdr:nvSpPr>
        <xdr:cNvPr id="130" name="129 Elipse">
          <a:extLst>
            <a:ext uri="{FF2B5EF4-FFF2-40B4-BE49-F238E27FC236}">
              <a16:creationId xmlns:a16="http://schemas.microsoft.com/office/drawing/2014/main" id="{00000000-0008-0000-0000-000082000000}"/>
            </a:ext>
          </a:extLst>
        </xdr:cNvPr>
        <xdr:cNvSpPr/>
      </xdr:nvSpPr>
      <xdr:spPr>
        <a:xfrm>
          <a:off x="23540357" y="52333071"/>
          <a:ext cx="299358" cy="231322"/>
        </a:xfrm>
        <a:prstGeom prst="ellipse">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17</xdr:col>
      <xdr:colOff>489857</xdr:colOff>
      <xdr:row>20</xdr:row>
      <xdr:rowOff>176893</xdr:rowOff>
    </xdr:from>
    <xdr:to>
      <xdr:col>17</xdr:col>
      <xdr:colOff>789215</xdr:colOff>
      <xdr:row>20</xdr:row>
      <xdr:rowOff>408215</xdr:rowOff>
    </xdr:to>
    <xdr:sp macro="" textlink="">
      <xdr:nvSpPr>
        <xdr:cNvPr id="140" name="139 Elipse">
          <a:extLst>
            <a:ext uri="{FF2B5EF4-FFF2-40B4-BE49-F238E27FC236}">
              <a16:creationId xmlns:a16="http://schemas.microsoft.com/office/drawing/2014/main" id="{00000000-0008-0000-0000-00008C000000}"/>
            </a:ext>
          </a:extLst>
        </xdr:cNvPr>
        <xdr:cNvSpPr/>
      </xdr:nvSpPr>
      <xdr:spPr>
        <a:xfrm>
          <a:off x="23730857" y="15729857"/>
          <a:ext cx="299358" cy="231322"/>
        </a:xfrm>
        <a:prstGeom prst="ellipse">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17</xdr:col>
      <xdr:colOff>421822</xdr:colOff>
      <xdr:row>19</xdr:row>
      <xdr:rowOff>353786</xdr:rowOff>
    </xdr:from>
    <xdr:to>
      <xdr:col>17</xdr:col>
      <xdr:colOff>721180</xdr:colOff>
      <xdr:row>19</xdr:row>
      <xdr:rowOff>585108</xdr:rowOff>
    </xdr:to>
    <xdr:sp macro="" textlink="">
      <xdr:nvSpPr>
        <xdr:cNvPr id="141" name="140 Elipse">
          <a:extLst>
            <a:ext uri="{FF2B5EF4-FFF2-40B4-BE49-F238E27FC236}">
              <a16:creationId xmlns:a16="http://schemas.microsoft.com/office/drawing/2014/main" id="{00000000-0008-0000-0000-00008D000000}"/>
            </a:ext>
          </a:extLst>
        </xdr:cNvPr>
        <xdr:cNvSpPr/>
      </xdr:nvSpPr>
      <xdr:spPr>
        <a:xfrm>
          <a:off x="23662822" y="14899822"/>
          <a:ext cx="299358" cy="231322"/>
        </a:xfrm>
        <a:prstGeom prst="ellipse">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17</xdr:col>
      <xdr:colOff>340179</xdr:colOff>
      <xdr:row>22</xdr:row>
      <xdr:rowOff>353786</xdr:rowOff>
    </xdr:from>
    <xdr:to>
      <xdr:col>17</xdr:col>
      <xdr:colOff>639537</xdr:colOff>
      <xdr:row>22</xdr:row>
      <xdr:rowOff>585108</xdr:rowOff>
    </xdr:to>
    <xdr:sp macro="" textlink="">
      <xdr:nvSpPr>
        <xdr:cNvPr id="102" name="101 Elipse">
          <a:extLst>
            <a:ext uri="{FF2B5EF4-FFF2-40B4-BE49-F238E27FC236}">
              <a16:creationId xmlns:a16="http://schemas.microsoft.com/office/drawing/2014/main" id="{00000000-0008-0000-0000-000066000000}"/>
            </a:ext>
          </a:extLst>
        </xdr:cNvPr>
        <xdr:cNvSpPr/>
      </xdr:nvSpPr>
      <xdr:spPr>
        <a:xfrm>
          <a:off x="23581179" y="24247929"/>
          <a:ext cx="299358" cy="231322"/>
        </a:xfrm>
        <a:prstGeom prst="ellipse">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17</xdr:col>
      <xdr:colOff>370114</xdr:colOff>
      <xdr:row>23</xdr:row>
      <xdr:rowOff>356505</xdr:rowOff>
    </xdr:from>
    <xdr:to>
      <xdr:col>17</xdr:col>
      <xdr:colOff>669472</xdr:colOff>
      <xdr:row>23</xdr:row>
      <xdr:rowOff>587827</xdr:rowOff>
    </xdr:to>
    <xdr:sp macro="" textlink="">
      <xdr:nvSpPr>
        <xdr:cNvPr id="104" name="103 Elipse">
          <a:extLst>
            <a:ext uri="{FF2B5EF4-FFF2-40B4-BE49-F238E27FC236}">
              <a16:creationId xmlns:a16="http://schemas.microsoft.com/office/drawing/2014/main" id="{00000000-0008-0000-0000-000068000000}"/>
            </a:ext>
          </a:extLst>
        </xdr:cNvPr>
        <xdr:cNvSpPr/>
      </xdr:nvSpPr>
      <xdr:spPr>
        <a:xfrm>
          <a:off x="23611114" y="26142041"/>
          <a:ext cx="299358" cy="231322"/>
        </a:xfrm>
        <a:prstGeom prst="ellipse">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17</xdr:col>
      <xdr:colOff>386442</xdr:colOff>
      <xdr:row>24</xdr:row>
      <xdr:rowOff>318406</xdr:rowOff>
    </xdr:from>
    <xdr:to>
      <xdr:col>17</xdr:col>
      <xdr:colOff>685800</xdr:colOff>
      <xdr:row>24</xdr:row>
      <xdr:rowOff>549728</xdr:rowOff>
    </xdr:to>
    <xdr:sp macro="" textlink="">
      <xdr:nvSpPr>
        <xdr:cNvPr id="105" name="104 Elipse">
          <a:extLst>
            <a:ext uri="{FF2B5EF4-FFF2-40B4-BE49-F238E27FC236}">
              <a16:creationId xmlns:a16="http://schemas.microsoft.com/office/drawing/2014/main" id="{00000000-0008-0000-0000-000069000000}"/>
            </a:ext>
          </a:extLst>
        </xdr:cNvPr>
        <xdr:cNvSpPr/>
      </xdr:nvSpPr>
      <xdr:spPr>
        <a:xfrm>
          <a:off x="23627442" y="27015620"/>
          <a:ext cx="299358" cy="231322"/>
        </a:xfrm>
        <a:prstGeom prst="ellipse">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17</xdr:col>
      <xdr:colOff>389163</xdr:colOff>
      <xdr:row>25</xdr:row>
      <xdr:rowOff>307520</xdr:rowOff>
    </xdr:from>
    <xdr:to>
      <xdr:col>17</xdr:col>
      <xdr:colOff>688521</xdr:colOff>
      <xdr:row>25</xdr:row>
      <xdr:rowOff>538842</xdr:rowOff>
    </xdr:to>
    <xdr:sp macro="" textlink="">
      <xdr:nvSpPr>
        <xdr:cNvPr id="106" name="105 Elipse">
          <a:extLst>
            <a:ext uri="{FF2B5EF4-FFF2-40B4-BE49-F238E27FC236}">
              <a16:creationId xmlns:a16="http://schemas.microsoft.com/office/drawing/2014/main" id="{00000000-0008-0000-0000-00006A000000}"/>
            </a:ext>
          </a:extLst>
        </xdr:cNvPr>
        <xdr:cNvSpPr/>
      </xdr:nvSpPr>
      <xdr:spPr>
        <a:xfrm>
          <a:off x="23630163" y="27725913"/>
          <a:ext cx="299358" cy="231322"/>
        </a:xfrm>
        <a:prstGeom prst="ellipse">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17</xdr:col>
      <xdr:colOff>405491</xdr:colOff>
      <xdr:row>26</xdr:row>
      <xdr:rowOff>323849</xdr:rowOff>
    </xdr:from>
    <xdr:to>
      <xdr:col>17</xdr:col>
      <xdr:colOff>704849</xdr:colOff>
      <xdr:row>26</xdr:row>
      <xdr:rowOff>555171</xdr:rowOff>
    </xdr:to>
    <xdr:sp macro="" textlink="">
      <xdr:nvSpPr>
        <xdr:cNvPr id="107" name="106 Elipse">
          <a:extLst>
            <a:ext uri="{FF2B5EF4-FFF2-40B4-BE49-F238E27FC236}">
              <a16:creationId xmlns:a16="http://schemas.microsoft.com/office/drawing/2014/main" id="{00000000-0008-0000-0000-00006B000000}"/>
            </a:ext>
          </a:extLst>
        </xdr:cNvPr>
        <xdr:cNvSpPr/>
      </xdr:nvSpPr>
      <xdr:spPr>
        <a:xfrm>
          <a:off x="23646491" y="28545063"/>
          <a:ext cx="299358" cy="231322"/>
        </a:xfrm>
        <a:prstGeom prst="ellipse">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17</xdr:col>
      <xdr:colOff>340179</xdr:colOff>
      <xdr:row>105</xdr:row>
      <xdr:rowOff>217714</xdr:rowOff>
    </xdr:from>
    <xdr:to>
      <xdr:col>17</xdr:col>
      <xdr:colOff>639537</xdr:colOff>
      <xdr:row>105</xdr:row>
      <xdr:rowOff>449036</xdr:rowOff>
    </xdr:to>
    <xdr:sp macro="" textlink="">
      <xdr:nvSpPr>
        <xdr:cNvPr id="126" name="125 Elipse">
          <a:extLst>
            <a:ext uri="{FF2B5EF4-FFF2-40B4-BE49-F238E27FC236}">
              <a16:creationId xmlns:a16="http://schemas.microsoft.com/office/drawing/2014/main" id="{00000000-0008-0000-0000-00007E000000}"/>
            </a:ext>
          </a:extLst>
        </xdr:cNvPr>
        <xdr:cNvSpPr/>
      </xdr:nvSpPr>
      <xdr:spPr>
        <a:xfrm>
          <a:off x="25649465" y="71845714"/>
          <a:ext cx="299358" cy="231322"/>
        </a:xfrm>
        <a:prstGeom prst="ellipse">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17</xdr:col>
      <xdr:colOff>353786</xdr:colOff>
      <xdr:row>106</xdr:row>
      <xdr:rowOff>299355</xdr:rowOff>
    </xdr:from>
    <xdr:to>
      <xdr:col>17</xdr:col>
      <xdr:colOff>653144</xdr:colOff>
      <xdr:row>106</xdr:row>
      <xdr:rowOff>530677</xdr:rowOff>
    </xdr:to>
    <xdr:sp macro="" textlink="">
      <xdr:nvSpPr>
        <xdr:cNvPr id="131" name="130 Elipse">
          <a:extLst>
            <a:ext uri="{FF2B5EF4-FFF2-40B4-BE49-F238E27FC236}">
              <a16:creationId xmlns:a16="http://schemas.microsoft.com/office/drawing/2014/main" id="{00000000-0008-0000-0000-000083000000}"/>
            </a:ext>
          </a:extLst>
        </xdr:cNvPr>
        <xdr:cNvSpPr/>
      </xdr:nvSpPr>
      <xdr:spPr>
        <a:xfrm>
          <a:off x="25663072" y="72526069"/>
          <a:ext cx="299358" cy="231322"/>
        </a:xfrm>
        <a:prstGeom prst="ellipse">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17</xdr:col>
      <xdr:colOff>367393</xdr:colOff>
      <xdr:row>107</xdr:row>
      <xdr:rowOff>54430</xdr:rowOff>
    </xdr:from>
    <xdr:to>
      <xdr:col>17</xdr:col>
      <xdr:colOff>666751</xdr:colOff>
      <xdr:row>107</xdr:row>
      <xdr:rowOff>285752</xdr:rowOff>
    </xdr:to>
    <xdr:sp macro="" textlink="">
      <xdr:nvSpPr>
        <xdr:cNvPr id="132" name="131 Elipse">
          <a:extLst>
            <a:ext uri="{FF2B5EF4-FFF2-40B4-BE49-F238E27FC236}">
              <a16:creationId xmlns:a16="http://schemas.microsoft.com/office/drawing/2014/main" id="{00000000-0008-0000-0000-000084000000}"/>
            </a:ext>
          </a:extLst>
        </xdr:cNvPr>
        <xdr:cNvSpPr/>
      </xdr:nvSpPr>
      <xdr:spPr>
        <a:xfrm>
          <a:off x="25676679" y="73083966"/>
          <a:ext cx="299358" cy="231322"/>
        </a:xfrm>
        <a:prstGeom prst="ellipse">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17</xdr:col>
      <xdr:colOff>380999</xdr:colOff>
      <xdr:row>108</xdr:row>
      <xdr:rowOff>163285</xdr:rowOff>
    </xdr:from>
    <xdr:to>
      <xdr:col>17</xdr:col>
      <xdr:colOff>680356</xdr:colOff>
      <xdr:row>108</xdr:row>
      <xdr:rowOff>476249</xdr:rowOff>
    </xdr:to>
    <xdr:sp macro="" textlink="">
      <xdr:nvSpPr>
        <xdr:cNvPr id="133" name="132 Elipse">
          <a:extLst>
            <a:ext uri="{FF2B5EF4-FFF2-40B4-BE49-F238E27FC236}">
              <a16:creationId xmlns:a16="http://schemas.microsoft.com/office/drawing/2014/main" id="{00000000-0008-0000-0000-000085000000}"/>
            </a:ext>
          </a:extLst>
        </xdr:cNvPr>
        <xdr:cNvSpPr/>
      </xdr:nvSpPr>
      <xdr:spPr>
        <a:xfrm flipV="1">
          <a:off x="25690285" y="73587428"/>
          <a:ext cx="299357" cy="312964"/>
        </a:xfrm>
        <a:prstGeom prst="ellipse">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17</xdr:col>
      <xdr:colOff>435427</xdr:colOff>
      <xdr:row>109</xdr:row>
      <xdr:rowOff>163286</xdr:rowOff>
    </xdr:from>
    <xdr:to>
      <xdr:col>17</xdr:col>
      <xdr:colOff>693963</xdr:colOff>
      <xdr:row>109</xdr:row>
      <xdr:rowOff>383723</xdr:rowOff>
    </xdr:to>
    <xdr:sp macro="" textlink="">
      <xdr:nvSpPr>
        <xdr:cNvPr id="135" name="134 Elipse">
          <a:extLst>
            <a:ext uri="{FF2B5EF4-FFF2-40B4-BE49-F238E27FC236}">
              <a16:creationId xmlns:a16="http://schemas.microsoft.com/office/drawing/2014/main" id="{00000000-0008-0000-0000-000087000000}"/>
            </a:ext>
          </a:extLst>
        </xdr:cNvPr>
        <xdr:cNvSpPr/>
      </xdr:nvSpPr>
      <xdr:spPr>
        <a:xfrm>
          <a:off x="25744713" y="74784857"/>
          <a:ext cx="258536" cy="220437"/>
        </a:xfrm>
        <a:prstGeom prst="ellipse">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17</xdr:col>
      <xdr:colOff>435429</xdr:colOff>
      <xdr:row>110</xdr:row>
      <xdr:rowOff>136072</xdr:rowOff>
    </xdr:from>
    <xdr:to>
      <xdr:col>17</xdr:col>
      <xdr:colOff>693965</xdr:colOff>
      <xdr:row>110</xdr:row>
      <xdr:rowOff>356509</xdr:rowOff>
    </xdr:to>
    <xdr:sp macro="" textlink="">
      <xdr:nvSpPr>
        <xdr:cNvPr id="136" name="135 Elipse">
          <a:extLst>
            <a:ext uri="{FF2B5EF4-FFF2-40B4-BE49-F238E27FC236}">
              <a16:creationId xmlns:a16="http://schemas.microsoft.com/office/drawing/2014/main" id="{00000000-0008-0000-0000-000088000000}"/>
            </a:ext>
          </a:extLst>
        </xdr:cNvPr>
        <xdr:cNvSpPr/>
      </xdr:nvSpPr>
      <xdr:spPr>
        <a:xfrm>
          <a:off x="25744715" y="75356358"/>
          <a:ext cx="258536" cy="220437"/>
        </a:xfrm>
        <a:prstGeom prst="ellipse">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17</xdr:col>
      <xdr:colOff>397328</xdr:colOff>
      <xdr:row>29</xdr:row>
      <xdr:rowOff>397327</xdr:rowOff>
    </xdr:from>
    <xdr:to>
      <xdr:col>17</xdr:col>
      <xdr:colOff>696686</xdr:colOff>
      <xdr:row>29</xdr:row>
      <xdr:rowOff>628649</xdr:rowOff>
    </xdr:to>
    <xdr:sp macro="" textlink="">
      <xdr:nvSpPr>
        <xdr:cNvPr id="120" name="119 Elipse">
          <a:extLst>
            <a:ext uri="{FF2B5EF4-FFF2-40B4-BE49-F238E27FC236}">
              <a16:creationId xmlns:a16="http://schemas.microsoft.com/office/drawing/2014/main" id="{00000000-0008-0000-0000-000078000000}"/>
            </a:ext>
          </a:extLst>
        </xdr:cNvPr>
        <xdr:cNvSpPr/>
      </xdr:nvSpPr>
      <xdr:spPr>
        <a:xfrm>
          <a:off x="23638328" y="28264756"/>
          <a:ext cx="299358" cy="231322"/>
        </a:xfrm>
        <a:prstGeom prst="ellipse">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17</xdr:col>
      <xdr:colOff>410935</xdr:colOff>
      <xdr:row>30</xdr:row>
      <xdr:rowOff>519792</xdr:rowOff>
    </xdr:from>
    <xdr:to>
      <xdr:col>17</xdr:col>
      <xdr:colOff>710293</xdr:colOff>
      <xdr:row>30</xdr:row>
      <xdr:rowOff>751114</xdr:rowOff>
    </xdr:to>
    <xdr:sp macro="" textlink="">
      <xdr:nvSpPr>
        <xdr:cNvPr id="127" name="126 Elipse">
          <a:extLst>
            <a:ext uri="{FF2B5EF4-FFF2-40B4-BE49-F238E27FC236}">
              <a16:creationId xmlns:a16="http://schemas.microsoft.com/office/drawing/2014/main" id="{00000000-0008-0000-0000-00007F000000}"/>
            </a:ext>
          </a:extLst>
        </xdr:cNvPr>
        <xdr:cNvSpPr/>
      </xdr:nvSpPr>
      <xdr:spPr>
        <a:xfrm>
          <a:off x="23651935" y="24032935"/>
          <a:ext cx="299358" cy="231322"/>
        </a:xfrm>
        <a:prstGeom prst="ellipse">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17</xdr:col>
      <xdr:colOff>427263</xdr:colOff>
      <xdr:row>32</xdr:row>
      <xdr:rowOff>536121</xdr:rowOff>
    </xdr:from>
    <xdr:to>
      <xdr:col>17</xdr:col>
      <xdr:colOff>726621</xdr:colOff>
      <xdr:row>32</xdr:row>
      <xdr:rowOff>767443</xdr:rowOff>
    </xdr:to>
    <xdr:sp macro="" textlink="">
      <xdr:nvSpPr>
        <xdr:cNvPr id="128" name="127 Elipse">
          <a:extLst>
            <a:ext uri="{FF2B5EF4-FFF2-40B4-BE49-F238E27FC236}">
              <a16:creationId xmlns:a16="http://schemas.microsoft.com/office/drawing/2014/main" id="{00000000-0008-0000-0000-000080000000}"/>
            </a:ext>
          </a:extLst>
        </xdr:cNvPr>
        <xdr:cNvSpPr/>
      </xdr:nvSpPr>
      <xdr:spPr>
        <a:xfrm>
          <a:off x="23668263" y="25491621"/>
          <a:ext cx="299358" cy="231322"/>
        </a:xfrm>
        <a:prstGeom prst="ellipse">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17</xdr:col>
      <xdr:colOff>353786</xdr:colOff>
      <xdr:row>31</xdr:row>
      <xdr:rowOff>272142</xdr:rowOff>
    </xdr:from>
    <xdr:to>
      <xdr:col>17</xdr:col>
      <xdr:colOff>653144</xdr:colOff>
      <xdr:row>31</xdr:row>
      <xdr:rowOff>503464</xdr:rowOff>
    </xdr:to>
    <xdr:sp macro="" textlink="">
      <xdr:nvSpPr>
        <xdr:cNvPr id="95" name="102 Elipse">
          <a:extLst>
            <a:ext uri="{FF2B5EF4-FFF2-40B4-BE49-F238E27FC236}">
              <a16:creationId xmlns:a16="http://schemas.microsoft.com/office/drawing/2014/main" id="{00000000-0008-0000-0000-00005F000000}"/>
            </a:ext>
          </a:extLst>
        </xdr:cNvPr>
        <xdr:cNvSpPr/>
      </xdr:nvSpPr>
      <xdr:spPr>
        <a:xfrm>
          <a:off x="21725505" y="22643986"/>
          <a:ext cx="299358" cy="231322"/>
        </a:xfrm>
        <a:prstGeom prst="ellipse">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123"/>
  <sheetViews>
    <sheetView tabSelected="1" zoomScale="65" zoomScaleNormal="65" workbookViewId="0">
      <pane ySplit="1" topLeftCell="A20" activePane="bottomLeft" state="frozen"/>
      <selection pane="bottomLeft" activeCell="P5" sqref="P5"/>
    </sheetView>
  </sheetViews>
  <sheetFormatPr baseColWidth="10" defaultRowHeight="14.25" x14ac:dyDescent="0.2"/>
  <cols>
    <col min="1" max="1" width="9.25" customWidth="1"/>
    <col min="2" max="2" width="15.375" customWidth="1"/>
    <col min="3" max="3" width="25" customWidth="1"/>
    <col min="4" max="4" width="20" customWidth="1"/>
    <col min="5" max="5" width="12.375" customWidth="1"/>
    <col min="6" max="6" width="28.875" customWidth="1"/>
    <col min="7" max="7" width="12.875" customWidth="1"/>
    <col min="8" max="8" width="13.125" customWidth="1"/>
    <col min="9" max="9" width="11.5" customWidth="1"/>
    <col min="10" max="10" width="12.625" customWidth="1"/>
    <col min="11" max="11" width="8.625" customWidth="1"/>
    <col min="12" max="12" width="10.375" customWidth="1"/>
    <col min="13" max="13" width="8.875" customWidth="1"/>
    <col min="14" max="14" width="8.625" customWidth="1"/>
    <col min="15" max="15" width="14.625" customWidth="1"/>
    <col min="16" max="16" width="36.125" customWidth="1"/>
    <col min="17" max="17" width="14.5" customWidth="1"/>
    <col min="18" max="18" width="13.5" customWidth="1"/>
  </cols>
  <sheetData>
    <row r="1" spans="1:18" ht="84" customHeight="1" thickBot="1" x14ac:dyDescent="0.25">
      <c r="A1" s="1" t="s">
        <v>0</v>
      </c>
      <c r="B1" s="1" t="s">
        <v>1</v>
      </c>
      <c r="C1" s="1" t="s">
        <v>279</v>
      </c>
      <c r="D1" s="1" t="s">
        <v>2</v>
      </c>
      <c r="E1" s="1" t="s">
        <v>3</v>
      </c>
      <c r="F1" s="2" t="s">
        <v>4</v>
      </c>
      <c r="G1" s="2" t="s">
        <v>5</v>
      </c>
      <c r="H1" s="2" t="s">
        <v>6</v>
      </c>
      <c r="I1" s="2" t="s">
        <v>98</v>
      </c>
      <c r="J1" s="2" t="s">
        <v>325</v>
      </c>
      <c r="K1" s="2" t="s">
        <v>285</v>
      </c>
      <c r="L1" s="2" t="s">
        <v>286</v>
      </c>
      <c r="M1" s="2" t="s">
        <v>287</v>
      </c>
      <c r="N1" s="2" t="s">
        <v>147</v>
      </c>
      <c r="O1" s="2" t="s">
        <v>148</v>
      </c>
      <c r="P1" s="2" t="s">
        <v>149</v>
      </c>
      <c r="Q1" s="2" t="s">
        <v>314</v>
      </c>
      <c r="R1" s="2" t="s">
        <v>97</v>
      </c>
    </row>
    <row r="2" spans="1:18" ht="30" x14ac:dyDescent="0.2">
      <c r="A2" s="3">
        <v>1</v>
      </c>
      <c r="B2" s="3" t="s">
        <v>7</v>
      </c>
      <c r="C2" s="5"/>
      <c r="D2" s="5"/>
      <c r="E2" s="6"/>
      <c r="F2" s="7"/>
      <c r="G2" s="8"/>
      <c r="H2" s="8"/>
      <c r="I2" s="8"/>
      <c r="J2" s="8"/>
      <c r="K2" s="9"/>
      <c r="L2" s="9"/>
      <c r="M2" s="9"/>
      <c r="N2" s="9"/>
      <c r="O2" s="9"/>
      <c r="P2" s="91"/>
      <c r="Q2" s="9"/>
      <c r="R2" s="9"/>
    </row>
    <row r="3" spans="1:18" ht="75" x14ac:dyDescent="0.2">
      <c r="A3" s="10">
        <v>1.1000000000000001</v>
      </c>
      <c r="B3" s="11" t="s">
        <v>7</v>
      </c>
      <c r="C3" s="110" t="s">
        <v>8</v>
      </c>
      <c r="D3" s="95" t="s">
        <v>9</v>
      </c>
      <c r="E3" s="12" t="s">
        <v>10</v>
      </c>
      <c r="F3" s="13" t="s">
        <v>11</v>
      </c>
      <c r="G3" s="14" t="s">
        <v>12</v>
      </c>
      <c r="H3" s="14" t="s">
        <v>13</v>
      </c>
      <c r="I3" s="14" t="s">
        <v>99</v>
      </c>
      <c r="J3" s="14" t="s">
        <v>178</v>
      </c>
      <c r="K3" s="57">
        <v>1</v>
      </c>
      <c r="L3" s="57"/>
      <c r="M3" s="57">
        <v>1</v>
      </c>
      <c r="N3" s="57">
        <v>1</v>
      </c>
      <c r="O3" s="89">
        <f>N3*1/K3</f>
        <v>1</v>
      </c>
      <c r="P3" s="93" t="s">
        <v>366</v>
      </c>
      <c r="Q3" s="90"/>
      <c r="R3" s="50"/>
    </row>
    <row r="4" spans="1:18" ht="60" x14ac:dyDescent="0.2">
      <c r="A4" s="10">
        <v>1.2</v>
      </c>
      <c r="B4" s="11" t="s">
        <v>7</v>
      </c>
      <c r="C4" s="111"/>
      <c r="D4" s="95" t="s">
        <v>117</v>
      </c>
      <c r="E4" s="12" t="s">
        <v>10</v>
      </c>
      <c r="F4" s="13" t="s">
        <v>118</v>
      </c>
      <c r="G4" s="14" t="s">
        <v>12</v>
      </c>
      <c r="H4" s="11" t="s">
        <v>107</v>
      </c>
      <c r="I4" s="11" t="s">
        <v>100</v>
      </c>
      <c r="J4" s="11" t="s">
        <v>178</v>
      </c>
      <c r="K4" s="57">
        <v>1</v>
      </c>
      <c r="L4" s="57"/>
      <c r="M4" s="57">
        <v>1</v>
      </c>
      <c r="N4" s="57">
        <v>1</v>
      </c>
      <c r="O4" s="89">
        <f>N4*1/K4</f>
        <v>1</v>
      </c>
      <c r="P4" s="94" t="s">
        <v>367</v>
      </c>
      <c r="Q4" s="90"/>
      <c r="R4" s="50"/>
    </row>
    <row r="5" spans="1:18" ht="75" x14ac:dyDescent="0.2">
      <c r="A5" s="10">
        <v>1.3</v>
      </c>
      <c r="B5" s="11" t="s">
        <v>7</v>
      </c>
      <c r="C5" s="111"/>
      <c r="D5" s="95" t="s">
        <v>104</v>
      </c>
      <c r="E5" s="12" t="s">
        <v>10</v>
      </c>
      <c r="F5" s="13" t="s">
        <v>105</v>
      </c>
      <c r="G5" s="14" t="s">
        <v>12</v>
      </c>
      <c r="H5" s="11" t="s">
        <v>13</v>
      </c>
      <c r="I5" s="11" t="s">
        <v>99</v>
      </c>
      <c r="J5" s="11" t="s">
        <v>178</v>
      </c>
      <c r="K5" s="57">
        <v>1</v>
      </c>
      <c r="L5" s="57"/>
      <c r="M5" s="57">
        <v>1</v>
      </c>
      <c r="N5" s="57">
        <v>1</v>
      </c>
      <c r="O5" s="89">
        <f>N5*1/K5</f>
        <v>1</v>
      </c>
      <c r="P5" s="93" t="s">
        <v>368</v>
      </c>
      <c r="Q5" s="90"/>
      <c r="R5" s="50"/>
    </row>
    <row r="6" spans="1:18" ht="57" x14ac:dyDescent="0.2">
      <c r="A6" s="10" t="s">
        <v>101</v>
      </c>
      <c r="B6" s="11" t="s">
        <v>7</v>
      </c>
      <c r="C6" s="111"/>
      <c r="D6" s="95" t="s">
        <v>103</v>
      </c>
      <c r="E6" s="12" t="s">
        <v>10</v>
      </c>
      <c r="F6" s="13" t="s">
        <v>106</v>
      </c>
      <c r="G6" s="14" t="s">
        <v>34</v>
      </c>
      <c r="H6" s="11" t="s">
        <v>107</v>
      </c>
      <c r="I6" s="11" t="s">
        <v>99</v>
      </c>
      <c r="J6" s="11" t="s">
        <v>178</v>
      </c>
      <c r="K6" s="57">
        <v>1</v>
      </c>
      <c r="L6" s="57"/>
      <c r="M6" s="57">
        <v>1</v>
      </c>
      <c r="N6" s="57">
        <v>1</v>
      </c>
      <c r="O6" s="89">
        <f>N6*1/K6</f>
        <v>1</v>
      </c>
      <c r="P6" s="93" t="s">
        <v>278</v>
      </c>
      <c r="Q6" s="90"/>
      <c r="R6" s="50"/>
    </row>
    <row r="7" spans="1:18" ht="105" x14ac:dyDescent="0.2">
      <c r="A7" s="10" t="s">
        <v>102</v>
      </c>
      <c r="B7" s="11" t="s">
        <v>7</v>
      </c>
      <c r="C7" s="112"/>
      <c r="D7" s="95" t="s">
        <v>142</v>
      </c>
      <c r="E7" s="12" t="s">
        <v>10</v>
      </c>
      <c r="F7" s="13" t="s">
        <v>150</v>
      </c>
      <c r="G7" s="14" t="s">
        <v>14</v>
      </c>
      <c r="H7" s="11" t="s">
        <v>13</v>
      </c>
      <c r="I7" s="11" t="s">
        <v>99</v>
      </c>
      <c r="J7" s="11" t="s">
        <v>178</v>
      </c>
      <c r="K7" s="57">
        <v>1</v>
      </c>
      <c r="L7" s="57"/>
      <c r="M7" s="57">
        <v>1</v>
      </c>
      <c r="N7" s="57">
        <v>1</v>
      </c>
      <c r="O7" s="89">
        <f>N7*1/K7</f>
        <v>1</v>
      </c>
      <c r="P7" s="93" t="s">
        <v>369</v>
      </c>
      <c r="Q7" s="90"/>
      <c r="R7" s="50"/>
    </row>
    <row r="8" spans="1:18" ht="30" x14ac:dyDescent="0.2">
      <c r="A8" s="3">
        <v>2</v>
      </c>
      <c r="B8" s="3" t="s">
        <v>119</v>
      </c>
      <c r="C8" s="5"/>
      <c r="D8" s="17"/>
      <c r="E8" s="6"/>
      <c r="F8" s="18"/>
      <c r="G8" s="19"/>
      <c r="H8" s="4"/>
      <c r="I8" s="4"/>
      <c r="J8" s="4"/>
      <c r="K8" s="65"/>
      <c r="L8" s="65"/>
      <c r="M8" s="65"/>
      <c r="N8" s="65"/>
      <c r="O8" s="20"/>
      <c r="P8" s="92"/>
      <c r="Q8" s="21"/>
      <c r="R8" s="20"/>
    </row>
    <row r="9" spans="1:18" ht="44.25" customHeight="1" x14ac:dyDescent="0.2">
      <c r="A9" s="10">
        <v>2.1</v>
      </c>
      <c r="B9" s="11" t="s">
        <v>119</v>
      </c>
      <c r="C9" s="110" t="s">
        <v>15</v>
      </c>
      <c r="D9" s="96" t="s">
        <v>176</v>
      </c>
      <c r="E9" s="12" t="s">
        <v>10</v>
      </c>
      <c r="F9" s="13" t="s">
        <v>16</v>
      </c>
      <c r="G9" s="23" t="s">
        <v>12</v>
      </c>
      <c r="H9" s="11" t="s">
        <v>17</v>
      </c>
      <c r="I9" s="11" t="s">
        <v>100</v>
      </c>
      <c r="J9" s="11" t="s">
        <v>178</v>
      </c>
      <c r="K9" s="61">
        <v>1</v>
      </c>
      <c r="L9" s="61"/>
      <c r="M9" s="61">
        <v>1</v>
      </c>
      <c r="N9" s="61">
        <v>1</v>
      </c>
      <c r="O9" s="54">
        <f t="shared" ref="O9:O14" si="0">N9*1/K9</f>
        <v>1</v>
      </c>
      <c r="P9" s="74" t="s">
        <v>331</v>
      </c>
      <c r="Q9" s="15"/>
      <c r="R9" s="16"/>
    </row>
    <row r="10" spans="1:18" ht="58.5" customHeight="1" x14ac:dyDescent="0.2">
      <c r="A10" s="10">
        <v>2.2000000000000002</v>
      </c>
      <c r="B10" s="11" t="s">
        <v>119</v>
      </c>
      <c r="C10" s="111"/>
      <c r="D10" s="96" t="s">
        <v>18</v>
      </c>
      <c r="E10" s="12" t="s">
        <v>10</v>
      </c>
      <c r="F10" s="24" t="s">
        <v>19</v>
      </c>
      <c r="G10" s="23" t="s">
        <v>12</v>
      </c>
      <c r="H10" s="11" t="s">
        <v>13</v>
      </c>
      <c r="I10" s="11" t="s">
        <v>100</v>
      </c>
      <c r="J10" s="11" t="s">
        <v>178</v>
      </c>
      <c r="K10" s="61">
        <v>1</v>
      </c>
      <c r="L10" s="61"/>
      <c r="M10" s="61">
        <v>1</v>
      </c>
      <c r="N10" s="61">
        <v>1</v>
      </c>
      <c r="O10" s="54">
        <f t="shared" si="0"/>
        <v>1</v>
      </c>
      <c r="P10" s="74" t="s">
        <v>332</v>
      </c>
      <c r="Q10" s="15"/>
      <c r="R10" s="16"/>
    </row>
    <row r="11" spans="1:18" ht="57.75" customHeight="1" x14ac:dyDescent="0.2">
      <c r="A11" s="10">
        <v>2.2999999999999998</v>
      </c>
      <c r="B11" s="11" t="s">
        <v>119</v>
      </c>
      <c r="C11" s="111"/>
      <c r="D11" s="96" t="s">
        <v>20</v>
      </c>
      <c r="E11" s="12" t="s">
        <v>10</v>
      </c>
      <c r="F11" s="24" t="s">
        <v>21</v>
      </c>
      <c r="G11" s="23" t="s">
        <v>12</v>
      </c>
      <c r="H11" s="11" t="s">
        <v>13</v>
      </c>
      <c r="I11" s="11" t="s">
        <v>100</v>
      </c>
      <c r="J11" s="11" t="s">
        <v>178</v>
      </c>
      <c r="K11" s="61">
        <v>1</v>
      </c>
      <c r="L11" s="61"/>
      <c r="M11" s="61">
        <v>1</v>
      </c>
      <c r="N11" s="61">
        <v>1</v>
      </c>
      <c r="O11" s="54">
        <f t="shared" si="0"/>
        <v>1</v>
      </c>
      <c r="P11" s="74" t="s">
        <v>333</v>
      </c>
      <c r="Q11" s="15"/>
      <c r="R11" s="16"/>
    </row>
    <row r="12" spans="1:18" ht="62.25" customHeight="1" x14ac:dyDescent="0.2">
      <c r="A12" s="10">
        <v>2.4</v>
      </c>
      <c r="B12" s="11" t="s">
        <v>119</v>
      </c>
      <c r="C12" s="111"/>
      <c r="D12" s="97" t="s">
        <v>22</v>
      </c>
      <c r="E12" s="12" t="s">
        <v>10</v>
      </c>
      <c r="F12" s="24" t="s">
        <v>23</v>
      </c>
      <c r="G12" s="23" t="s">
        <v>14</v>
      </c>
      <c r="H12" s="11" t="s">
        <v>17</v>
      </c>
      <c r="I12" s="11" t="s">
        <v>100</v>
      </c>
      <c r="J12" s="11" t="s">
        <v>178</v>
      </c>
      <c r="K12" s="61">
        <v>1</v>
      </c>
      <c r="L12" s="61"/>
      <c r="M12" s="61">
        <v>1</v>
      </c>
      <c r="N12" s="61">
        <v>1</v>
      </c>
      <c r="O12" s="54">
        <f t="shared" si="0"/>
        <v>1</v>
      </c>
      <c r="P12" s="74" t="s">
        <v>334</v>
      </c>
      <c r="Q12" s="15"/>
      <c r="R12" s="16"/>
    </row>
    <row r="13" spans="1:18" ht="53.25" customHeight="1" x14ac:dyDescent="0.2">
      <c r="A13" s="10">
        <v>2.5</v>
      </c>
      <c r="B13" s="11" t="s">
        <v>119</v>
      </c>
      <c r="C13" s="111"/>
      <c r="D13" s="95" t="s">
        <v>24</v>
      </c>
      <c r="E13" s="12" t="s">
        <v>10</v>
      </c>
      <c r="F13" s="25" t="s">
        <v>25</v>
      </c>
      <c r="G13" s="23" t="s">
        <v>12</v>
      </c>
      <c r="H13" s="11" t="s">
        <v>13</v>
      </c>
      <c r="I13" s="11" t="s">
        <v>100</v>
      </c>
      <c r="J13" s="11" t="s">
        <v>178</v>
      </c>
      <c r="K13" s="61">
        <v>1</v>
      </c>
      <c r="L13" s="61"/>
      <c r="M13" s="61">
        <v>1</v>
      </c>
      <c r="N13" s="61">
        <v>1</v>
      </c>
      <c r="O13" s="54">
        <f t="shared" si="0"/>
        <v>1</v>
      </c>
      <c r="P13" s="74" t="s">
        <v>335</v>
      </c>
      <c r="Q13" s="15"/>
      <c r="R13" s="16"/>
    </row>
    <row r="14" spans="1:18" ht="81.75" customHeight="1" x14ac:dyDescent="0.2">
      <c r="A14" s="10">
        <v>2.6</v>
      </c>
      <c r="B14" s="11" t="s">
        <v>119</v>
      </c>
      <c r="C14" s="112"/>
      <c r="D14" s="96" t="s">
        <v>26</v>
      </c>
      <c r="E14" s="12" t="s">
        <v>10</v>
      </c>
      <c r="F14" s="25" t="s">
        <v>27</v>
      </c>
      <c r="G14" s="23" t="s">
        <v>14</v>
      </c>
      <c r="H14" s="11" t="s">
        <v>13</v>
      </c>
      <c r="I14" s="11" t="s">
        <v>100</v>
      </c>
      <c r="J14" s="11" t="s">
        <v>178</v>
      </c>
      <c r="K14" s="61">
        <v>1</v>
      </c>
      <c r="L14" s="61"/>
      <c r="M14" s="61">
        <v>1</v>
      </c>
      <c r="N14" s="61">
        <v>1</v>
      </c>
      <c r="O14" s="54">
        <f t="shared" si="0"/>
        <v>1</v>
      </c>
      <c r="P14" s="74" t="s">
        <v>336</v>
      </c>
      <c r="Q14" s="15"/>
      <c r="R14" s="16"/>
    </row>
    <row r="15" spans="1:18" ht="60.75" thickBot="1" x14ac:dyDescent="0.25">
      <c r="A15" s="3">
        <v>3</v>
      </c>
      <c r="B15" s="3" t="s">
        <v>28</v>
      </c>
      <c r="C15" s="5"/>
      <c r="D15" s="5"/>
      <c r="E15" s="26"/>
      <c r="F15" s="18"/>
      <c r="G15" s="27"/>
      <c r="H15" s="27"/>
      <c r="I15" s="27"/>
      <c r="J15" s="27"/>
      <c r="K15" s="65"/>
      <c r="L15" s="65"/>
      <c r="M15" s="65"/>
      <c r="N15" s="65"/>
      <c r="O15" s="20"/>
      <c r="P15" s="76"/>
      <c r="Q15" s="21"/>
      <c r="R15" s="20"/>
    </row>
    <row r="16" spans="1:18" ht="101.25" customHeight="1" x14ac:dyDescent="0.2">
      <c r="A16" s="10">
        <v>3.1</v>
      </c>
      <c r="B16" s="11" t="s">
        <v>28</v>
      </c>
      <c r="C16" s="113" t="s">
        <v>29</v>
      </c>
      <c r="D16" s="98" t="s">
        <v>30</v>
      </c>
      <c r="E16" s="28" t="s">
        <v>10</v>
      </c>
      <c r="F16" s="29" t="s">
        <v>31</v>
      </c>
      <c r="G16" s="30" t="s">
        <v>12</v>
      </c>
      <c r="H16" s="30" t="s">
        <v>13</v>
      </c>
      <c r="I16" s="30" t="s">
        <v>100</v>
      </c>
      <c r="J16" s="30" t="s">
        <v>178</v>
      </c>
      <c r="K16" s="62">
        <v>1</v>
      </c>
      <c r="L16" s="62">
        <v>1</v>
      </c>
      <c r="M16" s="62">
        <v>1</v>
      </c>
      <c r="N16" s="62">
        <v>1</v>
      </c>
      <c r="O16" s="54">
        <f>N16*1/K16</f>
        <v>1</v>
      </c>
      <c r="P16" s="74" t="s">
        <v>293</v>
      </c>
      <c r="Q16" s="11"/>
      <c r="R16" s="16"/>
    </row>
    <row r="17" spans="1:20" ht="103.5" customHeight="1" x14ac:dyDescent="0.2">
      <c r="A17" s="10">
        <v>3.2</v>
      </c>
      <c r="B17" s="11" t="s">
        <v>28</v>
      </c>
      <c r="C17" s="111"/>
      <c r="D17" s="33" t="s">
        <v>32</v>
      </c>
      <c r="E17" s="22" t="s">
        <v>10</v>
      </c>
      <c r="F17" s="25" t="s">
        <v>33</v>
      </c>
      <c r="G17" s="11" t="s">
        <v>12</v>
      </c>
      <c r="H17" s="11" t="s">
        <v>13</v>
      </c>
      <c r="I17" s="11" t="s">
        <v>100</v>
      </c>
      <c r="J17" s="11" t="s">
        <v>178</v>
      </c>
      <c r="K17" s="62">
        <v>1</v>
      </c>
      <c r="L17" s="62">
        <v>1</v>
      </c>
      <c r="M17" s="62">
        <v>1</v>
      </c>
      <c r="N17" s="62">
        <v>1</v>
      </c>
      <c r="O17" s="54">
        <f>N17*1/K17</f>
        <v>1</v>
      </c>
      <c r="P17" s="74" t="s">
        <v>294</v>
      </c>
      <c r="Q17" s="11"/>
      <c r="R17" s="16"/>
    </row>
    <row r="18" spans="1:20" ht="73.5" customHeight="1" x14ac:dyDescent="0.2">
      <c r="A18" s="10">
        <v>3.3</v>
      </c>
      <c r="B18" s="11" t="s">
        <v>28</v>
      </c>
      <c r="C18" s="111"/>
      <c r="D18" s="33" t="s">
        <v>120</v>
      </c>
      <c r="E18" s="12" t="s">
        <v>10</v>
      </c>
      <c r="F18" s="25" t="s">
        <v>242</v>
      </c>
      <c r="G18" s="11" t="s">
        <v>14</v>
      </c>
      <c r="H18" s="14" t="s">
        <v>13</v>
      </c>
      <c r="I18" s="14" t="s">
        <v>100</v>
      </c>
      <c r="J18" s="14" t="s">
        <v>178</v>
      </c>
      <c r="K18" s="62">
        <v>1</v>
      </c>
      <c r="L18" s="62">
        <v>1</v>
      </c>
      <c r="M18" s="62">
        <v>1</v>
      </c>
      <c r="N18" s="62">
        <v>1</v>
      </c>
      <c r="O18" s="54">
        <f>N18*1/K18</f>
        <v>1</v>
      </c>
      <c r="P18" s="74" t="s">
        <v>295</v>
      </c>
      <c r="Q18" s="11"/>
      <c r="R18" s="16"/>
    </row>
    <row r="19" spans="1:20" ht="45" x14ac:dyDescent="0.2">
      <c r="A19" s="3">
        <v>4</v>
      </c>
      <c r="B19" s="3" t="s">
        <v>36</v>
      </c>
      <c r="C19" s="5"/>
      <c r="D19" s="5"/>
      <c r="E19" s="26"/>
      <c r="F19" s="18"/>
      <c r="G19" s="27"/>
      <c r="H19" s="27"/>
      <c r="I19" s="27"/>
      <c r="J19" s="27"/>
      <c r="K19" s="65"/>
      <c r="L19" s="65"/>
      <c r="M19" s="65"/>
      <c r="N19" s="65"/>
      <c r="O19" s="20"/>
      <c r="P19" s="76"/>
      <c r="Q19" s="21"/>
      <c r="R19" s="20"/>
    </row>
    <row r="20" spans="1:20" ht="88.5" customHeight="1" x14ac:dyDescent="0.2">
      <c r="A20" s="32"/>
      <c r="B20" s="11" t="s">
        <v>36</v>
      </c>
      <c r="C20" s="111" t="s">
        <v>280</v>
      </c>
      <c r="D20" s="99" t="s">
        <v>143</v>
      </c>
      <c r="E20" s="22" t="s">
        <v>10</v>
      </c>
      <c r="F20" s="25" t="s">
        <v>145</v>
      </c>
      <c r="G20" s="11" t="s">
        <v>12</v>
      </c>
      <c r="H20" s="11" t="s">
        <v>13</v>
      </c>
      <c r="I20" s="11" t="s">
        <v>99</v>
      </c>
      <c r="J20" s="11" t="s">
        <v>178</v>
      </c>
      <c r="K20" s="66">
        <v>1.4500000000000001E-2</v>
      </c>
      <c r="L20" s="67">
        <v>4.1999999999999997E-3</v>
      </c>
      <c r="M20" s="67">
        <v>4.7000000000000002E-3</v>
      </c>
      <c r="N20" s="67">
        <v>4.7000000000000002E-3</v>
      </c>
      <c r="O20" s="54">
        <f>K20*1/N20</f>
        <v>3.0851063829787235</v>
      </c>
      <c r="P20" s="74" t="s">
        <v>349</v>
      </c>
      <c r="Q20" s="15"/>
      <c r="R20" s="16"/>
      <c r="T20" s="102">
        <v>1</v>
      </c>
    </row>
    <row r="21" spans="1:20" ht="106.5" customHeight="1" x14ac:dyDescent="0.2">
      <c r="A21" s="10">
        <v>4.1100000000000003</v>
      </c>
      <c r="B21" s="11" t="s">
        <v>36</v>
      </c>
      <c r="C21" s="112"/>
      <c r="D21" s="99" t="s">
        <v>144</v>
      </c>
      <c r="E21" s="22" t="s">
        <v>110</v>
      </c>
      <c r="F21" s="25" t="s">
        <v>146</v>
      </c>
      <c r="G21" s="11" t="s">
        <v>12</v>
      </c>
      <c r="H21" s="11" t="s">
        <v>35</v>
      </c>
      <c r="I21" s="11" t="s">
        <v>99</v>
      </c>
      <c r="J21" s="11" t="s">
        <v>178</v>
      </c>
      <c r="K21" s="69">
        <v>28000</v>
      </c>
      <c r="L21" s="63">
        <v>13794</v>
      </c>
      <c r="M21" s="63">
        <v>13931</v>
      </c>
      <c r="N21" s="63">
        <v>13931</v>
      </c>
      <c r="O21" s="54">
        <f>N21*1/K21</f>
        <v>0.4975357142857143</v>
      </c>
      <c r="P21" s="74" t="s">
        <v>297</v>
      </c>
      <c r="Q21" s="15"/>
      <c r="R21" s="16"/>
    </row>
    <row r="22" spans="1:20" ht="51.75" customHeight="1" x14ac:dyDescent="0.2">
      <c r="A22" s="3" t="s">
        <v>38</v>
      </c>
      <c r="B22" s="3" t="s">
        <v>39</v>
      </c>
      <c r="C22" s="5"/>
      <c r="D22" s="5"/>
      <c r="E22" s="26"/>
      <c r="F22" s="18"/>
      <c r="G22" s="27"/>
      <c r="H22" s="27"/>
      <c r="I22" s="27"/>
      <c r="J22" s="27"/>
      <c r="K22" s="65"/>
      <c r="L22" s="65"/>
      <c r="M22" s="65"/>
      <c r="N22" s="65"/>
      <c r="O22" s="20"/>
      <c r="P22" s="76"/>
      <c r="Q22" s="21"/>
      <c r="R22" s="20"/>
    </row>
    <row r="23" spans="1:20" ht="123" customHeight="1" x14ac:dyDescent="0.2">
      <c r="A23" s="10">
        <v>5.0999999999999996</v>
      </c>
      <c r="B23" s="11" t="s">
        <v>39</v>
      </c>
      <c r="C23" s="111" t="s">
        <v>281</v>
      </c>
      <c r="D23" s="97" t="s">
        <v>304</v>
      </c>
      <c r="E23" s="22" t="s">
        <v>10</v>
      </c>
      <c r="F23" s="24" t="s">
        <v>155</v>
      </c>
      <c r="G23" s="23" t="s">
        <v>12</v>
      </c>
      <c r="H23" s="11" t="s">
        <v>40</v>
      </c>
      <c r="I23" s="11" t="s">
        <v>99</v>
      </c>
      <c r="J23" s="11" t="s">
        <v>178</v>
      </c>
      <c r="K23" s="62">
        <v>1</v>
      </c>
      <c r="L23" s="71">
        <v>1</v>
      </c>
      <c r="M23" s="57">
        <v>1</v>
      </c>
      <c r="N23" s="71">
        <v>1</v>
      </c>
      <c r="O23" s="54">
        <f t="shared" ref="O23:O27" si="1">N23*1/K23</f>
        <v>1</v>
      </c>
      <c r="P23" s="77" t="s">
        <v>339</v>
      </c>
      <c r="Q23" s="15"/>
      <c r="R23" s="16"/>
    </row>
    <row r="24" spans="1:20" ht="113.25" customHeight="1" x14ac:dyDescent="0.2">
      <c r="A24" s="10">
        <v>5.2</v>
      </c>
      <c r="B24" s="11" t="s">
        <v>39</v>
      </c>
      <c r="C24" s="111"/>
      <c r="D24" s="97" t="s">
        <v>152</v>
      </c>
      <c r="E24" s="22" t="s">
        <v>10</v>
      </c>
      <c r="F24" s="24" t="s">
        <v>157</v>
      </c>
      <c r="G24" s="23" t="s">
        <v>12</v>
      </c>
      <c r="H24" s="11" t="s">
        <v>40</v>
      </c>
      <c r="I24" s="11" t="s">
        <v>99</v>
      </c>
      <c r="J24" s="11" t="s">
        <v>178</v>
      </c>
      <c r="K24" s="62">
        <v>1</v>
      </c>
      <c r="L24" s="71">
        <v>1</v>
      </c>
      <c r="M24" s="71">
        <v>1</v>
      </c>
      <c r="N24" s="71">
        <v>1</v>
      </c>
      <c r="O24" s="54">
        <f t="shared" si="1"/>
        <v>1</v>
      </c>
      <c r="P24" s="77" t="s">
        <v>337</v>
      </c>
      <c r="Q24" s="15"/>
      <c r="R24" s="16"/>
    </row>
    <row r="25" spans="1:20" ht="65.25" customHeight="1" x14ac:dyDescent="0.2">
      <c r="A25" s="10">
        <v>5.3</v>
      </c>
      <c r="B25" s="11" t="s">
        <v>39</v>
      </c>
      <c r="C25" s="111"/>
      <c r="D25" s="97" t="s">
        <v>153</v>
      </c>
      <c r="E25" s="22" t="s">
        <v>10</v>
      </c>
      <c r="F25" s="24" t="s">
        <v>158</v>
      </c>
      <c r="G25" s="23" t="s">
        <v>12</v>
      </c>
      <c r="H25" s="11" t="s">
        <v>40</v>
      </c>
      <c r="I25" s="11" t="s">
        <v>100</v>
      </c>
      <c r="J25" s="11" t="s">
        <v>178</v>
      </c>
      <c r="K25" s="62">
        <v>0.6</v>
      </c>
      <c r="L25" s="71">
        <v>0.74</v>
      </c>
      <c r="M25" s="71">
        <v>0.85629999999999995</v>
      </c>
      <c r="N25" s="71">
        <v>0.85629999999999995</v>
      </c>
      <c r="O25" s="54">
        <f t="shared" si="1"/>
        <v>1.4271666666666667</v>
      </c>
      <c r="P25" s="75" t="s">
        <v>338</v>
      </c>
      <c r="Q25" s="15"/>
      <c r="R25" s="16"/>
    </row>
    <row r="26" spans="1:20" ht="138.75" customHeight="1" x14ac:dyDescent="0.2">
      <c r="A26" s="10">
        <v>5.4</v>
      </c>
      <c r="B26" s="11" t="s">
        <v>39</v>
      </c>
      <c r="C26" s="111"/>
      <c r="D26" s="97" t="s">
        <v>326</v>
      </c>
      <c r="E26" s="22" t="s">
        <v>10</v>
      </c>
      <c r="F26" s="24" t="s">
        <v>159</v>
      </c>
      <c r="G26" s="23" t="s">
        <v>12</v>
      </c>
      <c r="H26" s="11" t="s">
        <v>40</v>
      </c>
      <c r="I26" s="11" t="s">
        <v>100</v>
      </c>
      <c r="J26" s="11" t="s">
        <v>178</v>
      </c>
      <c r="K26" s="62">
        <v>0.6</v>
      </c>
      <c r="L26" s="71">
        <v>0.85170000000000001</v>
      </c>
      <c r="M26" s="71">
        <v>0.85840000000000005</v>
      </c>
      <c r="N26" s="71">
        <v>0.85840000000000005</v>
      </c>
      <c r="O26" s="54">
        <f t="shared" si="1"/>
        <v>1.4306666666666668</v>
      </c>
      <c r="P26" s="75" t="s">
        <v>305</v>
      </c>
      <c r="Q26" s="15"/>
      <c r="R26" s="16"/>
    </row>
    <row r="27" spans="1:20" ht="80.25" customHeight="1" x14ac:dyDescent="0.2">
      <c r="A27" s="10">
        <v>5.5</v>
      </c>
      <c r="B27" s="11" t="s">
        <v>39</v>
      </c>
      <c r="C27" s="112"/>
      <c r="D27" s="97" t="s">
        <v>154</v>
      </c>
      <c r="E27" s="22" t="s">
        <v>10</v>
      </c>
      <c r="F27" s="24" t="s">
        <v>160</v>
      </c>
      <c r="G27" s="23" t="s">
        <v>12</v>
      </c>
      <c r="H27" s="11" t="s">
        <v>40</v>
      </c>
      <c r="I27" s="11" t="s">
        <v>99</v>
      </c>
      <c r="J27" s="11" t="s">
        <v>178</v>
      </c>
      <c r="K27" s="62">
        <v>1</v>
      </c>
      <c r="L27" s="62">
        <v>1</v>
      </c>
      <c r="M27" s="71">
        <v>0.996</v>
      </c>
      <c r="N27" s="62">
        <v>0.996</v>
      </c>
      <c r="O27" s="54">
        <f t="shared" si="1"/>
        <v>0.996</v>
      </c>
      <c r="P27" s="75" t="s">
        <v>365</v>
      </c>
      <c r="Q27" s="15"/>
      <c r="R27" s="16"/>
    </row>
    <row r="28" spans="1:20" ht="30" x14ac:dyDescent="0.2">
      <c r="A28" s="3">
        <v>6</v>
      </c>
      <c r="B28" s="3" t="s">
        <v>41</v>
      </c>
      <c r="C28" s="5"/>
      <c r="D28" s="5"/>
      <c r="E28" s="26"/>
      <c r="F28" s="18"/>
      <c r="G28" s="27"/>
      <c r="H28" s="27"/>
      <c r="I28" s="27"/>
      <c r="J28" s="27"/>
      <c r="K28" s="65"/>
      <c r="L28" s="65"/>
      <c r="M28" s="65"/>
      <c r="N28" s="65"/>
      <c r="O28" s="20"/>
      <c r="P28" s="76"/>
      <c r="Q28" s="21"/>
      <c r="R28" s="20"/>
    </row>
    <row r="29" spans="1:20" ht="126" customHeight="1" x14ac:dyDescent="0.2">
      <c r="A29" s="103">
        <v>6.1</v>
      </c>
      <c r="B29" s="11" t="s">
        <v>41</v>
      </c>
      <c r="C29" s="110" t="s">
        <v>42</v>
      </c>
      <c r="D29" s="56" t="s">
        <v>43</v>
      </c>
      <c r="E29" s="22" t="s">
        <v>10</v>
      </c>
      <c r="F29" s="25" t="s">
        <v>161</v>
      </c>
      <c r="G29" s="11" t="s">
        <v>12</v>
      </c>
      <c r="H29" s="11" t="s">
        <v>13</v>
      </c>
      <c r="I29" s="11" t="s">
        <v>99</v>
      </c>
      <c r="J29" s="11" t="s">
        <v>178</v>
      </c>
      <c r="K29" s="57">
        <v>1</v>
      </c>
      <c r="L29" s="71">
        <v>1</v>
      </c>
      <c r="M29" s="71">
        <v>1</v>
      </c>
      <c r="N29" s="71">
        <v>1</v>
      </c>
      <c r="O29" s="54">
        <f>N29*1/K29</f>
        <v>1</v>
      </c>
      <c r="P29" s="75" t="s">
        <v>340</v>
      </c>
      <c r="Q29" s="15"/>
      <c r="R29" s="16"/>
    </row>
    <row r="30" spans="1:20" ht="99" customHeight="1" x14ac:dyDescent="0.2">
      <c r="A30" s="103">
        <v>6.2</v>
      </c>
      <c r="B30" s="11" t="s">
        <v>41</v>
      </c>
      <c r="C30" s="111"/>
      <c r="D30" s="33" t="s">
        <v>243</v>
      </c>
      <c r="E30" s="34" t="s">
        <v>10</v>
      </c>
      <c r="F30" s="13" t="s">
        <v>164</v>
      </c>
      <c r="G30" s="11" t="s">
        <v>12</v>
      </c>
      <c r="H30" s="11" t="s">
        <v>13</v>
      </c>
      <c r="I30" s="11" t="s">
        <v>99</v>
      </c>
      <c r="J30" s="11" t="s">
        <v>178</v>
      </c>
      <c r="K30" s="57">
        <v>0.01</v>
      </c>
      <c r="L30" s="71"/>
      <c r="M30" s="71"/>
      <c r="N30" s="71">
        <v>0</v>
      </c>
      <c r="O30" s="54">
        <f>N30*1/K30</f>
        <v>0</v>
      </c>
      <c r="P30" s="75"/>
      <c r="Q30" s="15"/>
      <c r="R30" s="16"/>
    </row>
    <row r="31" spans="1:20" ht="147.75" customHeight="1" x14ac:dyDescent="0.2">
      <c r="A31" s="103">
        <v>6.3</v>
      </c>
      <c r="B31" s="11" t="s">
        <v>41</v>
      </c>
      <c r="C31" s="111"/>
      <c r="D31" s="56" t="s">
        <v>162</v>
      </c>
      <c r="E31" s="34" t="s">
        <v>10</v>
      </c>
      <c r="F31" s="13" t="s">
        <v>165</v>
      </c>
      <c r="G31" s="11" t="s">
        <v>12</v>
      </c>
      <c r="H31" s="11" t="s">
        <v>13</v>
      </c>
      <c r="I31" s="11" t="s">
        <v>100</v>
      </c>
      <c r="J31" s="11" t="s">
        <v>178</v>
      </c>
      <c r="K31" s="64">
        <v>1390</v>
      </c>
      <c r="L31" s="72">
        <v>5268</v>
      </c>
      <c r="M31" s="72">
        <v>4638</v>
      </c>
      <c r="N31" s="72">
        <v>4638</v>
      </c>
      <c r="O31" s="54">
        <f>N31*1/K31</f>
        <v>3.3366906474820146</v>
      </c>
      <c r="P31" s="75" t="s">
        <v>265</v>
      </c>
      <c r="Q31" s="15"/>
      <c r="R31" s="16"/>
    </row>
    <row r="32" spans="1:20" ht="177.75" customHeight="1" x14ac:dyDescent="0.2">
      <c r="A32" s="10">
        <v>6.4</v>
      </c>
      <c r="B32" s="11" t="s">
        <v>41</v>
      </c>
      <c r="C32" s="111"/>
      <c r="D32" s="97" t="s">
        <v>151</v>
      </c>
      <c r="E32" s="22" t="s">
        <v>10</v>
      </c>
      <c r="F32" s="24" t="s">
        <v>156</v>
      </c>
      <c r="G32" s="23" t="s">
        <v>12</v>
      </c>
      <c r="H32" s="11" t="s">
        <v>40</v>
      </c>
      <c r="I32" s="11" t="s">
        <v>99</v>
      </c>
      <c r="J32" s="11" t="s">
        <v>178</v>
      </c>
      <c r="K32" s="58">
        <v>0.01</v>
      </c>
      <c r="L32" s="71"/>
      <c r="M32" s="71"/>
      <c r="N32" s="71">
        <v>0</v>
      </c>
      <c r="O32" s="54">
        <f t="shared" ref="O32" si="2">N32*1/K32</f>
        <v>0</v>
      </c>
      <c r="P32" s="77"/>
      <c r="Q32" s="15"/>
      <c r="R32" s="16"/>
    </row>
    <row r="33" spans="1:18" ht="111.75" customHeight="1" x14ac:dyDescent="0.2">
      <c r="A33" s="103">
        <v>6.5</v>
      </c>
      <c r="B33" s="11" t="s">
        <v>41</v>
      </c>
      <c r="C33" s="112"/>
      <c r="D33" s="56" t="s">
        <v>163</v>
      </c>
      <c r="E33" s="34" t="s">
        <v>10</v>
      </c>
      <c r="F33" s="13" t="s">
        <v>166</v>
      </c>
      <c r="G33" s="11" t="s">
        <v>12</v>
      </c>
      <c r="H33" s="11" t="s">
        <v>13</v>
      </c>
      <c r="I33" s="11" t="s">
        <v>99</v>
      </c>
      <c r="J33" s="11" t="s">
        <v>178</v>
      </c>
      <c r="K33" s="57">
        <v>0.5</v>
      </c>
      <c r="L33" s="57">
        <v>0.9</v>
      </c>
      <c r="M33" s="57">
        <v>0.9</v>
      </c>
      <c r="N33" s="57">
        <v>0.9</v>
      </c>
      <c r="O33" s="54">
        <f>N33*1/K33</f>
        <v>1.8</v>
      </c>
      <c r="P33" s="75" t="s">
        <v>341</v>
      </c>
      <c r="Q33" s="15"/>
      <c r="R33" s="16"/>
    </row>
    <row r="34" spans="1:18" ht="75" x14ac:dyDescent="0.2">
      <c r="A34" s="3">
        <v>7</v>
      </c>
      <c r="B34" s="3" t="s">
        <v>121</v>
      </c>
      <c r="C34" s="5"/>
      <c r="D34" s="5"/>
      <c r="E34" s="26"/>
      <c r="F34" s="18"/>
      <c r="G34" s="27"/>
      <c r="H34" s="27"/>
      <c r="I34" s="27"/>
      <c r="J34" s="27"/>
      <c r="K34" s="65"/>
      <c r="L34" s="65"/>
      <c r="M34" s="65"/>
      <c r="N34" s="65"/>
      <c r="O34" s="20"/>
      <c r="P34" s="76"/>
      <c r="Q34" s="21"/>
      <c r="R34" s="20"/>
    </row>
    <row r="35" spans="1:18" ht="71.25" customHeight="1" x14ac:dyDescent="0.2">
      <c r="A35" s="10">
        <v>7.1</v>
      </c>
      <c r="B35" s="11" t="s">
        <v>121</v>
      </c>
      <c r="C35" s="107" t="s">
        <v>44</v>
      </c>
      <c r="D35" s="35" t="s">
        <v>45</v>
      </c>
      <c r="E35" s="36" t="s">
        <v>10</v>
      </c>
      <c r="F35" s="78" t="s">
        <v>46</v>
      </c>
      <c r="G35" s="37" t="s">
        <v>12</v>
      </c>
      <c r="H35" s="37" t="s">
        <v>13</v>
      </c>
      <c r="I35" s="37" t="s">
        <v>100</v>
      </c>
      <c r="J35" s="37" t="s">
        <v>178</v>
      </c>
      <c r="K35" s="60"/>
      <c r="L35" s="68"/>
      <c r="M35" s="60"/>
      <c r="N35" s="60"/>
      <c r="O35" s="54" t="e">
        <f t="shared" ref="O35:O41" si="3">N35*1/K35</f>
        <v>#DIV/0!</v>
      </c>
      <c r="P35" s="75"/>
      <c r="Q35" s="15"/>
      <c r="R35" s="16"/>
    </row>
    <row r="36" spans="1:18" ht="71.25" x14ac:dyDescent="0.2">
      <c r="A36" s="10">
        <v>7.2</v>
      </c>
      <c r="B36" s="11" t="s">
        <v>121</v>
      </c>
      <c r="C36" s="108"/>
      <c r="D36" s="100" t="s">
        <v>47</v>
      </c>
      <c r="E36" s="36" t="s">
        <v>71</v>
      </c>
      <c r="F36" s="78" t="s">
        <v>48</v>
      </c>
      <c r="G36" s="37" t="s">
        <v>12</v>
      </c>
      <c r="H36" s="37" t="s">
        <v>35</v>
      </c>
      <c r="I36" s="37" t="s">
        <v>100</v>
      </c>
      <c r="J36" s="37" t="s">
        <v>178</v>
      </c>
      <c r="K36" s="60"/>
      <c r="L36" s="68"/>
      <c r="M36" s="60"/>
      <c r="N36" s="60"/>
      <c r="O36" s="54" t="e">
        <f t="shared" si="3"/>
        <v>#DIV/0!</v>
      </c>
      <c r="P36" s="75"/>
      <c r="Q36" s="15"/>
      <c r="R36" s="16"/>
    </row>
    <row r="37" spans="1:18" ht="71.25" x14ac:dyDescent="0.2">
      <c r="A37" s="10">
        <v>7.3</v>
      </c>
      <c r="B37" s="11" t="s">
        <v>121</v>
      </c>
      <c r="C37" s="108"/>
      <c r="D37" s="100" t="s">
        <v>49</v>
      </c>
      <c r="E37" s="36" t="s">
        <v>10</v>
      </c>
      <c r="F37" s="105" t="s">
        <v>50</v>
      </c>
      <c r="G37" s="37" t="s">
        <v>12</v>
      </c>
      <c r="H37" s="37" t="s">
        <v>13</v>
      </c>
      <c r="I37" s="37" t="s">
        <v>100</v>
      </c>
      <c r="J37" s="37" t="s">
        <v>178</v>
      </c>
      <c r="K37" s="60"/>
      <c r="L37" s="68"/>
      <c r="M37" s="60"/>
      <c r="N37" s="60"/>
      <c r="O37" s="54" t="e">
        <f t="shared" si="3"/>
        <v>#DIV/0!</v>
      </c>
      <c r="P37" s="75"/>
      <c r="Q37" s="15"/>
      <c r="R37" s="16"/>
    </row>
    <row r="38" spans="1:18" ht="71.25" x14ac:dyDescent="0.2">
      <c r="A38" s="10">
        <v>7.4</v>
      </c>
      <c r="B38" s="11" t="s">
        <v>121</v>
      </c>
      <c r="C38" s="108"/>
      <c r="D38" s="100" t="s">
        <v>51</v>
      </c>
      <c r="E38" s="36" t="s">
        <v>10</v>
      </c>
      <c r="F38" s="105" t="s">
        <v>52</v>
      </c>
      <c r="G38" s="37" t="s">
        <v>12</v>
      </c>
      <c r="H38" s="37" t="s">
        <v>13</v>
      </c>
      <c r="I38" s="37" t="s">
        <v>100</v>
      </c>
      <c r="J38" s="37" t="s">
        <v>178</v>
      </c>
      <c r="K38" s="60"/>
      <c r="L38" s="68"/>
      <c r="M38" s="60"/>
      <c r="N38" s="60"/>
      <c r="O38" s="54" t="e">
        <f t="shared" si="3"/>
        <v>#DIV/0!</v>
      </c>
      <c r="P38" s="75"/>
      <c r="Q38" s="15"/>
      <c r="R38" s="16"/>
    </row>
    <row r="39" spans="1:18" ht="71.25" x14ac:dyDescent="0.2">
      <c r="A39" s="10">
        <v>7.5</v>
      </c>
      <c r="B39" s="11" t="s">
        <v>121</v>
      </c>
      <c r="C39" s="108"/>
      <c r="D39" s="100" t="s">
        <v>53</v>
      </c>
      <c r="E39" s="36" t="s">
        <v>37</v>
      </c>
      <c r="F39" s="78" t="s">
        <v>54</v>
      </c>
      <c r="G39" s="37" t="s">
        <v>34</v>
      </c>
      <c r="H39" s="37" t="s">
        <v>13</v>
      </c>
      <c r="I39" s="37" t="s">
        <v>100</v>
      </c>
      <c r="J39" s="37" t="s">
        <v>178</v>
      </c>
      <c r="K39" s="60"/>
      <c r="L39" s="68"/>
      <c r="M39" s="60"/>
      <c r="N39" s="60"/>
      <c r="O39" s="54" t="e">
        <f t="shared" si="3"/>
        <v>#DIV/0!</v>
      </c>
      <c r="P39" s="75"/>
      <c r="Q39" s="15"/>
      <c r="R39" s="16"/>
    </row>
    <row r="40" spans="1:18" ht="88.5" customHeight="1" x14ac:dyDescent="0.2">
      <c r="A40" s="10">
        <v>7.6</v>
      </c>
      <c r="B40" s="11" t="s">
        <v>121</v>
      </c>
      <c r="C40" s="108"/>
      <c r="D40" s="100" t="s">
        <v>55</v>
      </c>
      <c r="E40" s="36" t="s">
        <v>10</v>
      </c>
      <c r="F40" s="105" t="s">
        <v>56</v>
      </c>
      <c r="G40" s="37" t="s">
        <v>14</v>
      </c>
      <c r="H40" s="37" t="s">
        <v>13</v>
      </c>
      <c r="I40" s="37" t="s">
        <v>99</v>
      </c>
      <c r="J40" s="37" t="s">
        <v>178</v>
      </c>
      <c r="K40" s="60"/>
      <c r="L40" s="68"/>
      <c r="M40" s="60"/>
      <c r="N40" s="60"/>
      <c r="O40" s="54" t="e">
        <f t="shared" si="3"/>
        <v>#DIV/0!</v>
      </c>
      <c r="P40" s="75"/>
      <c r="Q40" s="15"/>
      <c r="R40" s="16"/>
    </row>
    <row r="41" spans="1:18" ht="90" customHeight="1" x14ac:dyDescent="0.2">
      <c r="A41" s="10">
        <v>7.7</v>
      </c>
      <c r="B41" s="11" t="s">
        <v>121</v>
      </c>
      <c r="C41" s="109"/>
      <c r="D41" s="100" t="s">
        <v>57</v>
      </c>
      <c r="E41" s="36" t="s">
        <v>10</v>
      </c>
      <c r="F41" s="105" t="s">
        <v>58</v>
      </c>
      <c r="G41" s="37" t="s">
        <v>12</v>
      </c>
      <c r="H41" s="37" t="s">
        <v>13</v>
      </c>
      <c r="I41" s="37" t="s">
        <v>99</v>
      </c>
      <c r="J41" s="37" t="s">
        <v>178</v>
      </c>
      <c r="K41" s="60"/>
      <c r="L41" s="68"/>
      <c r="M41" s="60"/>
      <c r="N41" s="60"/>
      <c r="O41" s="54" t="e">
        <f t="shared" si="3"/>
        <v>#DIV/0!</v>
      </c>
      <c r="P41" s="75"/>
      <c r="Q41" s="15"/>
      <c r="R41" s="16"/>
    </row>
    <row r="42" spans="1:18" ht="30" x14ac:dyDescent="0.2">
      <c r="A42" s="3">
        <v>8</v>
      </c>
      <c r="B42" s="3" t="s">
        <v>59</v>
      </c>
      <c r="C42" s="5"/>
      <c r="D42" s="5"/>
      <c r="E42" s="38"/>
      <c r="F42" s="18"/>
      <c r="G42" s="39"/>
      <c r="H42" s="27"/>
      <c r="I42" s="27"/>
      <c r="J42" s="27"/>
      <c r="K42" s="65"/>
      <c r="L42" s="65"/>
      <c r="M42" s="65"/>
      <c r="N42" s="65"/>
      <c r="O42" s="20"/>
      <c r="P42" s="76"/>
      <c r="Q42" s="21"/>
      <c r="R42" s="20"/>
    </row>
    <row r="43" spans="1:18" ht="111" customHeight="1" x14ac:dyDescent="0.2">
      <c r="A43" s="10">
        <v>8.1</v>
      </c>
      <c r="B43" s="11" t="s">
        <v>59</v>
      </c>
      <c r="C43" s="110" t="s">
        <v>60</v>
      </c>
      <c r="D43" s="101" t="s">
        <v>61</v>
      </c>
      <c r="E43" s="40" t="s">
        <v>10</v>
      </c>
      <c r="F43" s="79" t="s">
        <v>62</v>
      </c>
      <c r="G43" s="41" t="s">
        <v>12</v>
      </c>
      <c r="H43" s="41" t="s">
        <v>13</v>
      </c>
      <c r="I43" s="55" t="s">
        <v>99</v>
      </c>
      <c r="J43" s="55" t="s">
        <v>178</v>
      </c>
      <c r="K43" s="57">
        <v>1</v>
      </c>
      <c r="L43" s="57">
        <v>0.5</v>
      </c>
      <c r="M43" s="57"/>
      <c r="N43" s="57">
        <v>0.5</v>
      </c>
      <c r="O43" s="54">
        <f>N43*1/K43</f>
        <v>0.5</v>
      </c>
      <c r="P43" s="87" t="s">
        <v>309</v>
      </c>
      <c r="Q43" s="15"/>
      <c r="R43" s="16"/>
    </row>
    <row r="44" spans="1:18" ht="89.25" customHeight="1" x14ac:dyDescent="0.2">
      <c r="A44" s="10">
        <v>8.1999999999999993</v>
      </c>
      <c r="B44" s="11" t="s">
        <v>59</v>
      </c>
      <c r="C44" s="111"/>
      <c r="D44" s="101" t="s">
        <v>63</v>
      </c>
      <c r="E44" s="40" t="s">
        <v>10</v>
      </c>
      <c r="F44" s="53" t="s">
        <v>62</v>
      </c>
      <c r="G44" s="41" t="s">
        <v>12</v>
      </c>
      <c r="H44" s="41" t="s">
        <v>13</v>
      </c>
      <c r="I44" s="55" t="s">
        <v>99</v>
      </c>
      <c r="J44" s="55" t="s">
        <v>178</v>
      </c>
      <c r="K44" s="57">
        <v>1</v>
      </c>
      <c r="L44" s="57">
        <v>0.5</v>
      </c>
      <c r="M44" s="57"/>
      <c r="N44" s="57">
        <v>0.5</v>
      </c>
      <c r="O44" s="54">
        <f>N44*1/K44</f>
        <v>0.5</v>
      </c>
      <c r="P44" s="87" t="s">
        <v>298</v>
      </c>
      <c r="Q44" s="15"/>
      <c r="R44" s="16"/>
    </row>
    <row r="45" spans="1:18" ht="114" customHeight="1" x14ac:dyDescent="0.2">
      <c r="A45" s="10">
        <v>8.3000000000000007</v>
      </c>
      <c r="B45" s="11" t="s">
        <v>59</v>
      </c>
      <c r="C45" s="111"/>
      <c r="D45" s="101" t="s">
        <v>64</v>
      </c>
      <c r="E45" s="40" t="s">
        <v>10</v>
      </c>
      <c r="F45" s="53" t="s">
        <v>65</v>
      </c>
      <c r="G45" s="41" t="s">
        <v>12</v>
      </c>
      <c r="H45" s="41" t="s">
        <v>13</v>
      </c>
      <c r="I45" s="55" t="s">
        <v>99</v>
      </c>
      <c r="J45" s="55" t="s">
        <v>178</v>
      </c>
      <c r="K45" s="57">
        <v>1</v>
      </c>
      <c r="L45" s="57">
        <v>0.78939999999999999</v>
      </c>
      <c r="M45" s="57"/>
      <c r="N45" s="57">
        <v>0.78939999999999999</v>
      </c>
      <c r="O45" s="54">
        <f>N45*1/K45</f>
        <v>0.78939999999999999</v>
      </c>
      <c r="P45" s="87" t="s">
        <v>299</v>
      </c>
      <c r="Q45" s="15"/>
      <c r="R45" s="16"/>
    </row>
    <row r="46" spans="1:18" ht="63" x14ac:dyDescent="0.2">
      <c r="A46" s="10">
        <v>8.4</v>
      </c>
      <c r="B46" s="11" t="s">
        <v>59</v>
      </c>
      <c r="C46" s="112"/>
      <c r="D46" s="101" t="s">
        <v>66</v>
      </c>
      <c r="E46" s="40" t="s">
        <v>10</v>
      </c>
      <c r="F46" s="53" t="s">
        <v>67</v>
      </c>
      <c r="G46" s="41" t="s">
        <v>12</v>
      </c>
      <c r="H46" s="41" t="s">
        <v>13</v>
      </c>
      <c r="I46" s="55" t="s">
        <v>99</v>
      </c>
      <c r="J46" s="55" t="s">
        <v>178</v>
      </c>
      <c r="K46" s="57">
        <v>1</v>
      </c>
      <c r="L46" s="57">
        <v>0.74</v>
      </c>
      <c r="M46" s="57"/>
      <c r="N46" s="57">
        <v>0.74</v>
      </c>
      <c r="O46" s="54">
        <f>N46*1/K46</f>
        <v>0.74</v>
      </c>
      <c r="P46" s="87" t="s">
        <v>300</v>
      </c>
      <c r="Q46" s="15"/>
      <c r="R46" s="16"/>
    </row>
    <row r="47" spans="1:18" ht="30" x14ac:dyDescent="0.2">
      <c r="A47" s="3" t="s">
        <v>68</v>
      </c>
      <c r="B47" s="3" t="s">
        <v>69</v>
      </c>
      <c r="C47" s="5"/>
      <c r="D47" s="5"/>
      <c r="E47" s="26"/>
      <c r="F47" s="18"/>
      <c r="G47" s="27"/>
      <c r="H47" s="27"/>
      <c r="I47" s="27"/>
      <c r="J47" s="27"/>
      <c r="K47" s="65"/>
      <c r="L47" s="65"/>
      <c r="M47" s="65"/>
      <c r="N47" s="65"/>
      <c r="O47" s="20"/>
      <c r="P47" s="76"/>
      <c r="Q47" s="21"/>
      <c r="R47" s="20"/>
    </row>
    <row r="48" spans="1:18" ht="57" x14ac:dyDescent="0.2">
      <c r="A48" s="10">
        <v>9.1</v>
      </c>
      <c r="B48" s="11" t="s">
        <v>69</v>
      </c>
      <c r="C48" s="110" t="s">
        <v>108</v>
      </c>
      <c r="D48" s="95" t="s">
        <v>109</v>
      </c>
      <c r="E48" s="22" t="s">
        <v>110</v>
      </c>
      <c r="F48" s="25" t="s">
        <v>111</v>
      </c>
      <c r="G48" s="11" t="s">
        <v>12</v>
      </c>
      <c r="H48" s="11" t="s">
        <v>122</v>
      </c>
      <c r="I48" s="11" t="s">
        <v>100</v>
      </c>
      <c r="J48" s="11" t="s">
        <v>178</v>
      </c>
      <c r="K48" s="57">
        <v>1</v>
      </c>
      <c r="L48" s="57">
        <v>1</v>
      </c>
      <c r="M48" s="57">
        <v>1</v>
      </c>
      <c r="N48" s="57">
        <v>1</v>
      </c>
      <c r="O48" s="54">
        <f t="shared" ref="O48:O53" si="4">N48*1/K48</f>
        <v>1</v>
      </c>
      <c r="P48" s="74" t="s">
        <v>266</v>
      </c>
      <c r="Q48" s="52"/>
      <c r="R48" s="16"/>
    </row>
    <row r="49" spans="1:18" ht="63" x14ac:dyDescent="0.2">
      <c r="A49" s="10">
        <v>9.1999999999999993</v>
      </c>
      <c r="B49" s="11" t="s">
        <v>69</v>
      </c>
      <c r="C49" s="111"/>
      <c r="D49" s="95" t="s">
        <v>126</v>
      </c>
      <c r="E49" s="22" t="s">
        <v>110</v>
      </c>
      <c r="F49" s="53" t="s">
        <v>127</v>
      </c>
      <c r="G49" s="11" t="s">
        <v>12</v>
      </c>
      <c r="H49" s="11" t="s">
        <v>122</v>
      </c>
      <c r="I49" s="11" t="s">
        <v>99</v>
      </c>
      <c r="J49" s="11" t="s">
        <v>178</v>
      </c>
      <c r="K49" s="57">
        <v>1</v>
      </c>
      <c r="L49" s="57">
        <v>1</v>
      </c>
      <c r="M49" s="57">
        <v>1</v>
      </c>
      <c r="N49" s="57">
        <v>1</v>
      </c>
      <c r="O49" s="54">
        <f t="shared" si="4"/>
        <v>1</v>
      </c>
      <c r="P49" s="74" t="s">
        <v>291</v>
      </c>
      <c r="Q49" s="52"/>
      <c r="R49" s="16"/>
    </row>
    <row r="50" spans="1:18" ht="78.75" x14ac:dyDescent="0.2">
      <c r="A50" s="10">
        <v>9.3000000000000007</v>
      </c>
      <c r="B50" s="11" t="s">
        <v>69</v>
      </c>
      <c r="C50" s="111"/>
      <c r="D50" s="95" t="s">
        <v>128</v>
      </c>
      <c r="E50" s="22" t="s">
        <v>10</v>
      </c>
      <c r="F50" s="53" t="s">
        <v>129</v>
      </c>
      <c r="G50" s="11" t="s">
        <v>12</v>
      </c>
      <c r="H50" s="11" t="s">
        <v>122</v>
      </c>
      <c r="I50" s="11" t="s">
        <v>99</v>
      </c>
      <c r="J50" s="11" t="s">
        <v>178</v>
      </c>
      <c r="K50" s="57">
        <v>1</v>
      </c>
      <c r="L50" s="57">
        <v>0.78259999999999996</v>
      </c>
      <c r="M50" s="57">
        <v>1</v>
      </c>
      <c r="N50" s="57">
        <v>1</v>
      </c>
      <c r="O50" s="54">
        <f t="shared" si="4"/>
        <v>1</v>
      </c>
      <c r="P50" s="74" t="s">
        <v>342</v>
      </c>
      <c r="Q50" s="52"/>
      <c r="R50" s="16"/>
    </row>
    <row r="51" spans="1:18" ht="97.5" customHeight="1" x14ac:dyDescent="0.2">
      <c r="A51" s="10">
        <v>9.4</v>
      </c>
      <c r="B51" s="11" t="s">
        <v>69</v>
      </c>
      <c r="C51" s="111"/>
      <c r="D51" s="95" t="s">
        <v>130</v>
      </c>
      <c r="E51" s="22" t="s">
        <v>10</v>
      </c>
      <c r="F51" s="53" t="s">
        <v>131</v>
      </c>
      <c r="G51" s="11" t="s">
        <v>12</v>
      </c>
      <c r="H51" s="11" t="s">
        <v>122</v>
      </c>
      <c r="I51" s="11" t="s">
        <v>99</v>
      </c>
      <c r="J51" s="11" t="s">
        <v>178</v>
      </c>
      <c r="K51" s="57">
        <v>0.95</v>
      </c>
      <c r="L51" s="59">
        <v>0.49330000000000002</v>
      </c>
      <c r="M51" s="59">
        <v>1</v>
      </c>
      <c r="N51" s="59">
        <v>1</v>
      </c>
      <c r="O51" s="54">
        <f t="shared" si="4"/>
        <v>1.0526315789473684</v>
      </c>
      <c r="P51" s="74" t="s">
        <v>343</v>
      </c>
      <c r="Q51" s="52"/>
      <c r="R51" s="16"/>
    </row>
    <row r="52" spans="1:18" ht="63" x14ac:dyDescent="0.2">
      <c r="A52" s="10">
        <v>9.5</v>
      </c>
      <c r="B52" s="11" t="s">
        <v>69</v>
      </c>
      <c r="C52" s="111"/>
      <c r="D52" s="95" t="s">
        <v>132</v>
      </c>
      <c r="E52" s="22" t="s">
        <v>10</v>
      </c>
      <c r="F52" s="53" t="s">
        <v>133</v>
      </c>
      <c r="G52" s="11" t="s">
        <v>12</v>
      </c>
      <c r="H52" s="11" t="s">
        <v>122</v>
      </c>
      <c r="I52" s="11" t="s">
        <v>100</v>
      </c>
      <c r="J52" s="11" t="s">
        <v>178</v>
      </c>
      <c r="K52" s="57">
        <v>0.9</v>
      </c>
      <c r="L52" s="57">
        <v>0.40129999999999999</v>
      </c>
      <c r="M52" s="57">
        <v>1</v>
      </c>
      <c r="N52" s="57">
        <v>1</v>
      </c>
      <c r="O52" s="54">
        <f t="shared" si="4"/>
        <v>1.1111111111111112</v>
      </c>
      <c r="P52" s="74" t="s">
        <v>344</v>
      </c>
      <c r="Q52" s="52"/>
      <c r="R52" s="16"/>
    </row>
    <row r="53" spans="1:18" ht="135.75" customHeight="1" x14ac:dyDescent="0.2">
      <c r="A53" s="10">
        <v>9.6</v>
      </c>
      <c r="B53" s="11" t="s">
        <v>69</v>
      </c>
      <c r="C53" s="111"/>
      <c r="D53" s="95" t="s">
        <v>134</v>
      </c>
      <c r="E53" s="22" t="s">
        <v>10</v>
      </c>
      <c r="F53" s="53" t="s">
        <v>135</v>
      </c>
      <c r="G53" s="11" t="s">
        <v>12</v>
      </c>
      <c r="H53" s="11" t="s">
        <v>122</v>
      </c>
      <c r="I53" s="11" t="s">
        <v>100</v>
      </c>
      <c r="J53" s="11" t="s">
        <v>178</v>
      </c>
      <c r="K53" s="64">
        <v>1</v>
      </c>
      <c r="L53" s="64">
        <v>0.3</v>
      </c>
      <c r="M53" s="64">
        <v>1</v>
      </c>
      <c r="N53" s="64">
        <v>1</v>
      </c>
      <c r="O53" s="54">
        <f t="shared" si="4"/>
        <v>1</v>
      </c>
      <c r="P53" s="74" t="s">
        <v>345</v>
      </c>
      <c r="Q53" s="52"/>
      <c r="R53" s="16"/>
    </row>
    <row r="54" spans="1:18" ht="30" x14ac:dyDescent="0.2">
      <c r="A54" s="3">
        <v>10</v>
      </c>
      <c r="B54" s="3" t="s">
        <v>112</v>
      </c>
      <c r="C54" s="5"/>
      <c r="D54" s="5"/>
      <c r="E54" s="26"/>
      <c r="F54" s="18"/>
      <c r="G54" s="27"/>
      <c r="H54" s="27"/>
      <c r="I54" s="27"/>
      <c r="J54" s="27"/>
      <c r="K54" s="65"/>
      <c r="L54" s="65"/>
      <c r="M54" s="65"/>
      <c r="N54" s="65"/>
      <c r="O54" s="20"/>
      <c r="P54" s="76"/>
      <c r="Q54" s="21"/>
      <c r="R54" s="20"/>
    </row>
    <row r="55" spans="1:18" ht="70.5" customHeight="1" x14ac:dyDescent="0.2">
      <c r="A55" s="10">
        <v>10.1</v>
      </c>
      <c r="B55" s="11" t="s">
        <v>112</v>
      </c>
      <c r="C55" s="110" t="s">
        <v>70</v>
      </c>
      <c r="D55" s="83" t="s">
        <v>244</v>
      </c>
      <c r="E55" s="42" t="s">
        <v>10</v>
      </c>
      <c r="F55" s="80" t="s">
        <v>245</v>
      </c>
      <c r="G55" s="43" t="s">
        <v>12</v>
      </c>
      <c r="H55" s="44" t="s">
        <v>13</v>
      </c>
      <c r="I55" s="44" t="s">
        <v>100</v>
      </c>
      <c r="J55" s="44" t="s">
        <v>178</v>
      </c>
      <c r="K55" s="70">
        <v>1</v>
      </c>
      <c r="L55" s="70">
        <v>1</v>
      </c>
      <c r="M55" s="70"/>
      <c r="N55" s="70">
        <v>1</v>
      </c>
      <c r="O55" s="54">
        <f t="shared" ref="O55:O64" si="5">N55*1/K55</f>
        <v>1</v>
      </c>
      <c r="P55" s="88" t="s">
        <v>327</v>
      </c>
      <c r="Q55" s="15"/>
      <c r="R55" s="16"/>
    </row>
    <row r="56" spans="1:18" ht="81.75" customHeight="1" x14ac:dyDescent="0.2">
      <c r="A56" s="10">
        <v>10.199999999999999</v>
      </c>
      <c r="B56" s="11" t="s">
        <v>112</v>
      </c>
      <c r="C56" s="111"/>
      <c r="D56" s="83" t="s">
        <v>246</v>
      </c>
      <c r="E56" s="42" t="s">
        <v>10</v>
      </c>
      <c r="F56" s="80" t="s">
        <v>247</v>
      </c>
      <c r="G56" s="43" t="s">
        <v>12</v>
      </c>
      <c r="H56" s="44" t="s">
        <v>13</v>
      </c>
      <c r="I56" s="44" t="s">
        <v>100</v>
      </c>
      <c r="J56" s="44" t="s">
        <v>178</v>
      </c>
      <c r="K56" s="70">
        <v>1</v>
      </c>
      <c r="L56" s="70">
        <v>1</v>
      </c>
      <c r="M56" s="70"/>
      <c r="N56" s="70">
        <v>1</v>
      </c>
      <c r="O56" s="54">
        <f t="shared" si="5"/>
        <v>1</v>
      </c>
      <c r="P56" s="88" t="s">
        <v>267</v>
      </c>
      <c r="Q56" s="15"/>
      <c r="R56" s="16"/>
    </row>
    <row r="57" spans="1:18" ht="45" customHeight="1" x14ac:dyDescent="0.2">
      <c r="A57" s="10">
        <v>10.3</v>
      </c>
      <c r="B57" s="11" t="s">
        <v>112</v>
      </c>
      <c r="C57" s="111"/>
      <c r="D57" s="83" t="s">
        <v>248</v>
      </c>
      <c r="E57" s="42" t="s">
        <v>10</v>
      </c>
      <c r="F57" s="80" t="s">
        <v>249</v>
      </c>
      <c r="G57" s="43" t="s">
        <v>12</v>
      </c>
      <c r="H57" s="44" t="s">
        <v>13</v>
      </c>
      <c r="I57" s="44" t="s">
        <v>100</v>
      </c>
      <c r="J57" s="44" t="s">
        <v>178</v>
      </c>
      <c r="K57" s="70">
        <v>1</v>
      </c>
      <c r="L57" s="70">
        <v>0.99890000000000001</v>
      </c>
      <c r="M57" s="70"/>
      <c r="N57" s="70">
        <v>0.99890000000000001</v>
      </c>
      <c r="O57" s="54">
        <f t="shared" si="5"/>
        <v>0.99890000000000001</v>
      </c>
      <c r="P57" s="88" t="s">
        <v>328</v>
      </c>
      <c r="Q57" s="15"/>
      <c r="R57" s="16"/>
    </row>
    <row r="58" spans="1:18" ht="96.75" customHeight="1" x14ac:dyDescent="0.2">
      <c r="A58" s="10">
        <v>10.4</v>
      </c>
      <c r="B58" s="11" t="s">
        <v>112</v>
      </c>
      <c r="C58" s="111"/>
      <c r="D58" s="83" t="s">
        <v>250</v>
      </c>
      <c r="E58" s="42" t="s">
        <v>10</v>
      </c>
      <c r="F58" s="80" t="s">
        <v>251</v>
      </c>
      <c r="G58" s="43" t="s">
        <v>12</v>
      </c>
      <c r="H58" s="44" t="s">
        <v>13</v>
      </c>
      <c r="I58" s="44" t="s">
        <v>100</v>
      </c>
      <c r="J58" s="44" t="s">
        <v>178</v>
      </c>
      <c r="K58" s="70">
        <v>1</v>
      </c>
      <c r="L58" s="70">
        <v>0.99890000000000001</v>
      </c>
      <c r="M58" s="70"/>
      <c r="N58" s="70">
        <v>0.99890000000000001</v>
      </c>
      <c r="O58" s="54">
        <f t="shared" si="5"/>
        <v>0.99890000000000001</v>
      </c>
      <c r="P58" s="88" t="s">
        <v>301</v>
      </c>
      <c r="Q58" s="15"/>
      <c r="R58" s="16"/>
    </row>
    <row r="59" spans="1:18" ht="77.25" customHeight="1" x14ac:dyDescent="0.2">
      <c r="A59" s="10">
        <v>10.5</v>
      </c>
      <c r="B59" s="11" t="s">
        <v>112</v>
      </c>
      <c r="C59" s="111"/>
      <c r="D59" s="84" t="s">
        <v>252</v>
      </c>
      <c r="E59" s="45" t="s">
        <v>10</v>
      </c>
      <c r="F59" s="81" t="s">
        <v>253</v>
      </c>
      <c r="G59" s="44" t="s">
        <v>12</v>
      </c>
      <c r="H59" s="44" t="s">
        <v>13</v>
      </c>
      <c r="I59" s="44" t="s">
        <v>100</v>
      </c>
      <c r="J59" s="44" t="s">
        <v>178</v>
      </c>
      <c r="K59" s="70">
        <v>1</v>
      </c>
      <c r="L59" s="70">
        <v>1</v>
      </c>
      <c r="M59" s="70"/>
      <c r="N59" s="70">
        <v>1</v>
      </c>
      <c r="O59" s="54">
        <f t="shared" si="5"/>
        <v>1</v>
      </c>
      <c r="P59" s="88" t="s">
        <v>302</v>
      </c>
      <c r="Q59" s="15"/>
      <c r="R59" s="16"/>
    </row>
    <row r="60" spans="1:18" ht="64.5" customHeight="1" x14ac:dyDescent="0.2">
      <c r="A60" s="10">
        <v>10.6</v>
      </c>
      <c r="B60" s="11" t="s">
        <v>112</v>
      </c>
      <c r="C60" s="111"/>
      <c r="D60" s="84" t="s">
        <v>254</v>
      </c>
      <c r="E60" s="42" t="s">
        <v>10</v>
      </c>
      <c r="F60" s="80" t="s">
        <v>255</v>
      </c>
      <c r="G60" s="44" t="s">
        <v>12</v>
      </c>
      <c r="H60" s="44" t="s">
        <v>13</v>
      </c>
      <c r="I60" s="44" t="s">
        <v>99</v>
      </c>
      <c r="J60" s="44" t="s">
        <v>178</v>
      </c>
      <c r="K60" s="70">
        <v>1</v>
      </c>
      <c r="L60" s="70">
        <v>1</v>
      </c>
      <c r="M60" s="70"/>
      <c r="N60" s="70">
        <v>1</v>
      </c>
      <c r="O60" s="54">
        <f t="shared" si="5"/>
        <v>1</v>
      </c>
      <c r="P60" s="88" t="s">
        <v>268</v>
      </c>
      <c r="Q60" s="15"/>
      <c r="R60" s="16"/>
    </row>
    <row r="61" spans="1:18" ht="67.5" customHeight="1" x14ac:dyDescent="0.2">
      <c r="A61" s="10">
        <v>10.7</v>
      </c>
      <c r="B61" s="11" t="s">
        <v>112</v>
      </c>
      <c r="C61" s="111"/>
      <c r="D61" s="84" t="s">
        <v>256</v>
      </c>
      <c r="E61" s="42" t="s">
        <v>10</v>
      </c>
      <c r="F61" s="80" t="s">
        <v>257</v>
      </c>
      <c r="G61" s="44" t="s">
        <v>12</v>
      </c>
      <c r="H61" s="44" t="s">
        <v>13</v>
      </c>
      <c r="I61" s="51" t="s">
        <v>99</v>
      </c>
      <c r="J61" s="51" t="s">
        <v>178</v>
      </c>
      <c r="K61" s="70">
        <v>1</v>
      </c>
      <c r="L61" s="70">
        <v>1</v>
      </c>
      <c r="M61" s="70"/>
      <c r="N61" s="70">
        <v>1</v>
      </c>
      <c r="O61" s="54">
        <f t="shared" si="5"/>
        <v>1</v>
      </c>
      <c r="P61" s="88" t="s">
        <v>303</v>
      </c>
      <c r="Q61" s="15"/>
      <c r="R61" s="16"/>
    </row>
    <row r="62" spans="1:18" ht="40.5" customHeight="1" x14ac:dyDescent="0.2">
      <c r="A62" s="10">
        <v>10.8</v>
      </c>
      <c r="B62" s="11" t="s">
        <v>112</v>
      </c>
      <c r="C62" s="111"/>
      <c r="D62" s="85" t="s">
        <v>263</v>
      </c>
      <c r="E62" s="47" t="s">
        <v>10</v>
      </c>
      <c r="F62" s="82" t="s">
        <v>264</v>
      </c>
      <c r="G62" s="46" t="s">
        <v>12</v>
      </c>
      <c r="H62" s="46" t="s">
        <v>13</v>
      </c>
      <c r="I62" s="46" t="s">
        <v>99</v>
      </c>
      <c r="J62" s="46" t="s">
        <v>178</v>
      </c>
      <c r="K62" s="70">
        <v>1</v>
      </c>
      <c r="L62" s="70">
        <v>1</v>
      </c>
      <c r="M62" s="70"/>
      <c r="N62" s="70">
        <v>1</v>
      </c>
      <c r="O62" s="54">
        <f t="shared" si="5"/>
        <v>1</v>
      </c>
      <c r="P62" s="88" t="s">
        <v>310</v>
      </c>
      <c r="Q62" s="15"/>
      <c r="R62" s="16"/>
    </row>
    <row r="63" spans="1:18" ht="101.25" customHeight="1" x14ac:dyDescent="0.2">
      <c r="A63" s="10">
        <v>10.9</v>
      </c>
      <c r="B63" s="11" t="s">
        <v>112</v>
      </c>
      <c r="C63" s="111"/>
      <c r="D63" s="84" t="s">
        <v>258</v>
      </c>
      <c r="E63" s="42" t="s">
        <v>10</v>
      </c>
      <c r="F63" s="81" t="s">
        <v>259</v>
      </c>
      <c r="G63" s="44" t="s">
        <v>12</v>
      </c>
      <c r="H63" s="44" t="s">
        <v>13</v>
      </c>
      <c r="I63" s="44" t="s">
        <v>99</v>
      </c>
      <c r="J63" s="44" t="s">
        <v>178</v>
      </c>
      <c r="K63" s="70">
        <v>1</v>
      </c>
      <c r="L63" s="70">
        <v>1</v>
      </c>
      <c r="M63" s="70"/>
      <c r="N63" s="70">
        <v>1</v>
      </c>
      <c r="O63" s="54">
        <f t="shared" si="5"/>
        <v>1</v>
      </c>
      <c r="P63" s="88" t="s">
        <v>269</v>
      </c>
      <c r="Q63" s="15"/>
      <c r="R63" s="16"/>
    </row>
    <row r="64" spans="1:18" ht="66" customHeight="1" x14ac:dyDescent="0.2">
      <c r="A64" s="32">
        <v>10.1</v>
      </c>
      <c r="B64" s="11" t="s">
        <v>112</v>
      </c>
      <c r="C64" s="112"/>
      <c r="D64" s="84" t="s">
        <v>260</v>
      </c>
      <c r="E64" s="42" t="s">
        <v>10</v>
      </c>
      <c r="F64" s="81" t="s">
        <v>261</v>
      </c>
      <c r="G64" s="44" t="s">
        <v>12</v>
      </c>
      <c r="H64" s="44" t="s">
        <v>13</v>
      </c>
      <c r="I64" s="44" t="s">
        <v>100</v>
      </c>
      <c r="J64" s="44" t="s">
        <v>178</v>
      </c>
      <c r="K64" s="70">
        <v>1</v>
      </c>
      <c r="L64" s="70">
        <v>1</v>
      </c>
      <c r="M64" s="70"/>
      <c r="N64" s="70">
        <v>1</v>
      </c>
      <c r="O64" s="54">
        <f t="shared" si="5"/>
        <v>1</v>
      </c>
      <c r="P64" s="88" t="s">
        <v>270</v>
      </c>
      <c r="Q64" s="15"/>
      <c r="R64" s="16"/>
    </row>
    <row r="65" spans="1:18" ht="30" x14ac:dyDescent="0.2">
      <c r="A65" s="3">
        <v>11</v>
      </c>
      <c r="B65" s="3" t="s">
        <v>125</v>
      </c>
      <c r="C65" s="5"/>
      <c r="D65" s="5"/>
      <c r="E65" s="26"/>
      <c r="F65" s="18"/>
      <c r="G65" s="27"/>
      <c r="H65" s="27"/>
      <c r="I65" s="27"/>
      <c r="J65" s="27"/>
      <c r="K65" s="65"/>
      <c r="L65" s="65"/>
      <c r="M65" s="65"/>
      <c r="N65" s="65"/>
      <c r="O65" s="20"/>
      <c r="P65" s="76"/>
      <c r="Q65" s="21"/>
      <c r="R65" s="20"/>
    </row>
    <row r="66" spans="1:18" ht="90.75" customHeight="1" x14ac:dyDescent="0.2">
      <c r="A66" s="10">
        <v>11.1</v>
      </c>
      <c r="B66" s="11" t="s">
        <v>125</v>
      </c>
      <c r="C66" s="110" t="s">
        <v>72</v>
      </c>
      <c r="D66" s="33" t="s">
        <v>73</v>
      </c>
      <c r="E66" s="48" t="s">
        <v>10</v>
      </c>
      <c r="F66" s="25" t="s">
        <v>74</v>
      </c>
      <c r="G66" s="11" t="s">
        <v>12</v>
      </c>
      <c r="H66" s="11" t="s">
        <v>13</v>
      </c>
      <c r="I66" s="11" t="s">
        <v>100</v>
      </c>
      <c r="J66" s="11" t="s">
        <v>178</v>
      </c>
      <c r="K66" s="57">
        <v>0.3</v>
      </c>
      <c r="L66" s="59">
        <v>0.3</v>
      </c>
      <c r="M66" s="59">
        <v>0.3</v>
      </c>
      <c r="N66" s="59">
        <v>0.3</v>
      </c>
      <c r="O66" s="54">
        <f>N66*1/K66</f>
        <v>1</v>
      </c>
      <c r="P66" s="75" t="s">
        <v>363</v>
      </c>
      <c r="Q66" s="15"/>
      <c r="R66" s="16"/>
    </row>
    <row r="67" spans="1:18" ht="102" customHeight="1" x14ac:dyDescent="0.2">
      <c r="A67" s="10">
        <v>11.2</v>
      </c>
      <c r="B67" s="11" t="s">
        <v>125</v>
      </c>
      <c r="C67" s="111"/>
      <c r="D67" s="33" t="s">
        <v>75</v>
      </c>
      <c r="E67" s="49" t="s">
        <v>10</v>
      </c>
      <c r="F67" s="25" t="s">
        <v>113</v>
      </c>
      <c r="G67" s="11" t="s">
        <v>12</v>
      </c>
      <c r="H67" s="11" t="s">
        <v>13</v>
      </c>
      <c r="I67" s="11" t="s">
        <v>99</v>
      </c>
      <c r="J67" s="11" t="s">
        <v>178</v>
      </c>
      <c r="K67" s="57">
        <v>1</v>
      </c>
      <c r="L67" s="59">
        <v>1</v>
      </c>
      <c r="M67" s="59">
        <v>1</v>
      </c>
      <c r="N67" s="59">
        <v>1</v>
      </c>
      <c r="O67" s="54">
        <f>N67*1/K67</f>
        <v>1</v>
      </c>
      <c r="P67" s="75" t="s">
        <v>292</v>
      </c>
      <c r="Q67" s="15"/>
      <c r="R67" s="16"/>
    </row>
    <row r="68" spans="1:18" ht="107.25" customHeight="1" x14ac:dyDescent="0.2">
      <c r="A68" s="10">
        <v>11.3</v>
      </c>
      <c r="B68" s="11" t="s">
        <v>125</v>
      </c>
      <c r="C68" s="111"/>
      <c r="D68" s="33" t="s">
        <v>114</v>
      </c>
      <c r="E68" s="22" t="s">
        <v>10</v>
      </c>
      <c r="F68" s="25" t="s">
        <v>76</v>
      </c>
      <c r="G68" s="11" t="s">
        <v>12</v>
      </c>
      <c r="H68" s="11" t="s">
        <v>13</v>
      </c>
      <c r="I68" s="11" t="s">
        <v>100</v>
      </c>
      <c r="J68" s="11" t="s">
        <v>178</v>
      </c>
      <c r="K68" s="57">
        <v>1</v>
      </c>
      <c r="L68" s="59">
        <v>1</v>
      </c>
      <c r="M68" s="59">
        <v>1</v>
      </c>
      <c r="N68" s="59">
        <v>1</v>
      </c>
      <c r="O68" s="54">
        <f>N68*1/K68</f>
        <v>1</v>
      </c>
      <c r="P68" s="75" t="s">
        <v>364</v>
      </c>
      <c r="Q68" s="15"/>
      <c r="R68" s="16"/>
    </row>
    <row r="69" spans="1:18" ht="31.5" customHeight="1" x14ac:dyDescent="0.2">
      <c r="A69" s="3">
        <v>12</v>
      </c>
      <c r="B69" s="3" t="s">
        <v>77</v>
      </c>
      <c r="C69" s="5"/>
      <c r="D69" s="5"/>
      <c r="E69" s="26"/>
      <c r="F69" s="18"/>
      <c r="G69" s="27"/>
      <c r="H69" s="27"/>
      <c r="I69" s="27"/>
      <c r="J69" s="27"/>
      <c r="K69" s="65"/>
      <c r="L69" s="65"/>
      <c r="M69" s="65"/>
      <c r="N69" s="65"/>
      <c r="O69" s="20"/>
      <c r="P69" s="76"/>
      <c r="Q69" s="21"/>
      <c r="R69" s="20"/>
    </row>
    <row r="70" spans="1:18" ht="63" x14ac:dyDescent="0.2">
      <c r="A70" s="10">
        <v>12.1</v>
      </c>
      <c r="B70" s="11" t="s">
        <v>77</v>
      </c>
      <c r="C70" s="111" t="s">
        <v>282</v>
      </c>
      <c r="D70" s="86" t="s">
        <v>136</v>
      </c>
      <c r="E70" s="22" t="s">
        <v>10</v>
      </c>
      <c r="F70" s="25" t="s">
        <v>137</v>
      </c>
      <c r="G70" s="11" t="s">
        <v>12</v>
      </c>
      <c r="H70" s="11" t="s">
        <v>13</v>
      </c>
      <c r="I70" s="11" t="s">
        <v>100</v>
      </c>
      <c r="J70" s="11" t="s">
        <v>178</v>
      </c>
      <c r="K70" s="57">
        <v>1</v>
      </c>
      <c r="L70" s="57">
        <v>1</v>
      </c>
      <c r="M70" s="57">
        <v>1</v>
      </c>
      <c r="N70" s="57">
        <v>1</v>
      </c>
      <c r="O70" s="54">
        <f>N70*1/K70</f>
        <v>1</v>
      </c>
      <c r="P70" s="88" t="s">
        <v>346</v>
      </c>
      <c r="Q70" s="15"/>
      <c r="R70" s="16"/>
    </row>
    <row r="71" spans="1:18" ht="138" customHeight="1" x14ac:dyDescent="0.2">
      <c r="A71" s="10">
        <v>12.2</v>
      </c>
      <c r="B71" s="11" t="s">
        <v>77</v>
      </c>
      <c r="C71" s="111"/>
      <c r="D71" s="86" t="s">
        <v>138</v>
      </c>
      <c r="E71" s="22" t="s">
        <v>10</v>
      </c>
      <c r="F71" s="25" t="s">
        <v>139</v>
      </c>
      <c r="G71" s="11" t="s">
        <v>12</v>
      </c>
      <c r="H71" s="11" t="s">
        <v>13</v>
      </c>
      <c r="I71" s="11" t="s">
        <v>100</v>
      </c>
      <c r="J71" s="11" t="s">
        <v>178</v>
      </c>
      <c r="K71" s="57">
        <v>1</v>
      </c>
      <c r="L71" s="57"/>
      <c r="M71" s="57">
        <v>0.94</v>
      </c>
      <c r="N71" s="57">
        <v>0.94</v>
      </c>
      <c r="O71" s="54">
        <f>N71*1/K71</f>
        <v>0.94</v>
      </c>
      <c r="P71" s="88" t="s">
        <v>347</v>
      </c>
      <c r="Q71" s="15"/>
      <c r="R71" s="16"/>
    </row>
    <row r="72" spans="1:18" ht="118.5" customHeight="1" x14ac:dyDescent="0.2">
      <c r="A72" s="10">
        <v>12.3</v>
      </c>
      <c r="B72" s="11" t="s">
        <v>77</v>
      </c>
      <c r="C72" s="112"/>
      <c r="D72" s="86" t="s">
        <v>140</v>
      </c>
      <c r="E72" s="22" t="s">
        <v>10</v>
      </c>
      <c r="F72" s="25" t="s">
        <v>141</v>
      </c>
      <c r="G72" s="11" t="s">
        <v>12</v>
      </c>
      <c r="H72" s="11" t="s">
        <v>13</v>
      </c>
      <c r="I72" s="11" t="s">
        <v>100</v>
      </c>
      <c r="J72" s="11" t="s">
        <v>178</v>
      </c>
      <c r="K72" s="57">
        <v>1</v>
      </c>
      <c r="L72" s="57"/>
      <c r="M72" s="57">
        <v>1</v>
      </c>
      <c r="N72" s="57">
        <v>1</v>
      </c>
      <c r="O72" s="54">
        <f>N72*1/K72</f>
        <v>1</v>
      </c>
      <c r="P72" s="88" t="s">
        <v>348</v>
      </c>
      <c r="Q72" s="15"/>
      <c r="R72" s="16"/>
    </row>
    <row r="73" spans="1:18" ht="53.25" customHeight="1" x14ac:dyDescent="0.2">
      <c r="A73" s="3">
        <v>13</v>
      </c>
      <c r="B73" s="3" t="s">
        <v>115</v>
      </c>
      <c r="C73" s="5"/>
      <c r="D73" s="5"/>
      <c r="E73" s="26"/>
      <c r="F73" s="18"/>
      <c r="G73" s="27"/>
      <c r="H73" s="27"/>
      <c r="I73" s="27"/>
      <c r="J73" s="27"/>
      <c r="K73" s="65"/>
      <c r="L73" s="65"/>
      <c r="M73" s="65"/>
      <c r="N73" s="65"/>
      <c r="O73" s="20"/>
      <c r="P73" s="76"/>
      <c r="Q73" s="21"/>
      <c r="R73" s="20"/>
    </row>
    <row r="74" spans="1:18" ht="98.25" customHeight="1" x14ac:dyDescent="0.2">
      <c r="A74" s="10">
        <v>13.1</v>
      </c>
      <c r="B74" s="11" t="s">
        <v>115</v>
      </c>
      <c r="C74" s="107" t="s">
        <v>283</v>
      </c>
      <c r="D74" s="31" t="s">
        <v>177</v>
      </c>
      <c r="E74" s="22" t="s">
        <v>10</v>
      </c>
      <c r="F74" s="25" t="s">
        <v>228</v>
      </c>
      <c r="G74" s="11" t="s">
        <v>12</v>
      </c>
      <c r="H74" s="11" t="s">
        <v>229</v>
      </c>
      <c r="I74" s="11" t="s">
        <v>99</v>
      </c>
      <c r="J74" s="11" t="s">
        <v>178</v>
      </c>
      <c r="K74" s="57">
        <v>1</v>
      </c>
      <c r="L74" s="57">
        <v>0.38</v>
      </c>
      <c r="M74" s="57">
        <v>0.6</v>
      </c>
      <c r="N74" s="57">
        <v>0.6</v>
      </c>
      <c r="O74" s="54">
        <f t="shared" ref="O74:O79" si="6">N74*1/K74</f>
        <v>0.6</v>
      </c>
      <c r="P74" s="87" t="s">
        <v>355</v>
      </c>
      <c r="Q74" s="15"/>
      <c r="R74" s="16"/>
    </row>
    <row r="75" spans="1:18" ht="77.25" customHeight="1" x14ac:dyDescent="0.2">
      <c r="A75" s="10">
        <v>13.2</v>
      </c>
      <c r="B75" s="11" t="s">
        <v>115</v>
      </c>
      <c r="C75" s="108"/>
      <c r="D75" s="33" t="s">
        <v>179</v>
      </c>
      <c r="E75" s="12" t="s">
        <v>10</v>
      </c>
      <c r="F75" s="13" t="s">
        <v>180</v>
      </c>
      <c r="G75" s="14" t="s">
        <v>12</v>
      </c>
      <c r="H75" s="14" t="s">
        <v>230</v>
      </c>
      <c r="I75" s="14" t="s">
        <v>99</v>
      </c>
      <c r="J75" s="14" t="s">
        <v>178</v>
      </c>
      <c r="K75" s="57">
        <v>1</v>
      </c>
      <c r="L75" s="57">
        <v>1</v>
      </c>
      <c r="M75" s="57">
        <v>1</v>
      </c>
      <c r="N75" s="57">
        <v>1</v>
      </c>
      <c r="O75" s="54">
        <f t="shared" si="6"/>
        <v>1</v>
      </c>
      <c r="P75" s="87" t="s">
        <v>356</v>
      </c>
      <c r="Q75" s="15"/>
      <c r="R75" s="16"/>
    </row>
    <row r="76" spans="1:18" ht="63" customHeight="1" x14ac:dyDescent="0.2">
      <c r="A76" s="10">
        <v>13.3</v>
      </c>
      <c r="B76" s="11" t="s">
        <v>115</v>
      </c>
      <c r="C76" s="108"/>
      <c r="D76" s="31" t="s">
        <v>181</v>
      </c>
      <c r="E76" s="22" t="s">
        <v>10</v>
      </c>
      <c r="F76" s="25" t="s">
        <v>182</v>
      </c>
      <c r="G76" s="14" t="s">
        <v>12</v>
      </c>
      <c r="H76" s="14" t="s">
        <v>230</v>
      </c>
      <c r="I76" s="14" t="s">
        <v>99</v>
      </c>
      <c r="J76" s="14" t="s">
        <v>178</v>
      </c>
      <c r="K76" s="57">
        <v>1</v>
      </c>
      <c r="L76" s="57">
        <v>1</v>
      </c>
      <c r="M76" s="57">
        <v>0.64</v>
      </c>
      <c r="N76" s="57">
        <v>0.64</v>
      </c>
      <c r="O76" s="54">
        <f t="shared" si="6"/>
        <v>0.64</v>
      </c>
      <c r="P76" s="87" t="s">
        <v>357</v>
      </c>
      <c r="Q76" s="15"/>
      <c r="R76" s="16"/>
    </row>
    <row r="77" spans="1:18" ht="66" customHeight="1" x14ac:dyDescent="0.2">
      <c r="A77" s="10">
        <v>13.4</v>
      </c>
      <c r="B77" s="11" t="s">
        <v>115</v>
      </c>
      <c r="C77" s="108"/>
      <c r="D77" s="31" t="s">
        <v>183</v>
      </c>
      <c r="E77" s="22" t="s">
        <v>10</v>
      </c>
      <c r="F77" s="25" t="s">
        <v>184</v>
      </c>
      <c r="G77" s="14" t="s">
        <v>12</v>
      </c>
      <c r="H77" s="14" t="s">
        <v>230</v>
      </c>
      <c r="I77" s="14" t="s">
        <v>99</v>
      </c>
      <c r="J77" s="14" t="s">
        <v>178</v>
      </c>
      <c r="K77" s="57">
        <v>1</v>
      </c>
      <c r="L77" s="57">
        <v>1</v>
      </c>
      <c r="M77" s="57">
        <v>1</v>
      </c>
      <c r="N77" s="57">
        <v>1</v>
      </c>
      <c r="O77" s="54">
        <f t="shared" si="6"/>
        <v>1</v>
      </c>
      <c r="P77" s="87" t="s">
        <v>311</v>
      </c>
      <c r="Q77" s="15"/>
      <c r="R77" s="16"/>
    </row>
    <row r="78" spans="1:18" ht="71.25" x14ac:dyDescent="0.2">
      <c r="A78" s="10">
        <v>13.5</v>
      </c>
      <c r="B78" s="11" t="s">
        <v>115</v>
      </c>
      <c r="C78" s="108"/>
      <c r="D78" s="31" t="s">
        <v>185</v>
      </c>
      <c r="E78" s="22" t="s">
        <v>10</v>
      </c>
      <c r="F78" s="25" t="s">
        <v>186</v>
      </c>
      <c r="G78" s="14" t="s">
        <v>12</v>
      </c>
      <c r="H78" s="14" t="s">
        <v>230</v>
      </c>
      <c r="I78" s="14" t="s">
        <v>99</v>
      </c>
      <c r="J78" s="14" t="s">
        <v>178</v>
      </c>
      <c r="K78" s="57">
        <v>1</v>
      </c>
      <c r="L78" s="57">
        <v>0.9</v>
      </c>
      <c r="M78" s="57">
        <v>0.9</v>
      </c>
      <c r="N78" s="57">
        <v>0.9</v>
      </c>
      <c r="O78" s="54">
        <f t="shared" si="6"/>
        <v>0.9</v>
      </c>
      <c r="P78" s="87" t="s">
        <v>306</v>
      </c>
      <c r="Q78" s="15"/>
      <c r="R78" s="16"/>
    </row>
    <row r="79" spans="1:18" ht="97.5" customHeight="1" x14ac:dyDescent="0.2">
      <c r="A79" s="10">
        <v>13.6</v>
      </c>
      <c r="B79" s="11" t="s">
        <v>115</v>
      </c>
      <c r="C79" s="108"/>
      <c r="D79" s="31" t="s">
        <v>187</v>
      </c>
      <c r="E79" s="22" t="s">
        <v>10</v>
      </c>
      <c r="F79" s="25" t="s">
        <v>188</v>
      </c>
      <c r="G79" s="14" t="s">
        <v>12</v>
      </c>
      <c r="H79" s="14" t="s">
        <v>230</v>
      </c>
      <c r="I79" s="14" t="s">
        <v>99</v>
      </c>
      <c r="J79" s="14" t="s">
        <v>178</v>
      </c>
      <c r="K79" s="57">
        <v>1</v>
      </c>
      <c r="L79" s="57">
        <v>0.8</v>
      </c>
      <c r="M79" s="57">
        <v>0.6</v>
      </c>
      <c r="N79" s="57">
        <v>0.6</v>
      </c>
      <c r="O79" s="54">
        <f t="shared" si="6"/>
        <v>0.6</v>
      </c>
      <c r="P79" s="87" t="s">
        <v>312</v>
      </c>
      <c r="Q79" s="15"/>
      <c r="R79" s="16"/>
    </row>
    <row r="80" spans="1:18" ht="83.25" customHeight="1" x14ac:dyDescent="0.2">
      <c r="A80" s="10">
        <v>13.9</v>
      </c>
      <c r="B80" s="11" t="s">
        <v>115</v>
      </c>
      <c r="C80" s="108"/>
      <c r="D80" s="31" t="s">
        <v>189</v>
      </c>
      <c r="E80" s="22" t="s">
        <v>10</v>
      </c>
      <c r="F80" s="25" t="s">
        <v>190</v>
      </c>
      <c r="G80" s="14" t="s">
        <v>12</v>
      </c>
      <c r="H80" s="14" t="s">
        <v>230</v>
      </c>
      <c r="I80" s="14" t="s">
        <v>99</v>
      </c>
      <c r="J80" s="14" t="s">
        <v>178</v>
      </c>
      <c r="K80" s="57">
        <v>0.95</v>
      </c>
      <c r="L80" s="57">
        <v>0.54900000000000004</v>
      </c>
      <c r="M80" s="57">
        <v>0.45500000000000002</v>
      </c>
      <c r="N80" s="57">
        <v>0.5</v>
      </c>
      <c r="O80" s="54">
        <f t="shared" ref="O80:O87" si="7">N80*1/K80</f>
        <v>0.52631578947368418</v>
      </c>
      <c r="P80" s="87" t="s">
        <v>358</v>
      </c>
      <c r="Q80" s="15"/>
      <c r="R80" s="16"/>
    </row>
    <row r="81" spans="1:18" ht="56.25" customHeight="1" x14ac:dyDescent="0.2">
      <c r="A81" s="10">
        <v>13.1</v>
      </c>
      <c r="B81" s="11" t="s">
        <v>115</v>
      </c>
      <c r="C81" s="108"/>
      <c r="D81" s="31" t="s">
        <v>231</v>
      </c>
      <c r="E81" s="22" t="s">
        <v>10</v>
      </c>
      <c r="F81" s="25" t="s">
        <v>262</v>
      </c>
      <c r="G81" s="14" t="s">
        <v>12</v>
      </c>
      <c r="H81" s="14" t="s">
        <v>230</v>
      </c>
      <c r="I81" s="14" t="s">
        <v>100</v>
      </c>
      <c r="J81" s="14" t="s">
        <v>178</v>
      </c>
      <c r="K81" s="57">
        <v>1</v>
      </c>
      <c r="L81" s="57">
        <v>1</v>
      </c>
      <c r="M81" s="57">
        <v>1</v>
      </c>
      <c r="N81" s="57">
        <v>1</v>
      </c>
      <c r="O81" s="54">
        <f t="shared" si="7"/>
        <v>1</v>
      </c>
      <c r="P81" s="87" t="s">
        <v>359</v>
      </c>
      <c r="Q81" s="15"/>
      <c r="R81" s="16"/>
    </row>
    <row r="82" spans="1:18" ht="85.5" x14ac:dyDescent="0.2">
      <c r="A82" s="10">
        <v>13.11</v>
      </c>
      <c r="B82" s="11" t="s">
        <v>115</v>
      </c>
      <c r="C82" s="108"/>
      <c r="D82" s="31" t="s">
        <v>191</v>
      </c>
      <c r="E82" s="22" t="s">
        <v>10</v>
      </c>
      <c r="F82" s="25" t="s">
        <v>232</v>
      </c>
      <c r="G82" s="14" t="s">
        <v>12</v>
      </c>
      <c r="H82" s="14" t="s">
        <v>230</v>
      </c>
      <c r="I82" s="14" t="s">
        <v>100</v>
      </c>
      <c r="J82" s="14" t="s">
        <v>178</v>
      </c>
      <c r="K82" s="57">
        <v>1</v>
      </c>
      <c r="L82" s="57">
        <v>1</v>
      </c>
      <c r="M82" s="57">
        <v>1</v>
      </c>
      <c r="N82" s="57">
        <v>1</v>
      </c>
      <c r="O82" s="54">
        <f t="shared" si="7"/>
        <v>1</v>
      </c>
      <c r="P82" s="87" t="s">
        <v>308</v>
      </c>
      <c r="Q82" s="15"/>
      <c r="R82" s="16"/>
    </row>
    <row r="83" spans="1:18" ht="114" x14ac:dyDescent="0.2">
      <c r="A83" s="10">
        <v>13.12</v>
      </c>
      <c r="B83" s="11" t="s">
        <v>115</v>
      </c>
      <c r="C83" s="108"/>
      <c r="D83" s="31" t="s">
        <v>192</v>
      </c>
      <c r="E83" s="22" t="s">
        <v>10</v>
      </c>
      <c r="F83" s="25" t="s">
        <v>233</v>
      </c>
      <c r="G83" s="14" t="s">
        <v>12</v>
      </c>
      <c r="H83" s="14" t="s">
        <v>230</v>
      </c>
      <c r="I83" s="14" t="s">
        <v>100</v>
      </c>
      <c r="J83" s="14" t="s">
        <v>178</v>
      </c>
      <c r="K83" s="57">
        <v>1</v>
      </c>
      <c r="L83" s="57">
        <v>1</v>
      </c>
      <c r="M83" s="57">
        <v>1</v>
      </c>
      <c r="N83" s="57">
        <v>1</v>
      </c>
      <c r="O83" s="54">
        <f t="shared" si="7"/>
        <v>1</v>
      </c>
      <c r="P83" s="87" t="s">
        <v>313</v>
      </c>
      <c r="Q83" s="15"/>
      <c r="R83" s="16"/>
    </row>
    <row r="84" spans="1:18" ht="38.25" x14ac:dyDescent="0.2">
      <c r="A84" s="10">
        <v>13.13</v>
      </c>
      <c r="B84" s="11" t="s">
        <v>115</v>
      </c>
      <c r="C84" s="108"/>
      <c r="D84" s="31" t="s">
        <v>193</v>
      </c>
      <c r="E84" s="22"/>
      <c r="F84" s="25" t="s">
        <v>234</v>
      </c>
      <c r="G84" s="14" t="s">
        <v>12</v>
      </c>
      <c r="H84" s="14" t="s">
        <v>230</v>
      </c>
      <c r="I84" s="14" t="s">
        <v>100</v>
      </c>
      <c r="J84" s="14" t="s">
        <v>178</v>
      </c>
      <c r="K84" s="57">
        <v>1</v>
      </c>
      <c r="L84" s="57"/>
      <c r="M84" s="57">
        <v>1</v>
      </c>
      <c r="N84" s="57">
        <v>1</v>
      </c>
      <c r="O84" s="54">
        <f t="shared" si="7"/>
        <v>1</v>
      </c>
      <c r="P84" s="87" t="s">
        <v>360</v>
      </c>
      <c r="Q84" s="15"/>
      <c r="R84" s="16"/>
    </row>
    <row r="85" spans="1:18" ht="57" x14ac:dyDescent="0.2">
      <c r="A85" s="10">
        <v>13.14</v>
      </c>
      <c r="B85" s="11" t="s">
        <v>115</v>
      </c>
      <c r="C85" s="108"/>
      <c r="D85" s="31" t="s">
        <v>194</v>
      </c>
      <c r="E85" s="22"/>
      <c r="F85" s="25" t="s">
        <v>195</v>
      </c>
      <c r="G85" s="14" t="s">
        <v>12</v>
      </c>
      <c r="H85" s="14" t="s">
        <v>230</v>
      </c>
      <c r="I85" s="14" t="s">
        <v>100</v>
      </c>
      <c r="J85" s="14" t="s">
        <v>178</v>
      </c>
      <c r="K85" s="57">
        <v>0.95</v>
      </c>
      <c r="L85" s="57">
        <v>1</v>
      </c>
      <c r="M85" s="57">
        <v>1</v>
      </c>
      <c r="N85" s="57">
        <v>1</v>
      </c>
      <c r="O85" s="54">
        <f t="shared" si="7"/>
        <v>1.0526315789473684</v>
      </c>
      <c r="P85" s="87" t="s">
        <v>361</v>
      </c>
      <c r="Q85" s="15"/>
      <c r="R85" s="16"/>
    </row>
    <row r="86" spans="1:18" ht="57" x14ac:dyDescent="0.2">
      <c r="A86" s="10">
        <v>13.15</v>
      </c>
      <c r="B86" s="11" t="s">
        <v>115</v>
      </c>
      <c r="C86" s="108"/>
      <c r="D86" s="31" t="s">
        <v>196</v>
      </c>
      <c r="E86" s="22"/>
      <c r="F86" s="25" t="s">
        <v>197</v>
      </c>
      <c r="G86" s="14" t="s">
        <v>12</v>
      </c>
      <c r="H86" s="14" t="s">
        <v>230</v>
      </c>
      <c r="I86" s="14" t="s">
        <v>100</v>
      </c>
      <c r="J86" s="14" t="s">
        <v>178</v>
      </c>
      <c r="K86" s="57">
        <v>0.95</v>
      </c>
      <c r="L86" s="57">
        <v>1</v>
      </c>
      <c r="M86" s="57">
        <v>1</v>
      </c>
      <c r="N86" s="57">
        <v>1</v>
      </c>
      <c r="O86" s="54">
        <f t="shared" si="7"/>
        <v>1.0526315789473684</v>
      </c>
      <c r="P86" s="87" t="s">
        <v>307</v>
      </c>
      <c r="Q86" s="15"/>
      <c r="R86" s="16"/>
    </row>
    <row r="87" spans="1:18" ht="69.75" customHeight="1" x14ac:dyDescent="0.2">
      <c r="A87" s="10">
        <v>13.16</v>
      </c>
      <c r="B87" s="11" t="s">
        <v>115</v>
      </c>
      <c r="C87" s="109"/>
      <c r="D87" s="31" t="s">
        <v>227</v>
      </c>
      <c r="E87" s="22"/>
      <c r="F87" s="25" t="s">
        <v>198</v>
      </c>
      <c r="G87" s="14" t="s">
        <v>12</v>
      </c>
      <c r="H87" s="14" t="s">
        <v>230</v>
      </c>
      <c r="I87" s="14" t="s">
        <v>100</v>
      </c>
      <c r="J87" s="14" t="s">
        <v>178</v>
      </c>
      <c r="K87" s="57">
        <v>0.95</v>
      </c>
      <c r="L87" s="57">
        <v>1</v>
      </c>
      <c r="M87" s="57">
        <v>1</v>
      </c>
      <c r="N87" s="57">
        <v>1</v>
      </c>
      <c r="O87" s="54">
        <f t="shared" si="7"/>
        <v>1.0526315789473684</v>
      </c>
      <c r="P87" s="87" t="s">
        <v>362</v>
      </c>
      <c r="Q87" s="15"/>
      <c r="R87" s="16"/>
    </row>
    <row r="88" spans="1:18" ht="30" x14ac:dyDescent="0.2">
      <c r="A88" s="3">
        <v>14</v>
      </c>
      <c r="B88" s="3" t="s">
        <v>78</v>
      </c>
      <c r="C88" s="5"/>
      <c r="D88" s="5"/>
      <c r="E88" s="26"/>
      <c r="F88" s="18"/>
      <c r="G88" s="27"/>
      <c r="H88" s="27"/>
      <c r="I88" s="27"/>
      <c r="J88" s="27"/>
      <c r="K88" s="65"/>
      <c r="L88" s="65"/>
      <c r="M88" s="65"/>
      <c r="N88" s="65"/>
      <c r="O88" s="20"/>
      <c r="P88" s="76"/>
      <c r="Q88" s="21"/>
      <c r="R88" s="20"/>
    </row>
    <row r="89" spans="1:18" ht="71.25" customHeight="1" x14ac:dyDescent="0.2">
      <c r="A89" s="10">
        <v>14.1</v>
      </c>
      <c r="B89" s="11" t="s">
        <v>78</v>
      </c>
      <c r="C89" s="110" t="s">
        <v>79</v>
      </c>
      <c r="D89" s="33" t="s">
        <v>80</v>
      </c>
      <c r="E89" s="12"/>
      <c r="F89" s="13" t="s">
        <v>199</v>
      </c>
      <c r="G89" s="14" t="s">
        <v>12</v>
      </c>
      <c r="H89" s="14" t="s">
        <v>229</v>
      </c>
      <c r="I89" s="14" t="s">
        <v>99</v>
      </c>
      <c r="J89" s="14" t="s">
        <v>178</v>
      </c>
      <c r="K89" s="70">
        <v>1</v>
      </c>
      <c r="L89" s="70">
        <v>0.99</v>
      </c>
      <c r="M89" s="70">
        <v>0.99</v>
      </c>
      <c r="N89" s="70">
        <v>0.99</v>
      </c>
      <c r="O89" s="73">
        <f t="shared" ref="O89:O104" si="8">N89*1/K89</f>
        <v>0.99</v>
      </c>
      <c r="P89" s="87" t="s">
        <v>350</v>
      </c>
      <c r="Q89" s="15"/>
      <c r="R89" s="16"/>
    </row>
    <row r="90" spans="1:18" ht="90.75" customHeight="1" x14ac:dyDescent="0.2">
      <c r="A90" s="10">
        <v>14.2</v>
      </c>
      <c r="B90" s="11" t="s">
        <v>78</v>
      </c>
      <c r="C90" s="111"/>
      <c r="D90" s="33" t="s">
        <v>81</v>
      </c>
      <c r="E90" s="12"/>
      <c r="F90" s="13" t="s">
        <v>235</v>
      </c>
      <c r="G90" s="14" t="s">
        <v>12</v>
      </c>
      <c r="H90" s="14" t="s">
        <v>229</v>
      </c>
      <c r="I90" s="14" t="s">
        <v>99</v>
      </c>
      <c r="J90" s="14" t="s">
        <v>178</v>
      </c>
      <c r="K90" s="70">
        <v>1</v>
      </c>
      <c r="L90" s="70">
        <v>0.37</v>
      </c>
      <c r="M90" s="70">
        <v>0.88</v>
      </c>
      <c r="N90" s="70">
        <v>0.88</v>
      </c>
      <c r="O90" s="73">
        <f t="shared" si="8"/>
        <v>0.88</v>
      </c>
      <c r="P90" s="87" t="s">
        <v>351</v>
      </c>
      <c r="Q90" s="15"/>
      <c r="R90" s="16"/>
    </row>
    <row r="91" spans="1:18" ht="126.75" customHeight="1" x14ac:dyDescent="0.2">
      <c r="A91" s="10">
        <v>14.3</v>
      </c>
      <c r="B91" s="11" t="s">
        <v>78</v>
      </c>
      <c r="C91" s="111"/>
      <c r="D91" s="33" t="s">
        <v>200</v>
      </c>
      <c r="E91" s="12"/>
      <c r="F91" s="13" t="s">
        <v>236</v>
      </c>
      <c r="G91" s="14" t="s">
        <v>12</v>
      </c>
      <c r="H91" s="14" t="s">
        <v>229</v>
      </c>
      <c r="I91" s="14" t="s">
        <v>99</v>
      </c>
      <c r="J91" s="14" t="s">
        <v>178</v>
      </c>
      <c r="K91" s="70">
        <v>1</v>
      </c>
      <c r="L91" s="70">
        <v>1</v>
      </c>
      <c r="M91" s="70">
        <v>1</v>
      </c>
      <c r="N91" s="70">
        <v>1</v>
      </c>
      <c r="O91" s="73">
        <f t="shared" si="8"/>
        <v>1</v>
      </c>
      <c r="P91" s="87" t="s">
        <v>288</v>
      </c>
      <c r="Q91" s="15"/>
      <c r="R91" s="16"/>
    </row>
    <row r="92" spans="1:18" ht="63.75" customHeight="1" x14ac:dyDescent="0.2">
      <c r="A92" s="10">
        <v>14.4</v>
      </c>
      <c r="B92" s="11" t="s">
        <v>78</v>
      </c>
      <c r="C92" s="111"/>
      <c r="D92" s="33" t="s">
        <v>201</v>
      </c>
      <c r="E92" s="12"/>
      <c r="F92" s="13" t="s">
        <v>202</v>
      </c>
      <c r="G92" s="14" t="s">
        <v>12</v>
      </c>
      <c r="H92" s="14" t="s">
        <v>229</v>
      </c>
      <c r="I92" s="14" t="s">
        <v>99</v>
      </c>
      <c r="J92" s="14" t="s">
        <v>178</v>
      </c>
      <c r="K92" s="70">
        <v>1</v>
      </c>
      <c r="L92" s="70">
        <v>1</v>
      </c>
      <c r="M92" s="106">
        <v>0.98799999999999999</v>
      </c>
      <c r="N92" s="70">
        <v>1</v>
      </c>
      <c r="O92" s="73">
        <f t="shared" si="8"/>
        <v>1</v>
      </c>
      <c r="P92" s="87" t="s">
        <v>289</v>
      </c>
      <c r="Q92" s="15"/>
      <c r="R92" s="16"/>
    </row>
    <row r="93" spans="1:18" ht="57" x14ac:dyDescent="0.2">
      <c r="A93" s="10">
        <v>14.5</v>
      </c>
      <c r="B93" s="11" t="s">
        <v>78</v>
      </c>
      <c r="C93" s="111"/>
      <c r="D93" s="33" t="s">
        <v>203</v>
      </c>
      <c r="E93" s="12"/>
      <c r="F93" s="13" t="s">
        <v>204</v>
      </c>
      <c r="G93" s="14" t="s">
        <v>12</v>
      </c>
      <c r="H93" s="14" t="s">
        <v>229</v>
      </c>
      <c r="I93" s="14" t="s">
        <v>99</v>
      </c>
      <c r="J93" s="14" t="s">
        <v>178</v>
      </c>
      <c r="K93" s="70">
        <v>1</v>
      </c>
      <c r="L93" s="70">
        <v>1</v>
      </c>
      <c r="M93" s="70">
        <v>1</v>
      </c>
      <c r="N93" s="70">
        <v>1</v>
      </c>
      <c r="O93" s="73">
        <f t="shared" si="8"/>
        <v>1</v>
      </c>
      <c r="P93" s="87" t="s">
        <v>271</v>
      </c>
      <c r="Q93" s="15"/>
      <c r="R93" s="16"/>
    </row>
    <row r="94" spans="1:18" ht="62.25" customHeight="1" x14ac:dyDescent="0.2">
      <c r="A94" s="10">
        <v>14.6</v>
      </c>
      <c r="B94" s="11" t="s">
        <v>78</v>
      </c>
      <c r="C94" s="111"/>
      <c r="D94" s="33" t="s">
        <v>205</v>
      </c>
      <c r="E94" s="12"/>
      <c r="F94" s="13" t="s">
        <v>206</v>
      </c>
      <c r="G94" s="14" t="s">
        <v>12</v>
      </c>
      <c r="H94" s="14" t="s">
        <v>229</v>
      </c>
      <c r="I94" s="14" t="s">
        <v>99</v>
      </c>
      <c r="J94" s="14" t="s">
        <v>178</v>
      </c>
      <c r="K94" s="70">
        <v>1</v>
      </c>
      <c r="L94" s="70">
        <v>1</v>
      </c>
      <c r="M94" s="70">
        <v>1</v>
      </c>
      <c r="N94" s="70">
        <v>1</v>
      </c>
      <c r="O94" s="73">
        <f t="shared" si="8"/>
        <v>1</v>
      </c>
      <c r="P94" s="87" t="s">
        <v>271</v>
      </c>
      <c r="Q94" s="15"/>
      <c r="R94" s="16"/>
    </row>
    <row r="95" spans="1:18" ht="101.25" customHeight="1" x14ac:dyDescent="0.2">
      <c r="A95" s="10">
        <v>14.7</v>
      </c>
      <c r="B95" s="11" t="s">
        <v>78</v>
      </c>
      <c r="C95" s="111"/>
      <c r="D95" s="33" t="s">
        <v>237</v>
      </c>
      <c r="E95" s="12"/>
      <c r="F95" s="13" t="s">
        <v>207</v>
      </c>
      <c r="G95" s="14" t="s">
        <v>12</v>
      </c>
      <c r="H95" s="14" t="s">
        <v>229</v>
      </c>
      <c r="I95" s="14" t="s">
        <v>99</v>
      </c>
      <c r="J95" s="14" t="s">
        <v>178</v>
      </c>
      <c r="K95" s="70">
        <v>1</v>
      </c>
      <c r="L95" s="70">
        <v>1.1200000000000001</v>
      </c>
      <c r="M95" s="70">
        <v>1.1200000000000001</v>
      </c>
      <c r="N95" s="70">
        <v>1.1200000000000001</v>
      </c>
      <c r="O95" s="73">
        <f t="shared" si="8"/>
        <v>1.1200000000000001</v>
      </c>
      <c r="P95" s="87" t="s">
        <v>329</v>
      </c>
      <c r="Q95" s="15"/>
      <c r="R95" s="16"/>
    </row>
    <row r="96" spans="1:18" ht="109.5" customHeight="1" x14ac:dyDescent="0.2">
      <c r="A96" s="10">
        <v>14.8</v>
      </c>
      <c r="B96" s="11" t="s">
        <v>78</v>
      </c>
      <c r="C96" s="111"/>
      <c r="D96" s="33" t="s">
        <v>208</v>
      </c>
      <c r="E96" s="12"/>
      <c r="F96" s="13" t="s">
        <v>209</v>
      </c>
      <c r="G96" s="14" t="s">
        <v>12</v>
      </c>
      <c r="H96" s="14" t="s">
        <v>229</v>
      </c>
      <c r="I96" s="14" t="s">
        <v>99</v>
      </c>
      <c r="J96" s="14" t="s">
        <v>178</v>
      </c>
      <c r="K96" s="70">
        <v>1</v>
      </c>
      <c r="L96" s="70">
        <v>0.95899999999999996</v>
      </c>
      <c r="M96" s="70">
        <v>1.06</v>
      </c>
      <c r="N96" s="70">
        <v>1.06</v>
      </c>
      <c r="O96" s="73">
        <f t="shared" si="8"/>
        <v>1.06</v>
      </c>
      <c r="P96" s="87" t="s">
        <v>272</v>
      </c>
      <c r="Q96" s="15"/>
      <c r="R96" s="16"/>
    </row>
    <row r="97" spans="1:18" ht="57" x14ac:dyDescent="0.2">
      <c r="A97" s="10">
        <v>14.9</v>
      </c>
      <c r="B97" s="11" t="s">
        <v>78</v>
      </c>
      <c r="C97" s="111"/>
      <c r="D97" s="33" t="s">
        <v>210</v>
      </c>
      <c r="E97" s="12"/>
      <c r="F97" s="13" t="s">
        <v>211</v>
      </c>
      <c r="G97" s="14" t="s">
        <v>12</v>
      </c>
      <c r="H97" s="14" t="s">
        <v>229</v>
      </c>
      <c r="I97" s="14" t="s">
        <v>99</v>
      </c>
      <c r="J97" s="14" t="s">
        <v>178</v>
      </c>
      <c r="K97" s="70">
        <v>1</v>
      </c>
      <c r="L97" s="70">
        <v>1</v>
      </c>
      <c r="M97" s="70">
        <v>1</v>
      </c>
      <c r="N97" s="70">
        <v>1</v>
      </c>
      <c r="O97" s="73">
        <f t="shared" si="8"/>
        <v>1</v>
      </c>
      <c r="P97" s="87" t="s">
        <v>273</v>
      </c>
      <c r="Q97" s="15"/>
      <c r="R97" s="16"/>
    </row>
    <row r="98" spans="1:18" ht="135" customHeight="1" x14ac:dyDescent="0.2">
      <c r="A98" s="10">
        <v>14.1</v>
      </c>
      <c r="B98" s="11" t="s">
        <v>78</v>
      </c>
      <c r="C98" s="111"/>
      <c r="D98" s="33" t="s">
        <v>212</v>
      </c>
      <c r="E98" s="12"/>
      <c r="F98" s="13" t="s">
        <v>238</v>
      </c>
      <c r="G98" s="14" t="s">
        <v>12</v>
      </c>
      <c r="H98" s="14" t="s">
        <v>229</v>
      </c>
      <c r="I98" s="14" t="s">
        <v>99</v>
      </c>
      <c r="J98" s="14" t="s">
        <v>178</v>
      </c>
      <c r="K98" s="70">
        <v>1</v>
      </c>
      <c r="L98" s="70">
        <v>1</v>
      </c>
      <c r="M98" s="70">
        <v>1</v>
      </c>
      <c r="N98" s="70">
        <v>1</v>
      </c>
      <c r="O98" s="73">
        <f t="shared" si="8"/>
        <v>1</v>
      </c>
      <c r="P98" s="87" t="s">
        <v>315</v>
      </c>
      <c r="Q98" s="15"/>
      <c r="R98" s="16"/>
    </row>
    <row r="99" spans="1:18" ht="85.5" customHeight="1" x14ac:dyDescent="0.2">
      <c r="A99" s="10">
        <v>14.11</v>
      </c>
      <c r="B99" s="11" t="s">
        <v>78</v>
      </c>
      <c r="C99" s="111"/>
      <c r="D99" s="33" t="s">
        <v>213</v>
      </c>
      <c r="E99" s="12"/>
      <c r="F99" s="13" t="s">
        <v>239</v>
      </c>
      <c r="G99" s="14" t="s">
        <v>12</v>
      </c>
      <c r="H99" s="14" t="s">
        <v>229</v>
      </c>
      <c r="I99" s="14" t="s">
        <v>99</v>
      </c>
      <c r="J99" s="14" t="s">
        <v>178</v>
      </c>
      <c r="K99" s="70">
        <v>1</v>
      </c>
      <c r="L99" s="70">
        <v>1.0049999999999999</v>
      </c>
      <c r="M99" s="70">
        <v>1.006</v>
      </c>
      <c r="N99" s="70">
        <v>1.0049999999999999</v>
      </c>
      <c r="O99" s="73">
        <f t="shared" si="8"/>
        <v>1.0049999999999999</v>
      </c>
      <c r="P99" s="87" t="s">
        <v>354</v>
      </c>
      <c r="Q99" s="15"/>
      <c r="R99" s="16"/>
    </row>
    <row r="100" spans="1:18" ht="83.25" customHeight="1" x14ac:dyDescent="0.2">
      <c r="A100" s="10">
        <v>14.12</v>
      </c>
      <c r="B100" s="11" t="s">
        <v>78</v>
      </c>
      <c r="C100" s="111"/>
      <c r="D100" s="33" t="s">
        <v>214</v>
      </c>
      <c r="E100" s="12"/>
      <c r="F100" s="13" t="s">
        <v>215</v>
      </c>
      <c r="G100" s="14" t="s">
        <v>12</v>
      </c>
      <c r="H100" s="14" t="s">
        <v>229</v>
      </c>
      <c r="I100" s="14" t="s">
        <v>99</v>
      </c>
      <c r="J100" s="14" t="s">
        <v>178</v>
      </c>
      <c r="K100" s="70">
        <v>1</v>
      </c>
      <c r="L100" s="70">
        <v>0.42930000000000001</v>
      </c>
      <c r="M100" s="70">
        <v>0.89270000000000005</v>
      </c>
      <c r="N100" s="70">
        <v>0.89270000000000005</v>
      </c>
      <c r="O100" s="73">
        <f t="shared" si="8"/>
        <v>0.89270000000000005</v>
      </c>
      <c r="P100" s="87" t="s">
        <v>274</v>
      </c>
      <c r="Q100" s="15"/>
      <c r="R100" s="16"/>
    </row>
    <row r="101" spans="1:18" ht="69.75" customHeight="1" x14ac:dyDescent="0.2">
      <c r="A101" s="10">
        <v>14.13</v>
      </c>
      <c r="B101" s="11" t="s">
        <v>78</v>
      </c>
      <c r="C101" s="111"/>
      <c r="D101" s="33" t="s">
        <v>216</v>
      </c>
      <c r="E101" s="12"/>
      <c r="F101" s="13" t="s">
        <v>217</v>
      </c>
      <c r="G101" s="14" t="s">
        <v>12</v>
      </c>
      <c r="H101" s="14" t="s">
        <v>229</v>
      </c>
      <c r="I101" s="14" t="s">
        <v>99</v>
      </c>
      <c r="J101" s="14" t="s">
        <v>178</v>
      </c>
      <c r="K101" s="70">
        <v>1</v>
      </c>
      <c r="L101" s="70">
        <v>0.99199999999999999</v>
      </c>
      <c r="M101" s="70">
        <v>0.98609999999999998</v>
      </c>
      <c r="N101" s="70">
        <v>0.98609999999999998</v>
      </c>
      <c r="O101" s="73">
        <f t="shared" si="8"/>
        <v>0.98609999999999998</v>
      </c>
      <c r="P101" s="87" t="s">
        <v>316</v>
      </c>
      <c r="Q101" s="15"/>
      <c r="R101" s="16"/>
    </row>
    <row r="102" spans="1:18" ht="108" customHeight="1" x14ac:dyDescent="0.2">
      <c r="A102" s="10">
        <v>14.14</v>
      </c>
      <c r="B102" s="11" t="s">
        <v>78</v>
      </c>
      <c r="C102" s="111"/>
      <c r="D102" s="33" t="s">
        <v>218</v>
      </c>
      <c r="E102" s="12"/>
      <c r="F102" s="13" t="s">
        <v>219</v>
      </c>
      <c r="G102" s="14" t="s">
        <v>12</v>
      </c>
      <c r="H102" s="14" t="s">
        <v>229</v>
      </c>
      <c r="I102" s="14" t="s">
        <v>99</v>
      </c>
      <c r="J102" s="14" t="s">
        <v>178</v>
      </c>
      <c r="K102" s="70">
        <v>1</v>
      </c>
      <c r="L102" s="70">
        <v>0.78759999999999997</v>
      </c>
      <c r="M102" s="70">
        <v>2.3635999999999999</v>
      </c>
      <c r="N102" s="70">
        <v>2.36</v>
      </c>
      <c r="O102" s="73">
        <f t="shared" si="8"/>
        <v>2.36</v>
      </c>
      <c r="P102" s="87" t="s">
        <v>352</v>
      </c>
      <c r="Q102" s="15"/>
      <c r="R102" s="16"/>
    </row>
    <row r="103" spans="1:18" ht="42.75" x14ac:dyDescent="0.2">
      <c r="A103" s="10">
        <v>14.15</v>
      </c>
      <c r="B103" s="11" t="s">
        <v>78</v>
      </c>
      <c r="C103" s="111"/>
      <c r="D103" s="33" t="s">
        <v>220</v>
      </c>
      <c r="E103" s="12"/>
      <c r="F103" s="13" t="s">
        <v>221</v>
      </c>
      <c r="G103" s="14" t="s">
        <v>12</v>
      </c>
      <c r="H103" s="14" t="s">
        <v>229</v>
      </c>
      <c r="I103" s="14" t="s">
        <v>99</v>
      </c>
      <c r="J103" s="14" t="s">
        <v>178</v>
      </c>
      <c r="K103" s="70">
        <v>1</v>
      </c>
      <c r="L103" s="70">
        <v>1</v>
      </c>
      <c r="M103" s="70">
        <v>1</v>
      </c>
      <c r="N103" s="70">
        <v>1</v>
      </c>
      <c r="O103" s="73">
        <f t="shared" si="8"/>
        <v>1</v>
      </c>
      <c r="P103" s="87" t="s">
        <v>275</v>
      </c>
      <c r="Q103" s="15"/>
      <c r="R103" s="16"/>
    </row>
    <row r="104" spans="1:18" ht="99.75" x14ac:dyDescent="0.2">
      <c r="A104" s="10">
        <v>14.16</v>
      </c>
      <c r="B104" s="11" t="s">
        <v>78</v>
      </c>
      <c r="C104" s="111"/>
      <c r="D104" s="33" t="s">
        <v>222</v>
      </c>
      <c r="E104" s="12"/>
      <c r="F104" s="13" t="s">
        <v>223</v>
      </c>
      <c r="G104" s="14" t="s">
        <v>12</v>
      </c>
      <c r="H104" s="14" t="s">
        <v>224</v>
      </c>
      <c r="I104" s="14" t="s">
        <v>99</v>
      </c>
      <c r="J104" s="14" t="s">
        <v>178</v>
      </c>
      <c r="K104" s="70">
        <v>1</v>
      </c>
      <c r="L104" s="70">
        <v>1</v>
      </c>
      <c r="M104" s="70">
        <v>1</v>
      </c>
      <c r="N104" s="70">
        <v>1</v>
      </c>
      <c r="O104" s="73">
        <f t="shared" si="8"/>
        <v>1</v>
      </c>
      <c r="P104" s="87" t="s">
        <v>353</v>
      </c>
      <c r="Q104" s="15"/>
      <c r="R104" s="16"/>
    </row>
    <row r="105" spans="1:18" ht="30" x14ac:dyDescent="0.2">
      <c r="A105" s="3">
        <v>15</v>
      </c>
      <c r="B105" s="3" t="s">
        <v>82</v>
      </c>
      <c r="C105" s="5"/>
      <c r="D105" s="5"/>
      <c r="E105" s="26"/>
      <c r="F105" s="18"/>
      <c r="G105" s="27"/>
      <c r="H105" s="27"/>
      <c r="I105" s="27"/>
      <c r="J105" s="27"/>
      <c r="K105" s="65"/>
      <c r="L105" s="65"/>
      <c r="M105" s="65"/>
      <c r="N105" s="65"/>
      <c r="O105" s="20"/>
      <c r="P105" s="76"/>
      <c r="Q105" s="21"/>
      <c r="R105" s="20"/>
    </row>
    <row r="106" spans="1:18" ht="69" customHeight="1" x14ac:dyDescent="0.2">
      <c r="A106" s="10">
        <v>15.1</v>
      </c>
      <c r="B106" s="11" t="s">
        <v>82</v>
      </c>
      <c r="C106" s="111" t="s">
        <v>284</v>
      </c>
      <c r="D106" s="31" t="s">
        <v>167</v>
      </c>
      <c r="E106" s="22" t="s">
        <v>10</v>
      </c>
      <c r="F106" s="25" t="s">
        <v>83</v>
      </c>
      <c r="G106" s="11" t="s">
        <v>12</v>
      </c>
      <c r="H106" s="11" t="s">
        <v>168</v>
      </c>
      <c r="I106" s="11" t="s">
        <v>100</v>
      </c>
      <c r="J106" s="11" t="s">
        <v>178</v>
      </c>
      <c r="K106" s="57">
        <v>1</v>
      </c>
      <c r="L106" s="57">
        <v>1</v>
      </c>
      <c r="M106" s="57"/>
      <c r="N106" s="57">
        <v>1</v>
      </c>
      <c r="O106" s="54">
        <f t="shared" ref="O106:O111" si="9">N106*1/K106</f>
        <v>1</v>
      </c>
      <c r="P106" s="104" t="s">
        <v>320</v>
      </c>
      <c r="Q106" s="15"/>
      <c r="R106" s="16"/>
    </row>
    <row r="107" spans="1:18" ht="76.5" customHeight="1" x14ac:dyDescent="0.2">
      <c r="A107" s="10">
        <v>15.2</v>
      </c>
      <c r="B107" s="11" t="s">
        <v>82</v>
      </c>
      <c r="C107" s="111"/>
      <c r="D107" s="31" t="s">
        <v>225</v>
      </c>
      <c r="E107" s="22" t="s">
        <v>10</v>
      </c>
      <c r="F107" s="25" t="s">
        <v>169</v>
      </c>
      <c r="G107" s="11" t="s">
        <v>12</v>
      </c>
      <c r="H107" s="11" t="s">
        <v>168</v>
      </c>
      <c r="I107" s="11" t="s">
        <v>100</v>
      </c>
      <c r="J107" s="11" t="s">
        <v>178</v>
      </c>
      <c r="K107" s="57">
        <v>1</v>
      </c>
      <c r="L107" s="57">
        <v>1</v>
      </c>
      <c r="M107" s="57"/>
      <c r="N107" s="57">
        <v>1</v>
      </c>
      <c r="O107" s="54">
        <f t="shared" si="9"/>
        <v>1</v>
      </c>
      <c r="P107" s="104" t="s">
        <v>321</v>
      </c>
      <c r="Q107" s="15"/>
      <c r="R107" s="16"/>
    </row>
    <row r="108" spans="1:18" ht="62.25" customHeight="1" x14ac:dyDescent="0.2">
      <c r="A108" s="10">
        <v>15.3</v>
      </c>
      <c r="B108" s="11" t="s">
        <v>82</v>
      </c>
      <c r="C108" s="111"/>
      <c r="D108" s="33" t="s">
        <v>170</v>
      </c>
      <c r="E108" s="22" t="s">
        <v>10</v>
      </c>
      <c r="F108" s="25" t="s">
        <v>171</v>
      </c>
      <c r="G108" s="11" t="s">
        <v>12</v>
      </c>
      <c r="H108" s="11" t="s">
        <v>168</v>
      </c>
      <c r="I108" s="11" t="s">
        <v>100</v>
      </c>
      <c r="J108" s="11" t="s">
        <v>178</v>
      </c>
      <c r="K108" s="57">
        <v>1</v>
      </c>
      <c r="L108" s="57">
        <v>1</v>
      </c>
      <c r="M108" s="57"/>
      <c r="N108" s="57">
        <v>1</v>
      </c>
      <c r="O108" s="54">
        <f t="shared" si="9"/>
        <v>1</v>
      </c>
      <c r="P108" s="104" t="s">
        <v>330</v>
      </c>
      <c r="Q108" s="15"/>
      <c r="R108" s="16"/>
    </row>
    <row r="109" spans="1:18" ht="42.75" x14ac:dyDescent="0.2">
      <c r="A109" s="10">
        <v>15.4</v>
      </c>
      <c r="B109" s="11" t="s">
        <v>82</v>
      </c>
      <c r="C109" s="111"/>
      <c r="D109" s="33" t="s">
        <v>226</v>
      </c>
      <c r="E109" s="22" t="s">
        <v>10</v>
      </c>
      <c r="F109" s="25" t="s">
        <v>172</v>
      </c>
      <c r="G109" s="11" t="s">
        <v>12</v>
      </c>
      <c r="H109" s="11" t="s">
        <v>168</v>
      </c>
      <c r="I109" s="11" t="s">
        <v>100</v>
      </c>
      <c r="J109" s="11" t="s">
        <v>178</v>
      </c>
      <c r="K109" s="57">
        <v>0.1</v>
      </c>
      <c r="L109" s="57">
        <v>0.12</v>
      </c>
      <c r="M109" s="57"/>
      <c r="N109" s="57">
        <v>0.12</v>
      </c>
      <c r="O109" s="54">
        <f t="shared" si="9"/>
        <v>1.2</v>
      </c>
      <c r="P109" s="104" t="s">
        <v>322</v>
      </c>
      <c r="Q109" s="15"/>
      <c r="R109" s="16"/>
    </row>
    <row r="110" spans="1:18" ht="57.75" customHeight="1" x14ac:dyDescent="0.2">
      <c r="A110" s="10">
        <v>15.5</v>
      </c>
      <c r="B110" s="11" t="s">
        <v>82</v>
      </c>
      <c r="C110" s="111"/>
      <c r="D110" s="33" t="s">
        <v>173</v>
      </c>
      <c r="E110" s="22" t="s">
        <v>10</v>
      </c>
      <c r="F110" s="25" t="s">
        <v>240</v>
      </c>
      <c r="G110" s="11" t="s">
        <v>12</v>
      </c>
      <c r="H110" s="11" t="s">
        <v>168</v>
      </c>
      <c r="I110" s="11" t="s">
        <v>100</v>
      </c>
      <c r="J110" s="11" t="s">
        <v>178</v>
      </c>
      <c r="K110" s="57">
        <v>1</v>
      </c>
      <c r="L110" s="57">
        <v>1</v>
      </c>
      <c r="M110" s="57"/>
      <c r="N110" s="57">
        <v>1</v>
      </c>
      <c r="O110" s="54">
        <f t="shared" si="9"/>
        <v>1</v>
      </c>
      <c r="P110" s="104" t="s">
        <v>323</v>
      </c>
      <c r="Q110" s="15"/>
      <c r="R110" s="16"/>
    </row>
    <row r="111" spans="1:18" ht="99.75" x14ac:dyDescent="0.2">
      <c r="A111" s="10">
        <v>15.6</v>
      </c>
      <c r="B111" s="11" t="s">
        <v>82</v>
      </c>
      <c r="C111" s="112"/>
      <c r="D111" s="33" t="s">
        <v>174</v>
      </c>
      <c r="E111" s="22" t="s">
        <v>10</v>
      </c>
      <c r="F111" s="25" t="s">
        <v>175</v>
      </c>
      <c r="G111" s="11" t="s">
        <v>12</v>
      </c>
      <c r="H111" s="11" t="s">
        <v>168</v>
      </c>
      <c r="I111" s="11" t="s">
        <v>100</v>
      </c>
      <c r="J111" s="11" t="s">
        <v>178</v>
      </c>
      <c r="K111" s="57">
        <v>1</v>
      </c>
      <c r="L111" s="57">
        <v>1</v>
      </c>
      <c r="M111" s="57"/>
      <c r="N111" s="57">
        <v>1</v>
      </c>
      <c r="O111" s="54">
        <f t="shared" si="9"/>
        <v>1</v>
      </c>
      <c r="P111" s="104" t="s">
        <v>276</v>
      </c>
      <c r="Q111" s="15"/>
      <c r="R111" s="16"/>
    </row>
    <row r="112" spans="1:18" ht="41.25" customHeight="1" x14ac:dyDescent="0.2">
      <c r="A112" s="3">
        <v>16</v>
      </c>
      <c r="B112" s="3" t="s">
        <v>84</v>
      </c>
      <c r="C112" s="5"/>
      <c r="D112" s="5"/>
      <c r="E112" s="26"/>
      <c r="F112" s="18"/>
      <c r="G112" s="27"/>
      <c r="H112" s="27"/>
      <c r="I112" s="27"/>
      <c r="J112" s="27"/>
      <c r="K112" s="65"/>
      <c r="L112" s="65"/>
      <c r="M112" s="65"/>
      <c r="N112" s="65"/>
      <c r="O112" s="20"/>
      <c r="P112" s="76"/>
      <c r="Q112" s="21"/>
      <c r="R112" s="20"/>
    </row>
    <row r="113" spans="1:18" ht="42.75" x14ac:dyDescent="0.2">
      <c r="A113" s="10">
        <v>16.100000000000001</v>
      </c>
      <c r="B113" s="11" t="s">
        <v>84</v>
      </c>
      <c r="C113" s="107" t="s">
        <v>116</v>
      </c>
      <c r="D113" s="33" t="s">
        <v>85</v>
      </c>
      <c r="E113" s="22" t="s">
        <v>10</v>
      </c>
      <c r="F113" s="25" t="s">
        <v>123</v>
      </c>
      <c r="G113" s="11" t="s">
        <v>12</v>
      </c>
      <c r="H113" s="11" t="s">
        <v>122</v>
      </c>
      <c r="I113" s="11" t="s">
        <v>99</v>
      </c>
      <c r="J113" s="11" t="s">
        <v>178</v>
      </c>
      <c r="K113" s="64">
        <v>1</v>
      </c>
      <c r="L113" s="64">
        <v>1</v>
      </c>
      <c r="M113" s="64"/>
      <c r="N113" s="64">
        <v>1</v>
      </c>
      <c r="O113" s="54">
        <f t="shared" ref="O113:O119" si="10">N113*1/K113</f>
        <v>1</v>
      </c>
      <c r="P113" s="87" t="s">
        <v>296</v>
      </c>
      <c r="Q113" s="15"/>
      <c r="R113" s="16"/>
    </row>
    <row r="114" spans="1:18" ht="42.75" x14ac:dyDescent="0.2">
      <c r="A114" s="10">
        <v>16.2</v>
      </c>
      <c r="B114" s="11" t="s">
        <v>84</v>
      </c>
      <c r="C114" s="108"/>
      <c r="D114" s="33" t="s">
        <v>86</v>
      </c>
      <c r="E114" s="22" t="s">
        <v>10</v>
      </c>
      <c r="F114" s="25" t="s">
        <v>87</v>
      </c>
      <c r="G114" s="11" t="s">
        <v>12</v>
      </c>
      <c r="H114" s="11" t="s">
        <v>122</v>
      </c>
      <c r="I114" s="11" t="s">
        <v>100</v>
      </c>
      <c r="J114" s="11" t="s">
        <v>178</v>
      </c>
      <c r="K114" s="64">
        <v>1</v>
      </c>
      <c r="L114" s="64">
        <v>1</v>
      </c>
      <c r="M114" s="64"/>
      <c r="N114" s="64">
        <v>1</v>
      </c>
      <c r="O114" s="54">
        <f t="shared" si="10"/>
        <v>1</v>
      </c>
      <c r="P114" s="87" t="s">
        <v>290</v>
      </c>
      <c r="Q114" s="15"/>
      <c r="R114" s="16"/>
    </row>
    <row r="115" spans="1:18" ht="255" x14ac:dyDescent="0.2">
      <c r="A115" s="10">
        <v>16.3</v>
      </c>
      <c r="B115" s="11" t="s">
        <v>84</v>
      </c>
      <c r="C115" s="108"/>
      <c r="D115" s="33" t="s">
        <v>88</v>
      </c>
      <c r="E115" s="22" t="s">
        <v>10</v>
      </c>
      <c r="F115" s="25" t="s">
        <v>89</v>
      </c>
      <c r="G115" s="11" t="s">
        <v>12</v>
      </c>
      <c r="H115" s="11" t="s">
        <v>122</v>
      </c>
      <c r="I115" s="11" t="s">
        <v>100</v>
      </c>
      <c r="J115" s="11" t="s">
        <v>178</v>
      </c>
      <c r="K115" s="64">
        <v>10</v>
      </c>
      <c r="L115" s="64">
        <v>10</v>
      </c>
      <c r="M115" s="57"/>
      <c r="N115" s="64">
        <v>10</v>
      </c>
      <c r="O115" s="54">
        <f t="shared" si="10"/>
        <v>1</v>
      </c>
      <c r="P115" s="87" t="s">
        <v>324</v>
      </c>
      <c r="Q115" s="15"/>
      <c r="R115" s="16"/>
    </row>
    <row r="116" spans="1:18" ht="120.75" customHeight="1" x14ac:dyDescent="0.2">
      <c r="A116" s="10">
        <v>16.399999999999999</v>
      </c>
      <c r="B116" s="11" t="s">
        <v>84</v>
      </c>
      <c r="C116" s="108"/>
      <c r="D116" s="33" t="s">
        <v>90</v>
      </c>
      <c r="E116" s="22" t="s">
        <v>10</v>
      </c>
      <c r="F116" s="25" t="s">
        <v>91</v>
      </c>
      <c r="G116" s="11" t="s">
        <v>12</v>
      </c>
      <c r="H116" s="11" t="s">
        <v>122</v>
      </c>
      <c r="I116" s="11" t="s">
        <v>100</v>
      </c>
      <c r="J116" s="11" t="s">
        <v>178</v>
      </c>
      <c r="K116" s="64">
        <v>31</v>
      </c>
      <c r="L116" s="64">
        <v>31</v>
      </c>
      <c r="M116" s="57"/>
      <c r="N116" s="64">
        <v>31</v>
      </c>
      <c r="O116" s="54">
        <f t="shared" si="10"/>
        <v>1</v>
      </c>
      <c r="P116" s="87" t="s">
        <v>277</v>
      </c>
      <c r="Q116" s="15"/>
      <c r="R116" s="16"/>
    </row>
    <row r="117" spans="1:18" ht="77.25" customHeight="1" x14ac:dyDescent="0.2">
      <c r="A117" s="10">
        <v>16.5</v>
      </c>
      <c r="B117" s="11" t="s">
        <v>84</v>
      </c>
      <c r="C117" s="108"/>
      <c r="D117" s="33" t="s">
        <v>92</v>
      </c>
      <c r="E117" s="22" t="s">
        <v>10</v>
      </c>
      <c r="F117" s="25" t="s">
        <v>93</v>
      </c>
      <c r="G117" s="11" t="s">
        <v>12</v>
      </c>
      <c r="H117" s="11" t="s">
        <v>122</v>
      </c>
      <c r="I117" s="11" t="s">
        <v>100</v>
      </c>
      <c r="J117" s="11" t="s">
        <v>178</v>
      </c>
      <c r="K117" s="64">
        <v>6</v>
      </c>
      <c r="L117" s="64">
        <v>6</v>
      </c>
      <c r="M117" s="57"/>
      <c r="N117" s="64">
        <v>6</v>
      </c>
      <c r="O117" s="54">
        <f t="shared" si="10"/>
        <v>1</v>
      </c>
      <c r="P117" s="87" t="s">
        <v>317</v>
      </c>
      <c r="Q117" s="15"/>
      <c r="R117" s="16"/>
    </row>
    <row r="118" spans="1:18" ht="63.75" x14ac:dyDescent="0.2">
      <c r="A118" s="10">
        <v>16.7</v>
      </c>
      <c r="B118" s="11" t="s">
        <v>84</v>
      </c>
      <c r="C118" s="107" t="s">
        <v>241</v>
      </c>
      <c r="D118" s="33" t="s">
        <v>124</v>
      </c>
      <c r="E118" s="22" t="s">
        <v>10</v>
      </c>
      <c r="F118" s="25" t="s">
        <v>94</v>
      </c>
      <c r="G118" s="11" t="s">
        <v>12</v>
      </c>
      <c r="H118" s="11" t="s">
        <v>122</v>
      </c>
      <c r="I118" s="11" t="s">
        <v>100</v>
      </c>
      <c r="J118" s="11" t="s">
        <v>178</v>
      </c>
      <c r="K118" s="64">
        <v>1</v>
      </c>
      <c r="L118" s="64">
        <v>1</v>
      </c>
      <c r="M118" s="57"/>
      <c r="N118" s="64">
        <v>1</v>
      </c>
      <c r="O118" s="54">
        <f t="shared" si="10"/>
        <v>1</v>
      </c>
      <c r="P118" s="87" t="s">
        <v>318</v>
      </c>
      <c r="Q118" s="15"/>
      <c r="R118" s="16"/>
    </row>
    <row r="119" spans="1:18" ht="63.75" x14ac:dyDescent="0.2">
      <c r="A119" s="10">
        <v>16.8</v>
      </c>
      <c r="B119" s="11" t="s">
        <v>84</v>
      </c>
      <c r="C119" s="109"/>
      <c r="D119" s="33" t="s">
        <v>95</v>
      </c>
      <c r="E119" s="22" t="s">
        <v>10</v>
      </c>
      <c r="F119" s="25" t="s">
        <v>96</v>
      </c>
      <c r="G119" s="11" t="s">
        <v>14</v>
      </c>
      <c r="H119" s="11" t="s">
        <v>122</v>
      </c>
      <c r="I119" s="11" t="s">
        <v>100</v>
      </c>
      <c r="J119" s="11" t="s">
        <v>178</v>
      </c>
      <c r="K119" s="64">
        <v>1</v>
      </c>
      <c r="L119" s="64">
        <v>1</v>
      </c>
      <c r="M119" s="57"/>
      <c r="N119" s="64">
        <v>1</v>
      </c>
      <c r="O119" s="54">
        <f t="shared" si="10"/>
        <v>1</v>
      </c>
      <c r="P119" s="87" t="s">
        <v>319</v>
      </c>
      <c r="Q119" s="15"/>
      <c r="R119" s="16"/>
    </row>
    <row r="122" spans="1:18" x14ac:dyDescent="0.2">
      <c r="F122">
        <v>7</v>
      </c>
      <c r="I122">
        <f>7*1/8</f>
        <v>0.875</v>
      </c>
    </row>
    <row r="123" spans="1:18" x14ac:dyDescent="0.2">
      <c r="F123">
        <v>8</v>
      </c>
    </row>
  </sheetData>
  <mergeCells count="17">
    <mergeCell ref="C74:C87"/>
    <mergeCell ref="C113:C117"/>
    <mergeCell ref="C118:C119"/>
    <mergeCell ref="C89:C104"/>
    <mergeCell ref="C55:C64"/>
    <mergeCell ref="C3:C7"/>
    <mergeCell ref="C9:C14"/>
    <mergeCell ref="C16:C18"/>
    <mergeCell ref="C20:C21"/>
    <mergeCell ref="C23:C27"/>
    <mergeCell ref="C29:C33"/>
    <mergeCell ref="C106:C111"/>
    <mergeCell ref="C66:C68"/>
    <mergeCell ref="C48:C53"/>
    <mergeCell ref="C70:C72"/>
    <mergeCell ref="C43:C46"/>
    <mergeCell ref="C35:C41"/>
  </mergeCells>
  <conditionalFormatting sqref="O113:O119 O43:O46 O106:O111 O66:O68 O3:O7 O29:O31 O89:O104 O33 O23:O27 O70:O72 O49:O53 O74:O87">
    <cfRule type="cellIs" dxfId="35" priority="92" operator="lessThanOrEqual">
      <formula>79.9%</formula>
    </cfRule>
  </conditionalFormatting>
  <conditionalFormatting sqref="O113:O119 O43:O46 O3:O7 O89:O104 O70:O72 O49:O53 O74:O87">
    <cfRule type="cellIs" dxfId="34" priority="89" operator="greaterThanOrEqual">
      <formula>101%</formula>
    </cfRule>
    <cfRule type="cellIs" dxfId="33" priority="90" operator="between">
      <formula>91%</formula>
      <formula>100.9%</formula>
    </cfRule>
    <cfRule type="cellIs" dxfId="32" priority="91" operator="between">
      <formula>0.8</formula>
      <formula>90.99%</formula>
    </cfRule>
  </conditionalFormatting>
  <conditionalFormatting sqref="O9:O14">
    <cfRule type="cellIs" dxfId="31" priority="88" operator="lessThanOrEqual">
      <formula>79.9%</formula>
    </cfRule>
  </conditionalFormatting>
  <conditionalFormatting sqref="O9:O14 O106:O111 O66:O68 O29:O31 O33 O23:O27">
    <cfRule type="cellIs" dxfId="30" priority="85" operator="greaterThanOrEqual">
      <formula>1.01</formula>
    </cfRule>
    <cfRule type="cellIs" dxfId="29" priority="86" operator="between">
      <formula>91%</formula>
      <formula>100.9%</formula>
    </cfRule>
    <cfRule type="cellIs" dxfId="28" priority="87" operator="between">
      <formula>0.8</formula>
      <formula>90.9%</formula>
    </cfRule>
  </conditionalFormatting>
  <conditionalFormatting sqref="O16:O18">
    <cfRule type="cellIs" dxfId="27" priority="84" operator="lessThanOrEqual">
      <formula>79.9%</formula>
    </cfRule>
  </conditionalFormatting>
  <conditionalFormatting sqref="O16:O18">
    <cfRule type="cellIs" dxfId="26" priority="81" operator="greaterThanOrEqual">
      <formula>1.01</formula>
    </cfRule>
    <cfRule type="cellIs" dxfId="25" priority="82" operator="between">
      <formula>91%</formula>
      <formula>100.9%</formula>
    </cfRule>
    <cfRule type="cellIs" dxfId="24" priority="83" operator="between">
      <formula>0.8</formula>
      <formula>90.9%</formula>
    </cfRule>
  </conditionalFormatting>
  <conditionalFormatting sqref="O20">
    <cfRule type="cellIs" dxfId="23" priority="76" operator="lessThanOrEqual">
      <formula>79.9%</formula>
    </cfRule>
  </conditionalFormatting>
  <conditionalFormatting sqref="O20">
    <cfRule type="cellIs" dxfId="22" priority="73" operator="greaterThanOrEqual">
      <formula>1.01</formula>
    </cfRule>
    <cfRule type="cellIs" dxfId="21" priority="74" operator="between">
      <formula>91%</formula>
      <formula>100.9%</formula>
    </cfRule>
    <cfRule type="cellIs" dxfId="20" priority="75" operator="between">
      <formula>0.8</formula>
      <formula>90.9%</formula>
    </cfRule>
  </conditionalFormatting>
  <conditionalFormatting sqref="O21">
    <cfRule type="cellIs" dxfId="19" priority="72" operator="lessThanOrEqual">
      <formula>79.9%</formula>
    </cfRule>
  </conditionalFormatting>
  <conditionalFormatting sqref="O21">
    <cfRule type="cellIs" dxfId="18" priority="69" operator="greaterThanOrEqual">
      <formula>1.01</formula>
    </cfRule>
    <cfRule type="cellIs" dxfId="17" priority="70" operator="between">
      <formula>91%</formula>
      <formula>100.9%</formula>
    </cfRule>
    <cfRule type="cellIs" dxfId="16" priority="71" operator="between">
      <formula>0.8</formula>
      <formula>90.9%</formula>
    </cfRule>
  </conditionalFormatting>
  <conditionalFormatting sqref="O35:O41">
    <cfRule type="cellIs" dxfId="15" priority="60" operator="lessThanOrEqual">
      <formula>79.9%</formula>
    </cfRule>
  </conditionalFormatting>
  <conditionalFormatting sqref="O35:O41">
    <cfRule type="cellIs" dxfId="14" priority="57" operator="greaterThanOrEqual">
      <formula>1.01</formula>
    </cfRule>
    <cfRule type="cellIs" dxfId="13" priority="58" operator="between">
      <formula>91%</formula>
      <formula>100.9%</formula>
    </cfRule>
    <cfRule type="cellIs" dxfId="12" priority="59" operator="between">
      <formula>0.8</formula>
      <formula>90.9%</formula>
    </cfRule>
  </conditionalFormatting>
  <conditionalFormatting sqref="O48">
    <cfRule type="cellIs" dxfId="11" priority="52" operator="lessThanOrEqual">
      <formula>79.9%</formula>
    </cfRule>
  </conditionalFormatting>
  <conditionalFormatting sqref="O48">
    <cfRule type="cellIs" dxfId="10" priority="49" operator="greaterThanOrEqual">
      <formula>1.01</formula>
    </cfRule>
    <cfRule type="cellIs" dxfId="9" priority="50" operator="between">
      <formula>91%</formula>
      <formula>100.9%</formula>
    </cfRule>
    <cfRule type="cellIs" dxfId="8" priority="51" operator="between">
      <formula>0.8</formula>
      <formula>90.9%</formula>
    </cfRule>
  </conditionalFormatting>
  <conditionalFormatting sqref="O55:O64">
    <cfRule type="cellIs" dxfId="7" priority="44" operator="lessThanOrEqual">
      <formula>79.9%</formula>
    </cfRule>
  </conditionalFormatting>
  <conditionalFormatting sqref="O55:O64">
    <cfRule type="cellIs" dxfId="6" priority="41" operator="greaterThanOrEqual">
      <formula>1.01</formula>
    </cfRule>
    <cfRule type="cellIs" dxfId="5" priority="42" operator="between">
      <formula>91%</formula>
      <formula>100.9%</formula>
    </cfRule>
    <cfRule type="cellIs" dxfId="4" priority="43" operator="between">
      <formula>0.8</formula>
      <formula>90.9%</formula>
    </cfRule>
  </conditionalFormatting>
  <conditionalFormatting sqref="O32">
    <cfRule type="cellIs" dxfId="3" priority="1" operator="greaterThanOrEqual">
      <formula>1.01</formula>
    </cfRule>
    <cfRule type="cellIs" dxfId="2" priority="2" operator="between">
      <formula>91%</formula>
      <formula>100.9%</formula>
    </cfRule>
    <cfRule type="cellIs" dxfId="1" priority="3" operator="between">
      <formula>0.8</formula>
      <formula>90.9%</formula>
    </cfRule>
  </conditionalFormatting>
  <conditionalFormatting sqref="O32">
    <cfRule type="cellIs" dxfId="0" priority="4" operator="lessThanOrEqual">
      <formula>79.9%</formula>
    </cfRule>
  </conditionalFormatting>
  <pageMargins left="0.70866141732283472" right="0.51181102362204722" top="0.74803149606299213" bottom="0.74803149606299213" header="0.31496062992125984" footer="0.31496062992125984"/>
  <pageSetup paperSize="5" scale="35" orientation="landscape" r:id="rId1"/>
  <drawing r:id="rId2"/>
  <extLst>
    <ext xmlns:x14="http://schemas.microsoft.com/office/spreadsheetml/2009/9/main" uri="{05C60535-1F16-4fd2-B633-F4F36F0B64E0}">
      <x14:sparklineGroups xmlns:xm="http://schemas.microsoft.com/office/excel/2006/main">
        <x14:sparklineGroup manualMax="0" manualMin="0" lineWeight="4.5" displayEmptyCellsAs="gap" markers="1" xr2:uid="{00000000-0003-0000-0000-000002000000}">
          <x14:colorSeries rgb="FF376092"/>
          <x14:colorNegative rgb="FFD00000"/>
          <x14:colorAxis rgb="FF000000"/>
          <x14:colorMarkers rgb="FFD00000"/>
          <x14:colorFirst rgb="FFD00000"/>
          <x14:colorLast rgb="FFD00000"/>
          <x14:colorHigh rgb="FFD00000"/>
          <x14:colorLow rgb="FFD00000"/>
          <x14:sparklines>
            <x14:sparkline>
              <xm:f>'Indicador Metas_'!L74:M74</xm:f>
              <xm:sqref>Q74</xm:sqref>
            </x14:sparkline>
          </x14:sparklines>
        </x14:sparklineGroup>
        <x14:sparklineGroup manualMax="0" manualMin="0" lineWeight="4.5" displayEmptyCellsAs="gap" markers="1" xr2:uid="{00000000-0003-0000-0000-000001000000}">
          <x14:colorSeries rgb="FF376092"/>
          <x14:colorNegative rgb="FFD00000"/>
          <x14:colorAxis rgb="FF000000"/>
          <x14:colorMarkers rgb="FFD00000"/>
          <x14:colorFirst rgb="FFD00000"/>
          <x14:colorLast rgb="FFD00000"/>
          <x14:colorHigh rgb="FFD00000"/>
          <x14:colorLow rgb="FFD00000"/>
          <x14:sparklines>
            <x14:sparkline>
              <xm:f>'Indicador Metas_'!L2:M2</xm:f>
              <xm:sqref>Q2</xm:sqref>
            </x14:sparkline>
            <x14:sparkline>
              <xm:f>'Indicador Metas_'!L3:M3</xm:f>
              <xm:sqref>Q3</xm:sqref>
            </x14:sparkline>
            <x14:sparkline>
              <xm:f>'Indicador Metas_'!L4:M4</xm:f>
              <xm:sqref>Q4</xm:sqref>
            </x14:sparkline>
            <x14:sparkline>
              <xm:f>'Indicador Metas_'!L5:M5</xm:f>
              <xm:sqref>Q5</xm:sqref>
            </x14:sparkline>
            <x14:sparkline>
              <xm:f>'Indicador Metas_'!L6:M6</xm:f>
              <xm:sqref>Q6</xm:sqref>
            </x14:sparkline>
            <x14:sparkline>
              <xm:f>'Indicador Metas_'!L7:M7</xm:f>
              <xm:sqref>Q7</xm:sqref>
            </x14:sparkline>
            <x14:sparkline>
              <xm:f>'Indicador Metas_'!L8:M8</xm:f>
              <xm:sqref>Q8</xm:sqref>
            </x14:sparkline>
            <x14:sparkline>
              <xm:f>'Indicador Metas_'!L9:M9</xm:f>
              <xm:sqref>Q9</xm:sqref>
            </x14:sparkline>
            <x14:sparkline>
              <xm:f>'Indicador Metas_'!L10:M10</xm:f>
              <xm:sqref>Q10</xm:sqref>
            </x14:sparkline>
            <x14:sparkline>
              <xm:f>'Indicador Metas_'!L11:M11</xm:f>
              <xm:sqref>Q11</xm:sqref>
            </x14:sparkline>
            <x14:sparkline>
              <xm:f>'Indicador Metas_'!L12:M12</xm:f>
              <xm:sqref>Q12</xm:sqref>
            </x14:sparkline>
            <x14:sparkline>
              <xm:f>'Indicador Metas_'!L13:M13</xm:f>
              <xm:sqref>Q13</xm:sqref>
            </x14:sparkline>
            <x14:sparkline>
              <xm:f>'Indicador Metas_'!L14:M14</xm:f>
              <xm:sqref>Q14</xm:sqref>
            </x14:sparkline>
            <x14:sparkline>
              <xm:f>'Indicador Metas_'!L15:M15</xm:f>
              <xm:sqref>Q15</xm:sqref>
            </x14:sparkline>
            <x14:sparkline>
              <xm:f>'Indicador Metas_'!L16:M16</xm:f>
              <xm:sqref>Q16</xm:sqref>
            </x14:sparkline>
            <x14:sparkline>
              <xm:f>'Indicador Metas_'!L17:M17</xm:f>
              <xm:sqref>Q17</xm:sqref>
            </x14:sparkline>
            <x14:sparkline>
              <xm:f>'Indicador Metas_'!L18:M18</xm:f>
              <xm:sqref>Q18</xm:sqref>
            </x14:sparkline>
            <x14:sparkline>
              <xm:f>'Indicador Metas_'!L19:M19</xm:f>
              <xm:sqref>Q19</xm:sqref>
            </x14:sparkline>
            <x14:sparkline>
              <xm:f>'Indicador Metas_'!L20:M20</xm:f>
              <xm:sqref>Q20</xm:sqref>
            </x14:sparkline>
            <x14:sparkline>
              <xm:f>'Indicador Metas_'!L21:M21</xm:f>
              <xm:sqref>Q21</xm:sqref>
            </x14:sparkline>
            <x14:sparkline>
              <xm:f>'Indicador Metas_'!L22:M22</xm:f>
              <xm:sqref>Q22</xm:sqref>
            </x14:sparkline>
            <x14:sparkline>
              <xm:f>'Indicador Metas_'!L23:M23</xm:f>
              <xm:sqref>Q23</xm:sqref>
            </x14:sparkline>
            <x14:sparkline>
              <xm:f>'Indicador Metas_'!L24:M24</xm:f>
              <xm:sqref>Q24</xm:sqref>
            </x14:sparkline>
            <x14:sparkline>
              <xm:f>'Indicador Metas_'!L25:M25</xm:f>
              <xm:sqref>Q25</xm:sqref>
            </x14:sparkline>
            <x14:sparkline>
              <xm:f>'Indicador Metas_'!L26:M26</xm:f>
              <xm:sqref>Q26</xm:sqref>
            </x14:sparkline>
            <x14:sparkline>
              <xm:f>'Indicador Metas_'!L27:M27</xm:f>
              <xm:sqref>Q27</xm:sqref>
            </x14:sparkline>
            <x14:sparkline>
              <xm:f>'Indicador Metas_'!L28:M28</xm:f>
              <xm:sqref>Q28</xm:sqref>
            </x14:sparkline>
            <x14:sparkline>
              <xm:f>'Indicador Metas_'!L29:M29</xm:f>
              <xm:sqref>Q29</xm:sqref>
            </x14:sparkline>
            <x14:sparkline>
              <xm:f>'Indicador Metas_'!L30:M30</xm:f>
              <xm:sqref>Q30</xm:sqref>
            </x14:sparkline>
            <x14:sparkline>
              <xm:f>'Indicador Metas_'!L31:M31</xm:f>
              <xm:sqref>Q31</xm:sqref>
            </x14:sparkline>
            <x14:sparkline>
              <xm:f>'Indicador Metas_'!L33:M33</xm:f>
              <xm:sqref>Q33</xm:sqref>
            </x14:sparkline>
            <x14:sparkline>
              <xm:f>'Indicador Metas_'!L34:M34</xm:f>
              <xm:sqref>Q34</xm:sqref>
            </x14:sparkline>
            <x14:sparkline>
              <xm:f>'Indicador Metas_'!L35:M35</xm:f>
              <xm:sqref>Q35</xm:sqref>
            </x14:sparkline>
            <x14:sparkline>
              <xm:f>'Indicador Metas_'!L36:M36</xm:f>
              <xm:sqref>Q36</xm:sqref>
            </x14:sparkline>
            <x14:sparkline>
              <xm:f>'Indicador Metas_'!L37:M37</xm:f>
              <xm:sqref>Q37</xm:sqref>
            </x14:sparkline>
            <x14:sparkline>
              <xm:f>'Indicador Metas_'!L38:M38</xm:f>
              <xm:sqref>Q38</xm:sqref>
            </x14:sparkline>
            <x14:sparkline>
              <xm:f>'Indicador Metas_'!L39:M39</xm:f>
              <xm:sqref>Q39</xm:sqref>
            </x14:sparkline>
            <x14:sparkline>
              <xm:f>'Indicador Metas_'!L40:M40</xm:f>
              <xm:sqref>Q40</xm:sqref>
            </x14:sparkline>
            <x14:sparkline>
              <xm:f>'Indicador Metas_'!L41:M41</xm:f>
              <xm:sqref>Q41</xm:sqref>
            </x14:sparkline>
            <x14:sparkline>
              <xm:f>'Indicador Metas_'!L42:M42</xm:f>
              <xm:sqref>Q42</xm:sqref>
            </x14:sparkline>
            <x14:sparkline>
              <xm:f>'Indicador Metas_'!L43:M43</xm:f>
              <xm:sqref>Q43</xm:sqref>
            </x14:sparkline>
            <x14:sparkline>
              <xm:f>'Indicador Metas_'!L44:M44</xm:f>
              <xm:sqref>Q44</xm:sqref>
            </x14:sparkline>
            <x14:sparkline>
              <xm:f>'Indicador Metas_'!L45:M45</xm:f>
              <xm:sqref>Q45</xm:sqref>
            </x14:sparkline>
            <x14:sparkline>
              <xm:f>'Indicador Metas_'!L46:M46</xm:f>
              <xm:sqref>Q46</xm:sqref>
            </x14:sparkline>
            <x14:sparkline>
              <xm:f>'Indicador Metas_'!L47:M47</xm:f>
              <xm:sqref>Q47</xm:sqref>
            </x14:sparkline>
            <x14:sparkline>
              <xm:f>'Indicador Metas_'!L48:M48</xm:f>
              <xm:sqref>Q48</xm:sqref>
            </x14:sparkline>
            <x14:sparkline>
              <xm:f>'Indicador Metas_'!L49:M49</xm:f>
              <xm:sqref>Q49</xm:sqref>
            </x14:sparkline>
            <x14:sparkline>
              <xm:f>'Indicador Metas_'!L50:M50</xm:f>
              <xm:sqref>Q50</xm:sqref>
            </x14:sparkline>
            <x14:sparkline>
              <xm:f>'Indicador Metas_'!L51:M51</xm:f>
              <xm:sqref>Q51</xm:sqref>
            </x14:sparkline>
            <x14:sparkline>
              <xm:f>'Indicador Metas_'!L52:M52</xm:f>
              <xm:sqref>Q52</xm:sqref>
            </x14:sparkline>
            <x14:sparkline>
              <xm:f>'Indicador Metas_'!L53:M53</xm:f>
              <xm:sqref>Q53</xm:sqref>
            </x14:sparkline>
            <x14:sparkline>
              <xm:f>'Indicador Metas_'!L54:M54</xm:f>
              <xm:sqref>Q54</xm:sqref>
            </x14:sparkline>
            <x14:sparkline>
              <xm:f>'Indicador Metas_'!L55:M55</xm:f>
              <xm:sqref>Q55</xm:sqref>
            </x14:sparkline>
            <x14:sparkline>
              <xm:f>'Indicador Metas_'!L56:M56</xm:f>
              <xm:sqref>Q56</xm:sqref>
            </x14:sparkline>
            <x14:sparkline>
              <xm:f>'Indicador Metas_'!L57:M57</xm:f>
              <xm:sqref>Q57</xm:sqref>
            </x14:sparkline>
            <x14:sparkline>
              <xm:f>'Indicador Metas_'!L58:M58</xm:f>
              <xm:sqref>Q58</xm:sqref>
            </x14:sparkline>
            <x14:sparkline>
              <xm:f>'Indicador Metas_'!L59:M59</xm:f>
              <xm:sqref>Q59</xm:sqref>
            </x14:sparkline>
            <x14:sparkline>
              <xm:f>'Indicador Metas_'!L60:M60</xm:f>
              <xm:sqref>Q60</xm:sqref>
            </x14:sparkline>
            <x14:sparkline>
              <xm:f>'Indicador Metas_'!L61:M61</xm:f>
              <xm:sqref>Q61</xm:sqref>
            </x14:sparkline>
            <x14:sparkline>
              <xm:f>'Indicador Metas_'!L62:M62</xm:f>
              <xm:sqref>Q62</xm:sqref>
            </x14:sparkline>
            <x14:sparkline>
              <xm:f>'Indicador Metas_'!L63:M63</xm:f>
              <xm:sqref>Q63</xm:sqref>
            </x14:sparkline>
            <x14:sparkline>
              <xm:f>'Indicador Metas_'!L64:M64</xm:f>
              <xm:sqref>Q64</xm:sqref>
            </x14:sparkline>
            <x14:sparkline>
              <xm:f>'Indicador Metas_'!L65:M65</xm:f>
              <xm:sqref>Q65</xm:sqref>
            </x14:sparkline>
            <x14:sparkline>
              <xm:f>'Indicador Metas_'!L66:M66</xm:f>
              <xm:sqref>Q66</xm:sqref>
            </x14:sparkline>
            <x14:sparkline>
              <xm:f>'Indicador Metas_'!L67:M67</xm:f>
              <xm:sqref>Q67</xm:sqref>
            </x14:sparkline>
            <x14:sparkline>
              <xm:f>'Indicador Metas_'!L68:M68</xm:f>
              <xm:sqref>Q68</xm:sqref>
            </x14:sparkline>
            <x14:sparkline>
              <xm:f>'Indicador Metas_'!L69:M69</xm:f>
              <xm:sqref>Q69</xm:sqref>
            </x14:sparkline>
            <x14:sparkline>
              <xm:f>'Indicador Metas_'!L70:M70</xm:f>
              <xm:sqref>Q70</xm:sqref>
            </x14:sparkline>
            <x14:sparkline>
              <xm:f>'Indicador Metas_'!L71:M71</xm:f>
              <xm:sqref>Q71</xm:sqref>
            </x14:sparkline>
            <x14:sparkline>
              <xm:f>'Indicador Metas_'!L72:M72</xm:f>
              <xm:sqref>Q72</xm:sqref>
            </x14:sparkline>
            <x14:sparkline>
              <xm:f>'Indicador Metas_'!L73:M73</xm:f>
              <xm:sqref>Q73</xm:sqref>
            </x14:sparkline>
            <x14:sparkline>
              <xm:f>'Indicador Metas_'!L75:M75</xm:f>
              <xm:sqref>Q75</xm:sqref>
            </x14:sparkline>
            <x14:sparkline>
              <xm:f>'Indicador Metas_'!L76:M76</xm:f>
              <xm:sqref>Q76</xm:sqref>
            </x14:sparkline>
            <x14:sparkline>
              <xm:f>'Indicador Metas_'!L77:M77</xm:f>
              <xm:sqref>Q77</xm:sqref>
            </x14:sparkline>
            <x14:sparkline>
              <xm:f>'Indicador Metas_'!L78:M78</xm:f>
              <xm:sqref>Q78</xm:sqref>
            </x14:sparkline>
            <x14:sparkline>
              <xm:f>'Indicador Metas_'!L79:M79</xm:f>
              <xm:sqref>Q79</xm:sqref>
            </x14:sparkline>
            <x14:sparkline>
              <xm:f>'Indicador Metas_'!L80:M80</xm:f>
              <xm:sqref>Q80</xm:sqref>
            </x14:sparkline>
            <x14:sparkline>
              <xm:f>'Indicador Metas_'!L81:M81</xm:f>
              <xm:sqref>Q81</xm:sqref>
            </x14:sparkline>
            <x14:sparkline>
              <xm:f>'Indicador Metas_'!L82:M82</xm:f>
              <xm:sqref>Q82</xm:sqref>
            </x14:sparkline>
            <x14:sparkline>
              <xm:f>'Indicador Metas_'!L83:M83</xm:f>
              <xm:sqref>Q83</xm:sqref>
            </x14:sparkline>
            <x14:sparkline>
              <xm:f>'Indicador Metas_'!L84:M84</xm:f>
              <xm:sqref>Q84</xm:sqref>
            </x14:sparkline>
            <x14:sparkline>
              <xm:f>'Indicador Metas_'!L85:M85</xm:f>
              <xm:sqref>Q85</xm:sqref>
            </x14:sparkline>
            <x14:sparkline>
              <xm:f>'Indicador Metas_'!L86:M86</xm:f>
              <xm:sqref>Q86</xm:sqref>
            </x14:sparkline>
            <x14:sparkline>
              <xm:f>'Indicador Metas_'!L87:M87</xm:f>
              <xm:sqref>Q87</xm:sqref>
            </x14:sparkline>
            <x14:sparkline>
              <xm:f>'Indicador Metas_'!L88:M88</xm:f>
              <xm:sqref>Q88</xm:sqref>
            </x14:sparkline>
            <x14:sparkline>
              <xm:f>'Indicador Metas_'!L89:M89</xm:f>
              <xm:sqref>Q89</xm:sqref>
            </x14:sparkline>
            <x14:sparkline>
              <xm:f>'Indicador Metas_'!L90:M90</xm:f>
              <xm:sqref>Q90</xm:sqref>
            </x14:sparkline>
            <x14:sparkline>
              <xm:f>'Indicador Metas_'!L91:M91</xm:f>
              <xm:sqref>Q91</xm:sqref>
            </x14:sparkline>
            <x14:sparkline>
              <xm:f>'Indicador Metas_'!L92:M92</xm:f>
              <xm:sqref>Q92</xm:sqref>
            </x14:sparkline>
            <x14:sparkline>
              <xm:f>'Indicador Metas_'!L93:M93</xm:f>
              <xm:sqref>Q93</xm:sqref>
            </x14:sparkline>
            <x14:sparkline>
              <xm:f>'Indicador Metas_'!L94:M94</xm:f>
              <xm:sqref>Q94</xm:sqref>
            </x14:sparkline>
            <x14:sparkline>
              <xm:f>'Indicador Metas_'!L95:M95</xm:f>
              <xm:sqref>Q95</xm:sqref>
            </x14:sparkline>
            <x14:sparkline>
              <xm:f>'Indicador Metas_'!L96:M96</xm:f>
              <xm:sqref>Q96</xm:sqref>
            </x14:sparkline>
            <x14:sparkline>
              <xm:f>'Indicador Metas_'!L97:M97</xm:f>
              <xm:sqref>Q97</xm:sqref>
            </x14:sparkline>
            <x14:sparkline>
              <xm:f>'Indicador Metas_'!L98:M98</xm:f>
              <xm:sqref>Q98</xm:sqref>
            </x14:sparkline>
            <x14:sparkline>
              <xm:f>'Indicador Metas_'!L99:M99</xm:f>
              <xm:sqref>Q99</xm:sqref>
            </x14:sparkline>
            <x14:sparkline>
              <xm:f>'Indicador Metas_'!L100:M100</xm:f>
              <xm:sqref>Q100</xm:sqref>
            </x14:sparkline>
            <x14:sparkline>
              <xm:f>'Indicador Metas_'!L101:M101</xm:f>
              <xm:sqref>Q101</xm:sqref>
            </x14:sparkline>
            <x14:sparkline>
              <xm:f>'Indicador Metas_'!L102:M102</xm:f>
              <xm:sqref>Q102</xm:sqref>
            </x14:sparkline>
            <x14:sparkline>
              <xm:f>'Indicador Metas_'!L103:M103</xm:f>
              <xm:sqref>Q103</xm:sqref>
            </x14:sparkline>
            <x14:sparkline>
              <xm:f>'Indicador Metas_'!L104:M104</xm:f>
              <xm:sqref>Q104</xm:sqref>
            </x14:sparkline>
            <x14:sparkline>
              <xm:f>'Indicador Metas_'!L105:M105</xm:f>
              <xm:sqref>Q105</xm:sqref>
            </x14:sparkline>
            <x14:sparkline>
              <xm:f>'Indicador Metas_'!L106:M106</xm:f>
              <xm:sqref>Q106</xm:sqref>
            </x14:sparkline>
            <x14:sparkline>
              <xm:f>'Indicador Metas_'!L107:M107</xm:f>
              <xm:sqref>Q107</xm:sqref>
            </x14:sparkline>
            <x14:sparkline>
              <xm:f>'Indicador Metas_'!L108:M108</xm:f>
              <xm:sqref>Q108</xm:sqref>
            </x14:sparkline>
            <x14:sparkline>
              <xm:f>'Indicador Metas_'!L109:M109</xm:f>
              <xm:sqref>Q109</xm:sqref>
            </x14:sparkline>
            <x14:sparkline>
              <xm:f>'Indicador Metas_'!L110:M110</xm:f>
              <xm:sqref>Q110</xm:sqref>
            </x14:sparkline>
            <x14:sparkline>
              <xm:f>'Indicador Metas_'!L111:M111</xm:f>
              <xm:sqref>Q111</xm:sqref>
            </x14:sparkline>
            <x14:sparkline>
              <xm:f>'Indicador Metas_'!L112:M112</xm:f>
              <xm:sqref>Q112</xm:sqref>
            </x14:sparkline>
            <x14:sparkline>
              <xm:f>'Indicador Metas_'!L113:M113</xm:f>
              <xm:sqref>Q113</xm:sqref>
            </x14:sparkline>
            <x14:sparkline>
              <xm:f>'Indicador Metas_'!L114:M114</xm:f>
              <xm:sqref>Q114</xm:sqref>
            </x14:sparkline>
            <x14:sparkline>
              <xm:f>'Indicador Metas_'!L115:M115</xm:f>
              <xm:sqref>Q115</xm:sqref>
            </x14:sparkline>
            <x14:sparkline>
              <xm:f>'Indicador Metas_'!L116:M116</xm:f>
              <xm:sqref>Q116</xm:sqref>
            </x14:sparkline>
            <x14:sparkline>
              <xm:f>'Indicador Metas_'!L117:M117</xm:f>
              <xm:sqref>Q117</xm:sqref>
            </x14:sparkline>
            <x14:sparkline>
              <xm:f>'Indicador Metas_'!L118:M118</xm:f>
              <xm:sqref>Q118</xm:sqref>
            </x14:sparkline>
            <x14:sparkline>
              <xm:f>'Indicador Metas_'!L119:M119</xm:f>
              <xm:sqref>Q119</xm:sqref>
            </x14:sparkline>
          </x14:sparklines>
        </x14:sparklineGroup>
        <x14:sparklineGroup manualMax="0" manualMin="0" lineWeight="4.5" displayEmptyCellsAs="gap" markers="1" xr2:uid="{00000000-0003-0000-0000-000000000000}">
          <x14:colorSeries rgb="FF376092"/>
          <x14:colorNegative rgb="FFD00000"/>
          <x14:colorAxis rgb="FF000000"/>
          <x14:colorMarkers rgb="FFD00000"/>
          <x14:colorFirst rgb="FFD00000"/>
          <x14:colorLast rgb="FFD00000"/>
          <x14:colorHigh rgb="FFD00000"/>
          <x14:colorLow rgb="FFD00000"/>
          <x14:sparklines>
            <x14:sparkline>
              <xm:f>'Indicador Metas_'!L32:M32</xm:f>
              <xm:sqref>Q32</xm:sqref>
            </x14:sparkline>
          </x14:sparklines>
        </x14:sparklineGroup>
      </x14:sparklineGroup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Indicador Metas_</vt:lpstr>
      <vt:lpstr>'Indicador Metas_'!Títulos_a_imprimir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Leonel Rios Soto</dc:creator>
  <cp:lastModifiedBy>LEONEL RIOS SOTO</cp:lastModifiedBy>
  <dcterms:created xsi:type="dcterms:W3CDTF">2016-09-14T21:26:27Z</dcterms:created>
  <dcterms:modified xsi:type="dcterms:W3CDTF">2023-05-04T14:51:35Z</dcterms:modified>
</cp:coreProperties>
</file>