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RIOSS\Documents\Plan de Acción\2021\Presentados\"/>
    </mc:Choice>
  </mc:AlternateContent>
  <bookViews>
    <workbookView xWindow="-120" yWindow="-120" windowWidth="24240" windowHeight="13140" tabRatio="941" activeTab="1"/>
  </bookViews>
  <sheets>
    <sheet name="2021" sheetId="4" r:id="rId1"/>
    <sheet name="1. Plan Ins. Archivos" sheetId="8" r:id="rId2"/>
    <sheet name="2. Plan Anual Adquisiciones" sheetId="6" r:id="rId3"/>
    <sheet name="3. Plan Anual de Vacantes" sheetId="9" r:id="rId4"/>
    <sheet name="4. Plan de Previsión de Recur" sheetId="10" r:id="rId5"/>
    <sheet name="5. Plan estrtégico TH" sheetId="11" r:id="rId6"/>
    <sheet name="6. Plan Institucional Capacita" sheetId="12" r:id="rId7"/>
    <sheet name="7. Plan Incentivos Insti" sheetId="13" r:id="rId8"/>
    <sheet name="8. Plan anual Seg y Salud" sheetId="14" r:id="rId9"/>
    <sheet name="9. Plan Anticorrupción y AT" sheetId="5" r:id="rId10"/>
    <sheet name="10. PETI" sheetId="15" r:id="rId11"/>
    <sheet name="11. Plan Tratamiento Riesgos" sheetId="16" r:id="rId12"/>
    <sheet name="12. Plan Seg y Privacidad" sheetId="17" r:id="rId13"/>
  </sheets>
  <externalReferences>
    <externalReference r:id="rId14"/>
  </externalReferences>
  <definedNames>
    <definedName name="_xlnm._FilterDatabase" localSheetId="1" hidden="1">'1. Plan Ins. Archivos'!$T$4:$AE$41</definedName>
    <definedName name="_xlnm._FilterDatabase" localSheetId="10" hidden="1">'10. PETI'!$X$4:$AE$9</definedName>
    <definedName name="_xlnm._FilterDatabase" localSheetId="11" hidden="1">'11. Plan Tratamiento Riesgos'!$X$4:$AE$11</definedName>
    <definedName name="_xlnm._FilterDatabase" localSheetId="12" hidden="1">'12. Plan Seg y Privacidad'!$X$4:$AE$8</definedName>
    <definedName name="_xlnm._FilterDatabase" localSheetId="2" hidden="1">'2. Plan Anual Adquisiciones'!$X$4:$AE$14</definedName>
    <definedName name="_xlnm._FilterDatabase" localSheetId="0" hidden="1">'2021'!$X$4:$AE$654</definedName>
    <definedName name="_xlnm._FilterDatabase" localSheetId="3" hidden="1">'3. Plan Anual de Vacantes'!$X$4:$AE$12</definedName>
    <definedName name="_xlnm._FilterDatabase" localSheetId="4" hidden="1">'4. Plan de Previsión de Recur'!$X$4:$AE$10</definedName>
    <definedName name="_xlnm._FilterDatabase" localSheetId="5" hidden="1">'5. Plan estrtégico TH'!$X$4:$AE$121</definedName>
    <definedName name="_xlnm._FilterDatabase" localSheetId="6" hidden="1">'6. Plan Institucional Capacita'!$X$4:$AE$64</definedName>
    <definedName name="_xlnm._FilterDatabase" localSheetId="7" hidden="1">'7. Plan Incentivos Insti'!$X$4:$AE$26</definedName>
    <definedName name="_xlnm._FilterDatabase" localSheetId="8" hidden="1">'8. Plan anual Seg y Salud'!$X$4:$AE$70</definedName>
    <definedName name="_xlnm._FilterDatabase" localSheetId="9" hidden="1">'9. Plan Anticorrupción y AT'!$X$4:$AE$5</definedName>
    <definedName name="Responsabilidades">[1]listas!$B$2:$B$31</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8" i="17" l="1"/>
  <c r="AA8" i="17"/>
  <c r="AK7" i="17"/>
  <c r="AK6" i="17"/>
  <c r="AK6" i="16"/>
  <c r="AB11" i="16"/>
  <c r="AA11" i="16"/>
  <c r="AK8" i="16"/>
  <c r="AK7" i="16"/>
  <c r="AB9" i="15"/>
  <c r="AA9" i="15"/>
  <c r="AK8" i="15"/>
  <c r="AK7" i="15"/>
  <c r="AK6" i="15"/>
  <c r="AB70" i="14"/>
  <c r="AA70" i="14"/>
  <c r="AK69" i="14"/>
  <c r="AK68" i="14"/>
  <c r="AK67" i="14"/>
  <c r="AK66" i="14"/>
  <c r="AK65" i="14"/>
  <c r="AK64" i="14"/>
  <c r="AK63" i="14"/>
  <c r="AK62" i="14"/>
  <c r="AK61" i="14"/>
  <c r="AK60" i="14"/>
  <c r="AK59" i="14"/>
  <c r="AK58" i="14"/>
  <c r="AK57" i="14"/>
  <c r="AK56" i="14"/>
  <c r="AK55" i="14"/>
  <c r="AK54" i="14"/>
  <c r="AK53" i="14"/>
  <c r="AK52" i="14"/>
  <c r="AK51" i="14"/>
  <c r="AK50" i="14"/>
  <c r="AK49" i="14"/>
  <c r="AK48" i="14"/>
  <c r="AK47" i="14"/>
  <c r="AK46"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22" i="14"/>
  <c r="AK21" i="14"/>
  <c r="AK20" i="14"/>
  <c r="AK19" i="14"/>
  <c r="AK18" i="14"/>
  <c r="AK17" i="14"/>
  <c r="AK16" i="14"/>
  <c r="AK15" i="14"/>
  <c r="AK14" i="14"/>
  <c r="AK13" i="14"/>
  <c r="AK12" i="14"/>
  <c r="AK11" i="14"/>
  <c r="AK10" i="14"/>
  <c r="AK9" i="14"/>
  <c r="AK8" i="14"/>
  <c r="AK7" i="14"/>
  <c r="AK6" i="14"/>
  <c r="AB26" i="13"/>
  <c r="AA26" i="13"/>
  <c r="AK25" i="13"/>
  <c r="AK24" i="13"/>
  <c r="AK23" i="13"/>
  <c r="AK22" i="13"/>
  <c r="AK21" i="13"/>
  <c r="AK20" i="13"/>
  <c r="AK19" i="13"/>
  <c r="AK18" i="13"/>
  <c r="AK17" i="13"/>
  <c r="AK16" i="13"/>
  <c r="AK15" i="13"/>
  <c r="AK14" i="13"/>
  <c r="AK13" i="13"/>
  <c r="AK12" i="13"/>
  <c r="AK11" i="13"/>
  <c r="AK10" i="13"/>
  <c r="AK9" i="13"/>
  <c r="AK8" i="13"/>
  <c r="AK7" i="13"/>
  <c r="AK6" i="13"/>
  <c r="AB64" i="12"/>
  <c r="AA64" i="12"/>
  <c r="AK63" i="12"/>
  <c r="AK62" i="12"/>
  <c r="AK61" i="12"/>
  <c r="AK60" i="12"/>
  <c r="AK59" i="12"/>
  <c r="AK58" i="12"/>
  <c r="AK57" i="12"/>
  <c r="AK56" i="12"/>
  <c r="AK55" i="12"/>
  <c r="AK54" i="12"/>
  <c r="AK53" i="12"/>
  <c r="AK52" i="12"/>
  <c r="AK51" i="12"/>
  <c r="AK50" i="12"/>
  <c r="AK49" i="12"/>
  <c r="AK48" i="12"/>
  <c r="AK47" i="12"/>
  <c r="AK46" i="12"/>
  <c r="AK45" i="12"/>
  <c r="AK44" i="12"/>
  <c r="AK43" i="12"/>
  <c r="AK42" i="12"/>
  <c r="AK41" i="12"/>
  <c r="AK40" i="12"/>
  <c r="AK39" i="12"/>
  <c r="AK38" i="12"/>
  <c r="AK37" i="12"/>
  <c r="AK36" i="12"/>
  <c r="AK35" i="12"/>
  <c r="AK34" i="12"/>
  <c r="AK33" i="12"/>
  <c r="AK32" i="12"/>
  <c r="AK31" i="12"/>
  <c r="AK30" i="12"/>
  <c r="AK29" i="12"/>
  <c r="AK28" i="12"/>
  <c r="AK27" i="12"/>
  <c r="AK26" i="12"/>
  <c r="AK25" i="12"/>
  <c r="AK24" i="12"/>
  <c r="AK23" i="12"/>
  <c r="AK22" i="12"/>
  <c r="AK21" i="12"/>
  <c r="AK20" i="12"/>
  <c r="AK19" i="12"/>
  <c r="AK18" i="12"/>
  <c r="AK17" i="12"/>
  <c r="AK16" i="12"/>
  <c r="AK15" i="12"/>
  <c r="AK14" i="12"/>
  <c r="AK13" i="12"/>
  <c r="AK12" i="12"/>
  <c r="AK11" i="12"/>
  <c r="AK10" i="12"/>
  <c r="AK9" i="12"/>
  <c r="AK8" i="12"/>
  <c r="AK7" i="12"/>
  <c r="AK6" i="12"/>
  <c r="AB121" i="11"/>
  <c r="AA121" i="11"/>
  <c r="AK120" i="11"/>
  <c r="AK119" i="11"/>
  <c r="AK118" i="11"/>
  <c r="AK117" i="11"/>
  <c r="AK116" i="11"/>
  <c r="AK115" i="11"/>
  <c r="AK114" i="11"/>
  <c r="AK113" i="11"/>
  <c r="AK112" i="11"/>
  <c r="AK111" i="11"/>
  <c r="AK110" i="11"/>
  <c r="AK109" i="11"/>
  <c r="AK108" i="11"/>
  <c r="AK107" i="11"/>
  <c r="AK106" i="11"/>
  <c r="AK105" i="11"/>
  <c r="AK104" i="11"/>
  <c r="AK103" i="11"/>
  <c r="AK102" i="11"/>
  <c r="AK101" i="11"/>
  <c r="AK100" i="11"/>
  <c r="AK99" i="11"/>
  <c r="AK98" i="11"/>
  <c r="AK97" i="11"/>
  <c r="AK96" i="11"/>
  <c r="AK95" i="11"/>
  <c r="AK94" i="11"/>
  <c r="AK93" i="11"/>
  <c r="AK92" i="11"/>
  <c r="AK91" i="11"/>
  <c r="AK90" i="11"/>
  <c r="AK89" i="11"/>
  <c r="AK88" i="11"/>
  <c r="AK87" i="11"/>
  <c r="AK86" i="11"/>
  <c r="AK85" i="11"/>
  <c r="AK84" i="11"/>
  <c r="AK83" i="11"/>
  <c r="AK82" i="11"/>
  <c r="AK81" i="11"/>
  <c r="AK80" i="11"/>
  <c r="AK79" i="11"/>
  <c r="AK78" i="11"/>
  <c r="AK77" i="11"/>
  <c r="AK76" i="11"/>
  <c r="AK75" i="11"/>
  <c r="AK74" i="11"/>
  <c r="AK73" i="11"/>
  <c r="AK72" i="11"/>
  <c r="AK71" i="11"/>
  <c r="AK70" i="11"/>
  <c r="AK69" i="11"/>
  <c r="AK68" i="11"/>
  <c r="AK67" i="11"/>
  <c r="AK66" i="11"/>
  <c r="AK65" i="11"/>
  <c r="AK64" i="11"/>
  <c r="AK63" i="11"/>
  <c r="AK62" i="11"/>
  <c r="AK61" i="11"/>
  <c r="AK60" i="11"/>
  <c r="AK59" i="11"/>
  <c r="AK58" i="11"/>
  <c r="AK57" i="11"/>
  <c r="AK56" i="11"/>
  <c r="AK55" i="11"/>
  <c r="AK54" i="11"/>
  <c r="AK53" i="11"/>
  <c r="AK52" i="11"/>
  <c r="AK51" i="11"/>
  <c r="AK50" i="11"/>
  <c r="AK49" i="11"/>
  <c r="AK48" i="11"/>
  <c r="AK47" i="11"/>
  <c r="AK46" i="11"/>
  <c r="AK45" i="11"/>
  <c r="AK44" i="11"/>
  <c r="AK43" i="11"/>
  <c r="AK42" i="11"/>
  <c r="AK41" i="11"/>
  <c r="AK40" i="11"/>
  <c r="AK39" i="11"/>
  <c r="AK38" i="11"/>
  <c r="AK37" i="11"/>
  <c r="AK36" i="11"/>
  <c r="AK35" i="11"/>
  <c r="AK34" i="11"/>
  <c r="AK33" i="11"/>
  <c r="AK32" i="11"/>
  <c r="AK31" i="11"/>
  <c r="AK30" i="11"/>
  <c r="AK29" i="11"/>
  <c r="AK28" i="11"/>
  <c r="AK27" i="11"/>
  <c r="AK26" i="11"/>
  <c r="AK25" i="11"/>
  <c r="AK24" i="11"/>
  <c r="AK23" i="11"/>
  <c r="AK22" i="11"/>
  <c r="AK21" i="11"/>
  <c r="AK20" i="11"/>
  <c r="AK19" i="11"/>
  <c r="AK18" i="11"/>
  <c r="AK17" i="11"/>
  <c r="AK16" i="11"/>
  <c r="AK15" i="11"/>
  <c r="AK14" i="11"/>
  <c r="AK13" i="11"/>
  <c r="AK12" i="11"/>
  <c r="AK11" i="11"/>
  <c r="AK10" i="11"/>
  <c r="AK9" i="11"/>
  <c r="AK8" i="11"/>
  <c r="AK7" i="11"/>
  <c r="AK6" i="11"/>
  <c r="AB10" i="10"/>
  <c r="AA10" i="10"/>
  <c r="AK9" i="10"/>
  <c r="AK8" i="10"/>
  <c r="AK7" i="10"/>
  <c r="AK6" i="10"/>
  <c r="AB12" i="9"/>
  <c r="AA12" i="9"/>
  <c r="AK11" i="9"/>
  <c r="AK10" i="9"/>
  <c r="AK9" i="9"/>
  <c r="AK8" i="9"/>
  <c r="AK7" i="9"/>
  <c r="AK6" i="9"/>
  <c r="AB41" i="8"/>
  <c r="AA41" i="8"/>
  <c r="AK40" i="8"/>
  <c r="AK39" i="8"/>
  <c r="AK38" i="8"/>
  <c r="AK37" i="8"/>
  <c r="AK36" i="8"/>
  <c r="AK35" i="8"/>
  <c r="AK34" i="8"/>
  <c r="AK33" i="8"/>
  <c r="AK32" i="8"/>
  <c r="AK31" i="8"/>
  <c r="AK30" i="8"/>
  <c r="AK29" i="8"/>
  <c r="AK28" i="8"/>
  <c r="AK27" i="8"/>
  <c r="AK26" i="8"/>
  <c r="AK25" i="8"/>
  <c r="AK24" i="8"/>
  <c r="AK23" i="8"/>
  <c r="AK22" i="8"/>
  <c r="AK21" i="8"/>
  <c r="AK20" i="8"/>
  <c r="AK19" i="8"/>
  <c r="AK18" i="8"/>
  <c r="AK17" i="8"/>
  <c r="AK16" i="8"/>
  <c r="AK15" i="8"/>
  <c r="AK14" i="8"/>
  <c r="AK13" i="8"/>
  <c r="AK12" i="8"/>
  <c r="AK11" i="8"/>
  <c r="AK10" i="8"/>
  <c r="AK9" i="8"/>
  <c r="AK8" i="8"/>
  <c r="AK7" i="8"/>
  <c r="AK6" i="8"/>
  <c r="AB14" i="6"/>
  <c r="AA14" i="6"/>
  <c r="AK13" i="6"/>
  <c r="AK12" i="6"/>
  <c r="Y12" i="6"/>
  <c r="AK11" i="6"/>
  <c r="AK10" i="6"/>
  <c r="AK9" i="6"/>
  <c r="AK8" i="6"/>
  <c r="AK7" i="6"/>
  <c r="AK6" i="6"/>
  <c r="AK27" i="5"/>
  <c r="AK26" i="5"/>
  <c r="AK25" i="5"/>
  <c r="AK24" i="5"/>
  <c r="AK23" i="5"/>
  <c r="AK22" i="5"/>
  <c r="AK21" i="5"/>
  <c r="AK20" i="5"/>
  <c r="AK19" i="5"/>
  <c r="AK18" i="5"/>
  <c r="AK17" i="5"/>
  <c r="AK16" i="5"/>
  <c r="AK15" i="5"/>
  <c r="AK14" i="5"/>
  <c r="AK13" i="5"/>
  <c r="AK12" i="5"/>
  <c r="AK11" i="5"/>
  <c r="AK10" i="5"/>
  <c r="AK9" i="5"/>
  <c r="AK8" i="5"/>
  <c r="AK7" i="5"/>
  <c r="AK6" i="5"/>
  <c r="AK34" i="5"/>
  <c r="AK33" i="5"/>
  <c r="AK32" i="5"/>
  <c r="AK31" i="5"/>
  <c r="AK30" i="5"/>
  <c r="AK29" i="5"/>
  <c r="AB654" i="4"/>
  <c r="AA654" i="4"/>
  <c r="AK643" i="4"/>
  <c r="AK642" i="4"/>
  <c r="AK641" i="4"/>
  <c r="AK640" i="4"/>
  <c r="AK639" i="4"/>
  <c r="AK638" i="4"/>
  <c r="AK637" i="4"/>
  <c r="AK636" i="4"/>
  <c r="AK635" i="4"/>
  <c r="AK634" i="4"/>
  <c r="AK633" i="4"/>
  <c r="AK632" i="4"/>
  <c r="AK631" i="4"/>
  <c r="AK630" i="4"/>
  <c r="AK629" i="4"/>
  <c r="AK628" i="4"/>
  <c r="AK627" i="4"/>
  <c r="AK626" i="4"/>
  <c r="AK625" i="4"/>
  <c r="AK624" i="4"/>
  <c r="AK623" i="4"/>
  <c r="AK622" i="4"/>
  <c r="AK621" i="4"/>
  <c r="AK620" i="4"/>
  <c r="AK619" i="4"/>
  <c r="AK618" i="4"/>
  <c r="AK617" i="4"/>
  <c r="AK616" i="4"/>
  <c r="AK615" i="4"/>
  <c r="AK614" i="4"/>
  <c r="AK613" i="4"/>
  <c r="AK612" i="4"/>
  <c r="AK611" i="4"/>
  <c r="AK610" i="4"/>
  <c r="AK609" i="4"/>
  <c r="AK608" i="4"/>
  <c r="AK607" i="4"/>
  <c r="AK606" i="4"/>
  <c r="AK605" i="4"/>
  <c r="AK604" i="4"/>
  <c r="AK603" i="4"/>
  <c r="AK602" i="4"/>
  <c r="AK601" i="4"/>
  <c r="AK600" i="4"/>
  <c r="AK599" i="4"/>
  <c r="AK598" i="4"/>
  <c r="AK597" i="4"/>
  <c r="AK596" i="4"/>
  <c r="AK595" i="4"/>
  <c r="AK594" i="4"/>
  <c r="AK593" i="4"/>
  <c r="AK592" i="4"/>
  <c r="AK591" i="4"/>
  <c r="AK590" i="4"/>
  <c r="AK589" i="4"/>
  <c r="AK588" i="4"/>
  <c r="AK587" i="4"/>
  <c r="AK586" i="4"/>
  <c r="AK585" i="4"/>
  <c r="AK584" i="4"/>
  <c r="AK571" i="4"/>
  <c r="AK570" i="4"/>
  <c r="AK563" i="4"/>
  <c r="AK562" i="4"/>
  <c r="AK561" i="4"/>
  <c r="AK560" i="4"/>
  <c r="AK559" i="4"/>
  <c r="AK558" i="4"/>
  <c r="AK557" i="4"/>
  <c r="AK556" i="4"/>
  <c r="AK555" i="4"/>
  <c r="AK554" i="4"/>
  <c r="AK553" i="4"/>
  <c r="AK552" i="4"/>
  <c r="AK551" i="4"/>
  <c r="AK550" i="4"/>
  <c r="AK549" i="4"/>
  <c r="AK548" i="4"/>
  <c r="AK547" i="4"/>
  <c r="AK546" i="4"/>
  <c r="AK545" i="4"/>
  <c r="AK544" i="4"/>
  <c r="AK543" i="4"/>
  <c r="AK538" i="4"/>
  <c r="AK537" i="4"/>
  <c r="AK536" i="4"/>
  <c r="AK535" i="4"/>
  <c r="AK534" i="4"/>
  <c r="AK533" i="4"/>
  <c r="AK532" i="4"/>
  <c r="AK531" i="4"/>
  <c r="AK530" i="4"/>
  <c r="AK529" i="4"/>
  <c r="AK528" i="4"/>
  <c r="AK524" i="4"/>
  <c r="AK523" i="4"/>
  <c r="AK522" i="4"/>
  <c r="AK521" i="4"/>
  <c r="AK520" i="4"/>
  <c r="AK519" i="4"/>
  <c r="AK517" i="4"/>
  <c r="AK514" i="4"/>
  <c r="AK512" i="4"/>
  <c r="AK511" i="4"/>
  <c r="AK510" i="4"/>
  <c r="AK509" i="4"/>
  <c r="AK508" i="4"/>
  <c r="AK507" i="4"/>
  <c r="AK506" i="4"/>
  <c r="AK505" i="4"/>
  <c r="AK504" i="4"/>
  <c r="AK503" i="4"/>
  <c r="AK502" i="4"/>
  <c r="AK501" i="4"/>
  <c r="AK500" i="4"/>
  <c r="AK499" i="4"/>
  <c r="AK498" i="4"/>
  <c r="AK496" i="4"/>
  <c r="AK495" i="4"/>
  <c r="AK494" i="4"/>
  <c r="AK493" i="4"/>
  <c r="AK475" i="4"/>
  <c r="AK474" i="4"/>
  <c r="AK473" i="4"/>
  <c r="AK472" i="4"/>
  <c r="AK471" i="4"/>
  <c r="AK470" i="4"/>
  <c r="AK469" i="4"/>
  <c r="AK468" i="4"/>
  <c r="AK467" i="4"/>
  <c r="AK466" i="4"/>
  <c r="AK465" i="4"/>
  <c r="AK464" i="4"/>
  <c r="AK463" i="4"/>
  <c r="AK462" i="4"/>
  <c r="AK461" i="4"/>
  <c r="AK460" i="4"/>
  <c r="AK459" i="4"/>
  <c r="AK458" i="4"/>
  <c r="AK457" i="4"/>
  <c r="AK456" i="4"/>
  <c r="AK455" i="4"/>
  <c r="AK454" i="4"/>
  <c r="AK453" i="4"/>
  <c r="AK452" i="4"/>
  <c r="AK451" i="4"/>
  <c r="AK450" i="4"/>
  <c r="AK449" i="4"/>
  <c r="AK448" i="4"/>
  <c r="AK447" i="4"/>
  <c r="AK446" i="4"/>
  <c r="AK445" i="4"/>
  <c r="AK444" i="4"/>
  <c r="AK443" i="4"/>
  <c r="AK442" i="4"/>
  <c r="AK441" i="4"/>
  <c r="AK440" i="4"/>
  <c r="AK439" i="4"/>
  <c r="AK438" i="4"/>
  <c r="AK437" i="4"/>
  <c r="AK436" i="4"/>
  <c r="AK435" i="4"/>
  <c r="AK434" i="4"/>
  <c r="AK433" i="4"/>
  <c r="AK432" i="4"/>
  <c r="AK431" i="4"/>
  <c r="AK430" i="4"/>
  <c r="AK429" i="4"/>
  <c r="AK428" i="4"/>
  <c r="AK427" i="4"/>
  <c r="AK426" i="4"/>
  <c r="AK425" i="4"/>
  <c r="AK424" i="4"/>
  <c r="AK423" i="4"/>
  <c r="AK422" i="4"/>
  <c r="AK414" i="4"/>
  <c r="AK413" i="4"/>
  <c r="AK412" i="4"/>
  <c r="AK411" i="4"/>
  <c r="AK410" i="4"/>
  <c r="AK409" i="4"/>
  <c r="AK408" i="4"/>
  <c r="AK407" i="4"/>
  <c r="AK406" i="4"/>
  <c r="AK405" i="4"/>
  <c r="AK404" i="4"/>
  <c r="AK403" i="4"/>
  <c r="AK402" i="4"/>
  <c r="AK401" i="4"/>
  <c r="AK400" i="4"/>
  <c r="AK399" i="4"/>
  <c r="AK396" i="4"/>
  <c r="AK395" i="4"/>
  <c r="AK394" i="4"/>
  <c r="AK393" i="4"/>
  <c r="AK392" i="4"/>
  <c r="AK391" i="4"/>
  <c r="AK390" i="4"/>
  <c r="AK389" i="4"/>
  <c r="AK388" i="4"/>
  <c r="AK387" i="4"/>
  <c r="AK386" i="4"/>
  <c r="AK385" i="4"/>
  <c r="AK381" i="4"/>
  <c r="AK380" i="4"/>
  <c r="Y380" i="4"/>
  <c r="AK379" i="4"/>
  <c r="AK378" i="4"/>
  <c r="AK377" i="4"/>
  <c r="AK376" i="4"/>
  <c r="AK375" i="4"/>
  <c r="AK374" i="4"/>
  <c r="AK373" i="4"/>
  <c r="AK372" i="4"/>
  <c r="AK371" i="4"/>
  <c r="AK370" i="4"/>
  <c r="AK369" i="4"/>
  <c r="AK368" i="4"/>
  <c r="AK367" i="4"/>
  <c r="AK366" i="4"/>
  <c r="AK365" i="4"/>
  <c r="AK364"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0" i="4"/>
  <c r="AK289" i="4"/>
  <c r="AK288" i="4"/>
  <c r="AK287" i="4"/>
  <c r="AK286" i="4"/>
  <c r="AK285" i="4"/>
  <c r="AK284" i="4"/>
  <c r="AK283" i="4"/>
  <c r="AK282" i="4"/>
  <c r="AK281" i="4"/>
  <c r="AK280" i="4"/>
  <c r="AK279" i="4"/>
  <c r="AK278" i="4"/>
  <c r="AK277" i="4"/>
  <c r="AK276"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alcChain>
</file>

<file path=xl/comments1.xml><?xml version="1.0" encoding="utf-8"?>
<comments xmlns="http://schemas.openxmlformats.org/spreadsheetml/2006/main">
  <authors>
    <author>LEONEL RIOS SOTO</author>
  </authors>
  <commentList>
    <comment ref="X530" authorId="0" shapeId="0">
      <text>
        <r>
          <rPr>
            <b/>
            <sz val="9"/>
            <color indexed="81"/>
            <rFont val="Tahoma"/>
            <family val="2"/>
          </rPr>
          <t>LEONEL RIOS SOTO:</t>
        </r>
        <r>
          <rPr>
            <sz val="9"/>
            <color indexed="81"/>
            <rFont val="Tahoma"/>
            <family val="2"/>
          </rPr>
          <t xml:space="preserve">
Ojo que se disminuye la meta, esta meta en el 2020 se elimino con el compromiso que el 2021 asumía la meta 2020</t>
        </r>
      </text>
    </comment>
  </commentList>
</comments>
</file>

<file path=xl/sharedStrings.xml><?xml version="1.0" encoding="utf-8"?>
<sst xmlns="http://schemas.openxmlformats.org/spreadsheetml/2006/main" count="15772" uniqueCount="2066">
  <si>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</si>
  <si>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</si>
  <si>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</si>
  <si>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</si>
  <si>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</si>
  <si>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</si>
  <si>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</si>
  <si>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</si>
  <si>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</si>
  <si>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</si>
  <si>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</si>
  <si>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</si>
  <si>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</si>
  <si>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</si>
  <si>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</si>
  <si>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</si>
  <si>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</si>
  <si>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</si>
  <si>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</si>
  <si>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</si>
  <si>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</si>
  <si>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</si>
  <si>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</si>
  <si>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</si>
  <si>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</si>
  <si>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Número</t>
  </si>
  <si>
    <t>NO</t>
  </si>
  <si>
    <t>Activo</t>
  </si>
  <si>
    <t>Dimensión</t>
  </si>
  <si>
    <t>Porcentual</t>
  </si>
  <si>
    <t>Trimestral</t>
  </si>
  <si>
    <t>Componente</t>
  </si>
  <si>
    <t>Objetivo Componente</t>
  </si>
  <si>
    <t>Objetivo Estratégico Dimensión</t>
  </si>
  <si>
    <t>Código del Indicador sector</t>
  </si>
  <si>
    <t>Nombre del indicador del sector</t>
  </si>
  <si>
    <t>PLAN DE ACCIÓN 2021</t>
  </si>
  <si>
    <t>Meta resultado 2021</t>
  </si>
  <si>
    <t>Meta 2021</t>
  </si>
  <si>
    <t>SUBDIRECCIÓN DE TALENTO HUMANO</t>
  </si>
  <si>
    <t>TALENTO HUMANO</t>
  </si>
  <si>
    <t>OE1</t>
  </si>
  <si>
    <t xml:space="preserve">Fortalecer la gestión del empleo público aplicando la planeación durante el ciclo del servidor público (ingreso, desarrollo y retiro), para que los funcionarios desarrollen sus funciones de acuerdo con las condiciones requeridas por la entidad. </t>
  </si>
  <si>
    <t>C1</t>
  </si>
  <si>
    <t>GESTIÓN DEL TALENTO HUMANO</t>
  </si>
  <si>
    <t>Gestionar un talento humano idóneo, comprometido y transparente, que contribuya al cumplimiento de la misión institucional y los fines del Estado, y alcance su propio desarrollo personal y laboral.</t>
  </si>
  <si>
    <t>IE1</t>
  </si>
  <si>
    <t xml:space="preserve">Porcentaje de cumplimiento del ciclo del servidor público (planeación, ingreso, desarrollo y retiro) aplicado en la gestión del talento humano. </t>
  </si>
  <si>
    <t>S1</t>
  </si>
  <si>
    <t>PLANEACIÓN DEL RECURSO HUMANO</t>
  </si>
  <si>
    <t>IS1</t>
  </si>
  <si>
    <t>Porcentaje de la planeación estratégica del Talento Humano aplicada.</t>
  </si>
  <si>
    <t>P01</t>
  </si>
  <si>
    <t xml:space="preserve">Aplicar el conocimiento normativo y del entorno en la Gestión del Talento Humano. </t>
  </si>
  <si>
    <t>Plan estratégico de Talento humano</t>
  </si>
  <si>
    <t>Luz Myriam Tierradentro Cachaya</t>
  </si>
  <si>
    <t>Subdirectora Talento Humano</t>
  </si>
  <si>
    <t xml:space="preserve">Actualizar el normograma del Proceso de Talento Humano </t>
  </si>
  <si>
    <t xml:space="preserve">Coordinador Grupo Prospectiva del Talento Humano </t>
  </si>
  <si>
    <t>Angélica Rodríguez Barreto</t>
  </si>
  <si>
    <t xml:space="preserve">profesional universitario </t>
  </si>
  <si>
    <t>Subdirectora de Talento Humano</t>
  </si>
  <si>
    <t>Coordinadores de SUTAH</t>
  </si>
  <si>
    <t>P02</t>
  </si>
  <si>
    <t>Actualizar los registros de información acorde al sector Planeación.</t>
  </si>
  <si>
    <t>Promover acciones para el diligenciamiento/actualización de la información en el SIGEP de las hojas de vida y vinculación de funcionarios en la entidad.</t>
  </si>
  <si>
    <t>Coordinador Grupo Administración del Talento Humano</t>
  </si>
  <si>
    <t>Gabriela Galindo</t>
  </si>
  <si>
    <t>Dragoneante</t>
  </si>
  <si>
    <t>Yesid Murcia Tivaquira</t>
  </si>
  <si>
    <t>Actualizar el mecanismo digital que permita identificar los empleos que pertenecen a la planta global y a la planta estructural y los grupos internos de trabajo; así como generar reportes inmediatos</t>
  </si>
  <si>
    <t xml:space="preserve">Actualizar la información de niveles académicos del nivel Directivo en el sistema digital de información HUMANO WEB. </t>
  </si>
  <si>
    <t>Coordinador grupo Administración del Historias Laborales</t>
  </si>
  <si>
    <t>Julio Cesar Pineda</t>
  </si>
  <si>
    <t>Luis Orlando Obando</t>
  </si>
  <si>
    <t>P03</t>
  </si>
  <si>
    <t>Plan de Bienestar e Incentivos elaborado, socializado y publicado</t>
  </si>
  <si>
    <t xml:space="preserve">Estructurar el Plan de Bienestar e Incentivos Institucional 2021, de acuerdo con los lineamientos del Departamento Administrativo de la Función Pública. </t>
  </si>
  <si>
    <t>Coordinador Grupo Bienestar Laboral</t>
  </si>
  <si>
    <t>Angélica Ayala Toscano</t>
  </si>
  <si>
    <t>profesional especializado</t>
  </si>
  <si>
    <t>Ruth Tovar</t>
  </si>
  <si>
    <t xml:space="preserve">Publicar el Plan de Bienestar e Incentivos Institucional en la página web y socializarlo con las sedes de trabajo. </t>
  </si>
  <si>
    <t xml:space="preserve">Definir el Plan de Bienestar e Incentivos Institucional 2022, de acuerdo con los lineamientos del Departamento Administrativo de la Función Pública. </t>
  </si>
  <si>
    <t>P04</t>
  </si>
  <si>
    <t xml:space="preserve">Ajustar de ser requerido y de acuerdo a directrices vigentes el Manual de Funciones y Competencias Laborales. </t>
  </si>
  <si>
    <t xml:space="preserve">Ajustar el manual de funciones y competencias laborales del INPEC. </t>
  </si>
  <si>
    <t xml:space="preserve">Profesional Universitario </t>
  </si>
  <si>
    <t>Diana Martínez</t>
  </si>
  <si>
    <t xml:space="preserve">Publicar en la página web para consulta abierta el Manual de Funciones y Competencias Laborales actualizado. </t>
  </si>
  <si>
    <t>S2</t>
  </si>
  <si>
    <t>INGRESO DEL TALENTO HUMANO</t>
  </si>
  <si>
    <t>Porcentaje de cumplimiento de las acciones relacionadas con el ciclo de ingreso del talento humano</t>
  </si>
  <si>
    <t>IS2</t>
  </si>
  <si>
    <t>P06</t>
  </si>
  <si>
    <t xml:space="preserve">Actualizar los registros de información acorde al sector de ingreso. </t>
  </si>
  <si>
    <t xml:space="preserve">Actualizar el mecanismo para identificar las vacantes en tiempo real de los gerentes públicos, que permite conocer el tiempo de cubrimiento de las vacantes. </t>
  </si>
  <si>
    <t>Auxiliar administrativo</t>
  </si>
  <si>
    <t>Oscar Cruz</t>
  </si>
  <si>
    <t xml:space="preserve">Realizar monitoreo y seguimiento del SIGEP que se ejecuta de acuerdo con lo planificado. </t>
  </si>
  <si>
    <t>Gestionar ante OFPLA la inclusión de una actividad en los planes de acción de las Regionales y ERON relacionadas con la actualización del formato de declaración de bienes y rentas en el SIGEP por parte de los servidores entre el 1° de abril y el 31 de mayo de cada vigencia;</t>
  </si>
  <si>
    <t>Organizar el 18% de las historias laborales de los servidores de acuerdo con las tablas de retención documental</t>
  </si>
  <si>
    <t>Coordinador Grupo de Administración Historias Laborales</t>
  </si>
  <si>
    <t>Julio Cesar Pineda Cano</t>
  </si>
  <si>
    <t>P07</t>
  </si>
  <si>
    <t>Asegurar la igualdad en el acceso a la función pública asignando empleos  por mérito.</t>
  </si>
  <si>
    <t>Plan anual de vacantes</t>
  </si>
  <si>
    <t xml:space="preserve">Realizar un reporte de las evaluaciones de competencias aplicadas a  los aspirantes de vacantes de libre nombramiento y remoción. </t>
  </si>
  <si>
    <t xml:space="preserve">Reportar semestralmente a la CNSC el registro de inscripción o de actualización en carrera administrativa. </t>
  </si>
  <si>
    <t>P08</t>
  </si>
  <si>
    <t xml:space="preserve">Facilitar la integración del total de los nuevos servidores públicos a la cultura del Instituto aplicando el programa de inducción. </t>
  </si>
  <si>
    <t xml:space="preserve">Realizar inducción al servidor público que se vincule a la entidad </t>
  </si>
  <si>
    <t>S3</t>
  </si>
  <si>
    <t>DESARROLLO DEL TALENTO HUMANO</t>
  </si>
  <si>
    <t>IS3</t>
  </si>
  <si>
    <t>Porcentaje de cumplimiento de las acciones relacionadas con el ciclo de desarrollo del talento humano</t>
  </si>
  <si>
    <t>P09</t>
  </si>
  <si>
    <t>Realizar Reinducción a todos los funcionarios activos cada 2 años</t>
  </si>
  <si>
    <t xml:space="preserve">Realizar reinducción a los servidores públicos </t>
  </si>
  <si>
    <t xml:space="preserve">Evaluar la eficacia de la implementación del programa de reinducción en la entidad, divulgando el reporte a nivel nacional. </t>
  </si>
  <si>
    <t>P10</t>
  </si>
  <si>
    <t xml:space="preserve">Actualizar los registros de información acorde al sector desarrollo. </t>
  </si>
  <si>
    <t xml:space="preserve">llevar registros sistematizados de las diferentes actividades de los asistentes y servidores beneficiados del Plan de Bienestar e Incentivos, incluyendo familiares, </t>
  </si>
  <si>
    <t>Actualizar el mecanismo que registra el número de gerentes públicos, con la correspondiente caracterización (descripción de sus perfiles y datos generales)</t>
  </si>
  <si>
    <t>P11</t>
  </si>
  <si>
    <t xml:space="preserve">Fortalecer la adopción del modelo tipo de evaluación de desempeño laboral EDL-APP de la CNSC a nivel nacional. </t>
  </si>
  <si>
    <t xml:space="preserve">distinguida </t>
  </si>
  <si>
    <t xml:space="preserve">Dar cumplimiento a lo establecido en la PA-TH-G05 GUÍA PARA LA GESTIÓN DEL RENDIMIENTO DE LOS GERENTES PÚBLICOS y que por competencia es de la SUTAH. </t>
  </si>
  <si>
    <t xml:space="preserve">Presentar informe del cumplimiento de las fases de evaluación de desempeño laboral de la vigencia anterior. </t>
  </si>
  <si>
    <t xml:space="preserve">Generar reporte de los gerentes públicos que han concertado y evaluado los acuerdos de gestión. </t>
  </si>
  <si>
    <t xml:space="preserve">Constatar si los gerentes públicos definieron los planes de mejoramiento individual de los servidores públicos como resultado de las evaluaciones de desempeño laboral. </t>
  </si>
  <si>
    <t xml:space="preserve">Incluir dentro del diagnóstico de necesidades de capacitación insumos producto de los planes de mejoramiento individual de las EDL. </t>
  </si>
  <si>
    <t>P12</t>
  </si>
  <si>
    <t xml:space="preserve">Estructurar el diagnóstico de necesidades de aprendizaje organizacional. </t>
  </si>
  <si>
    <t>Proponer y verificar inclusión de actividades de cultura organizacional en el PIC institucional vigente.</t>
  </si>
  <si>
    <t xml:space="preserve">Realizar diagnóstico de necesidades de aprendizaje organizacional. </t>
  </si>
  <si>
    <t xml:space="preserve">Remitir diagnóstico de necesidades de aprendizaje organizacional a la Dirección Escuela de Formación. </t>
  </si>
  <si>
    <t>P13</t>
  </si>
  <si>
    <t>Plan de Bienestar e Incentivos Institucional implementado</t>
  </si>
  <si>
    <t>Plan de incentivos institucionales</t>
  </si>
  <si>
    <t xml:space="preserve">Definir y realizar como mínimo dos (2) veces al año, campañas  que fortalezcan el conjunto de creencias, hábitos y actitudes de los servidores públicos en el ejercicio de sus funciones, así como, la apropiación de la misión y visión institucional y los comportamientos asociados al &lt;b&gt;PA-TH-CO03 &lt;i&gt; “Código de integridad” </t>
  </si>
  <si>
    <t xml:space="preserve">Brindar acompañamiento a los servidores públicos y sus familias con atención psicosocial primaria por situación calamitosa, de acuerdo a lo establecido en el PA-TH-P16 Procedimiento Atención Psicosocial (ISOLUCIÓN) </t>
  </si>
  <si>
    <t xml:space="preserve">Gestionar y tramitar el proceso para la adquisición de dotación de calzado y vestido de labor a servidores públicos administrativos que tienen derecho, según el Artículo 1° de la Ley 70 de 1988.  </t>
  </si>
  <si>
    <t xml:space="preserve">Elaborar y entregar (si aplica) a la familia del servidor público fallecido el reconocimiento póstumo. </t>
  </si>
  <si>
    <t xml:space="preserve">Ejecutar las actividades de RECONOCIMIENTOS a los servidores públicos, de acuerdo a los lineamientos del  Humano PA-TH-P08 Plan de incentivos NO pecuniarios del INPEC (ISOLUCIÓN). </t>
  </si>
  <si>
    <t>Dar cumplimiento a los lineamientos del PA-TH-PR05 Programa de Entorno Laboral Saludable, con acciones afinesionados con las acciones de bienestar en el entorno laboral (ISOLUCIÓN)</t>
  </si>
  <si>
    <t>Promover por medio de la capacitación informal la creatividad en los servidores públicos de la sede central realizando actividades lúdicas y artísticas.</t>
  </si>
  <si>
    <t xml:space="preserve">Gestionar actividades anuales para la vigencia 2020 relacionadas con el área de protección y servicios sociales ante las Cajas de Compensación Familiar para los servidores públicos de la sede central.  </t>
  </si>
  <si>
    <t>Gestionar la consolidación de alianzas estratégicas con entidades públicas y privadas que otorguen al Instituto beneficios y/o servicios para el fortalecimiento de la calidad de vida de los servidores públicos y sus familias; de acuerdo con el  PA-TH-P09 Procedimiento para la realización y formalización de alianzas estratégicas (ISOLUCIÓN)</t>
  </si>
  <si>
    <t>Tramitar actividades por intermedio de los servicios que ofrecen las Cajas de Compensación Familiar, los institutos de recreación y deporte de los entes municipales, distritales, departamentales y demás entidades.</t>
  </si>
  <si>
    <t xml:space="preserve">Establecer contacto con las entidades de carácter público o privado para realizar actividades dirigidas a los servidores públicos, que incluyan su núcleo familiar. </t>
  </si>
  <si>
    <t>Planificar actividades relacionadas con: (i) acondicionamiento físico, (ii) campeonatos, (iii) celebración fechas especiales, (iv) vacaciones recreativas y (v) eventos artísticos y culturales en las sedes de trabajo; de acuerdo con lo descrito en el PA-TH-P13 Procedimiento para el desarrollo del programa Deportivo, recreativo y  artístico-cultural (ISOLUCIÓN)</t>
  </si>
  <si>
    <t xml:space="preserve">Promover el uso de la bicicleta en las sedes de trabajo. </t>
  </si>
  <si>
    <t>Socializar semestralmente a los servidores públicos el programa servimos a nivel nacional informando acerca de los beneficios que contempla, los recursos y convenios con entidades públicas y privadas, en temas de turismo, educación, seguros, salud, cultura, vivienda, servicios y descuentos especiales.</t>
  </si>
  <si>
    <t xml:space="preserve">Realizar un diagnóstico documentado de personas interesadas en el programa de Bilingüismo en la entidad. </t>
  </si>
  <si>
    <t xml:space="preserve">Promover como elemento fundamental de la cultura organizacional, la prevención de la violencia contra la mujer, la equidad de género y el respeto por la diversidad  de acuerdo a lo establecido en el Procedimiento de Equidad de Género y respeto por la diversidad  Sexual (ISOLUCIÓN) </t>
  </si>
  <si>
    <t>P14</t>
  </si>
  <si>
    <t>Ejecutar programas que fortalezcan la capacidad administrativa del talento humano durante el ciclo de desarrollo. (ATH)</t>
  </si>
  <si>
    <t>Activa</t>
  </si>
  <si>
    <r>
      <t xml:space="preserve">Socializar semestralmente a los servidores públicos el </t>
    </r>
    <r>
      <rPr>
        <b/>
        <sz val="9"/>
        <color theme="1"/>
        <rFont val="Arial Narrow"/>
        <family val="2"/>
      </rPr>
      <t>programa servimos</t>
    </r>
    <r>
      <rPr>
        <sz val="9"/>
        <color theme="1"/>
        <rFont val="Arial Narrow"/>
        <family val="2"/>
      </rPr>
      <t xml:space="preserve"> a nivel nacional informando acerca de los beneficios que contempla, los recursos y convenios con entidades públicas y privadas, en temas de turismo, educación, seguros, salud, cultura, vivienda, servicios y descuentos especiales.</t>
    </r>
  </si>
  <si>
    <r>
      <t xml:space="preserve">Realizar un diagnóstico documentado de personas interesadas en el </t>
    </r>
    <r>
      <rPr>
        <b/>
        <sz val="9"/>
        <color theme="1"/>
        <rFont val="Arial Narrow"/>
        <family val="2"/>
      </rPr>
      <t>programa de Bilingüismo</t>
    </r>
    <r>
      <rPr>
        <sz val="9"/>
        <color theme="1"/>
        <rFont val="Arial Narrow"/>
        <family val="2"/>
      </rPr>
      <t xml:space="preserve"> en la entidad. </t>
    </r>
  </si>
  <si>
    <t xml:space="preserve">Promover como elemento fundamental de la cultura organizacional, la prevención de la violencia contra la mujer, la equidad de género y el respeto por la diversidad dando cumplimiento al Procedimiento de equidad de género y respeto por la diversidad (ISOLUCIÓN) </t>
  </si>
  <si>
    <t>P15</t>
  </si>
  <si>
    <t xml:space="preserve">Realizar mediciones de clima laboral (al menos cada dos años), y la correspondiente intervención de mejoramiento. </t>
  </si>
  <si>
    <t xml:space="preserve">Realizar la medición del clima laboral  (cada dos años) usando como base el Anexo 2 de la Guía de estímulos de los servidores públicos - DAFP y dar a conocer por medios institucionales los resultados </t>
  </si>
  <si>
    <t xml:space="preserve">Elaborar diagnóstico de bienestar laboral con los resultados de la encuesta de percepción y la medición del clima laboral. </t>
  </si>
  <si>
    <t>S4</t>
  </si>
  <si>
    <t>RETIRO DEL TALENTO HUMANO</t>
  </si>
  <si>
    <t>Porcentaje de cumplimiento de las acciones de retiro del servidor público realizadas</t>
  </si>
  <si>
    <t>P16</t>
  </si>
  <si>
    <t xml:space="preserve">Actualizar los  registros de información acorde con el sector retiro. </t>
  </si>
  <si>
    <t xml:space="preserve">Realizar un informe semestral estadístico de retiro de los funcionarios </t>
  </si>
  <si>
    <t>Lucy Ascuntar</t>
  </si>
  <si>
    <t xml:space="preserve">Presentar análisis del informe  estadístico de retiro de los funcionarios a la Dirección General. </t>
  </si>
  <si>
    <t>IS4</t>
  </si>
  <si>
    <t>P17</t>
  </si>
  <si>
    <t>Efectuar desvinculación asistida a los funcionarios en proceso de retiro.</t>
  </si>
  <si>
    <t>Establecer y aplicar una metodología para realizar estadísticas de retiro a los ex servidores de la entidad</t>
  </si>
  <si>
    <t>Realizar informe de las razones de retiro de los servidores públicos de acuerdo a encuestas</t>
  </si>
  <si>
    <t xml:space="preserve">Dar cumplimiento a los lineamientos del Programa de desvinculación asistida / readaptación laboral (ISOLUCIÓN) </t>
  </si>
  <si>
    <t xml:space="preserve">Coordinador Grupo Bienestar Laboral </t>
  </si>
  <si>
    <t>P18</t>
  </si>
  <si>
    <t xml:space="preserve">Generar mecanismos para transferir el conocimiento de los servidores que se retiran de la entidad a quienes continúan vinculados. </t>
  </si>
  <si>
    <t xml:space="preserve">Realizar  reconocimiento de la trayectoria laboral  y agradecimiento por el servicio prestado a la totalidad de las personas que se desvinculan. </t>
  </si>
  <si>
    <t xml:space="preserve">Otorgar exaltación Homenaje penitenciario a los servidores públicos del Cuerpo de Custodia y Vigilancia que estén próximos a desvincularse por pensión, debido a la labor exitosa realizada durante el ciclo de vida en el Instituto. </t>
  </si>
  <si>
    <t>Informar al momento de comunicar el acto administrativo de retiro a los servidores públicos y Jefes de Dependencia el cumplimiento al PA-TH-P28 Procedimiento para la entrega del puesto de trabajo.</t>
  </si>
  <si>
    <t>OE3</t>
  </si>
  <si>
    <t xml:space="preserve">Promover en los servidores penitenciarios un cambio cultural, tendiente a la gestión integra, responsable y transparente de lo público. </t>
  </si>
  <si>
    <t>C2</t>
  </si>
  <si>
    <t>INTEGRIDAD EN EL SERVICIO PÚBLICO</t>
  </si>
  <si>
    <t>OE2</t>
  </si>
  <si>
    <t>IE3</t>
  </si>
  <si>
    <t xml:space="preserve">Porcentaje de cumplimiento en la implementación y apropiación de los servidores penitenciarios de la Política de Integridad en el ejercicio público. </t>
  </si>
  <si>
    <t>S6</t>
  </si>
  <si>
    <t>CÓDIGO DE INTEGRIDAD</t>
  </si>
  <si>
    <t>IS7</t>
  </si>
  <si>
    <t xml:space="preserve">Porcentaje de cumplimiento de las acciones de la caja de herramientas implementadas. </t>
  </si>
  <si>
    <t>P35</t>
  </si>
  <si>
    <t>Realizar el diagnóstico del estado actual de la entidad en temas de integridad</t>
  </si>
  <si>
    <t>Fomentar  mecanismos de retroalimentación,  sensibilización y afianzamiento de los contenidos del Código de Integridad.</t>
  </si>
  <si>
    <t>Ejecutar el Plan de Trabajo del Código de integridad</t>
  </si>
  <si>
    <t>Evaluar los Resultados de la implementación del Código de Integridad</t>
  </si>
  <si>
    <t>DIRECCIONAMIENTO ESTRATÉGICO Y PLANEACIÓN</t>
  </si>
  <si>
    <t>OD2</t>
  </si>
  <si>
    <t>Diseñar la ruta estratégica con miras a fortalecer la confianza ciudadana y la legitimidad.</t>
  </si>
  <si>
    <t>C3</t>
  </si>
  <si>
    <t>PLANEACIÓN INSTITUCIONAL</t>
  </si>
  <si>
    <t>OE4</t>
  </si>
  <si>
    <t>Formulación de los planes de acción institucionales</t>
  </si>
  <si>
    <t>IE4</t>
  </si>
  <si>
    <t>Porcentaje de cumplimiento Decreto 612 del 2018</t>
  </si>
  <si>
    <t>S7</t>
  </si>
  <si>
    <t>PLANEACIÓN ESTRATÉGICA</t>
  </si>
  <si>
    <t>IS8</t>
  </si>
  <si>
    <t xml:space="preserve">Planes Institucionales formulados y aprobados </t>
  </si>
  <si>
    <t>P294</t>
  </si>
  <si>
    <t xml:space="preserve">Plan Anual de Trabajo de Seguridad y Salud en el Trabajo a con estándares mínimos del SG-SST elaborado, publicado y socializado. </t>
  </si>
  <si>
    <t>Estructurar el Plan Anual de Trabajo de Seguridad y Salud en el Trabajo 2021</t>
  </si>
  <si>
    <t>Coordinador Grupo Seguridad y Salud en el Trabajo</t>
  </si>
  <si>
    <t>María Fernanda Díaz Villabona</t>
  </si>
  <si>
    <t>Sandra Galeano</t>
  </si>
  <si>
    <t xml:space="preserve">Publicar el Plan Anual de Trabajo de Seguridad y Salud en el Trabajo en la página web y socializarlo con las sedes de trabajo. </t>
  </si>
  <si>
    <t xml:space="preserve">Definir el Plan Anual de Trabajo de Seguridad y Salud en el Trabajo 2022. </t>
  </si>
  <si>
    <t>P301</t>
  </si>
  <si>
    <t>Plan anual de vacantes elaborado y publicado</t>
  </si>
  <si>
    <t xml:space="preserve">Estructurar el Plan Anual de Vacantes 2021, de acuerdo con los lineamientos del Departamento Administrativo de la Función Pública. </t>
  </si>
  <si>
    <t xml:space="preserve">Publicar el  Plan Anual de Vacantes en la página web y socializarlo con las sedes de trabajo. </t>
  </si>
  <si>
    <t xml:space="preserve">Definir el Plan Anual de Vacantes 2022. </t>
  </si>
  <si>
    <t>P302</t>
  </si>
  <si>
    <t>Plan de Previsión de Recursos Humanos elaborado y publicado</t>
  </si>
  <si>
    <t>Estructurar el Plan de Previsión de Recursos Humanos 2021</t>
  </si>
  <si>
    <t xml:space="preserve">Publicar Plan de Previsión de Recursos Humanos en la página web. </t>
  </si>
  <si>
    <t xml:space="preserve">Definir el Plan de Previsión de Recursos Humanos 2022. </t>
  </si>
  <si>
    <t>P303</t>
  </si>
  <si>
    <t>Plan Anual de Trabajo de Seguridad y Salud en el Trabajo implementado</t>
  </si>
  <si>
    <t xml:space="preserve">Establecer el responsable del SG-SST en cada una de las sedes de trabajo del Instituto, de acuerdo con  los criterios definidos en la Resolución N° 0312 de 2019 (MINTRABAJO) y la Circular 060 del 2013 (INPEC). </t>
  </si>
  <si>
    <t xml:space="preserve">Ejecutar el presupuesto para el  SG-SST en las sedes de trabajo que fueron asignadas. </t>
  </si>
  <si>
    <t xml:space="preserve">Verificar la afiliación al Sistema General de Riesgos Laborales de los servidores públicos, judicantes, practicantes o pasantes, contratistas, subcontratistas y proveedores. </t>
  </si>
  <si>
    <t xml:space="preserve">Conformar en las sedes de trabajo que lo requieran el COPASST de acuerdo con lo establecido en la Resolución N° 6079 de 2019 (INPEC). </t>
  </si>
  <si>
    <t xml:space="preserve">Conformar en las sedes de trabajo que lo requieran el Comité de Convivencia de acuerdo con lo establecido en la Resolución N° 002823 de 2019 (INPEC). </t>
  </si>
  <si>
    <t xml:space="preserve">Implementar las actividades de capacitación promoción y prevención PyP definidas en el PIGA, manual de gestión ambiental, manual para la elaboración del plan emergencias, trabajo en altura y los programas de ausentismo laboral por causa médica, entorno laboral saludable y prevención de consumo de tabaco, alcohol y drogas (ISOLUCIÓN). </t>
  </si>
  <si>
    <t xml:space="preserve">Realizar curso virtual de 50 horas en SG-SST - Resolución N° 4927 de 2016 (MINTRABAJO) por parte de los responsables y los integrantes de los diferentes comité que conforman el SG-SST en las sedes de trabajo del Instituto. </t>
  </si>
  <si>
    <t xml:space="preserve">Capacitación del protocolo de Bioseguridad - COVID 19- incluyendo lineamientos e infografías </t>
  </si>
  <si>
    <t>Aplicar la autoevaluación conforme a la Tabla de Valores y Calificación de los Estándares Mínimos del Sistema de Gestión de SST, mediante el diligenciamiento del formulario de evaluación establecido en el artículo 27 de la Resolución N°0312 de 2019 (MINTRABAJO)</t>
  </si>
  <si>
    <t>Elaborar el Plan de Mejora conforme al resultado de la autoevaluación de los Estándares Mínimos</t>
  </si>
  <si>
    <t>Definir el Plan Anual de Seguridad y Salud en el Trabajo 2022</t>
  </si>
  <si>
    <t xml:space="preserve">Mantener el archivo o retención documental del  SG-SST organizado por cada vigencia. </t>
  </si>
  <si>
    <t xml:space="preserve">Presentar informe semestral consolidado por Direcciones Regionales del cumplimiento de las actividades ejecutadas en el Plan Anual de Seguridad y Salud en el Trabajo de los ERON adscritos. </t>
  </si>
  <si>
    <t xml:space="preserve">Actualizar los documentos del SG-SST del Proceso de Gestión del Talento Humano que se requieran. </t>
  </si>
  <si>
    <t xml:space="preserve">Definir los canales, mecanismos y metodologías que se emplearán para  las actividades del Plan Anual de Seguridad y Salud en el Trabajo. </t>
  </si>
  <si>
    <t>Dar cumplimiento a las actividades establecidas en el procedimiento Identificación de los requisitos del SGSST para las adquisiciones (ISOLUCIÓN)</t>
  </si>
  <si>
    <t xml:space="preserve">Dar cumplimiento al numeral 16 Contratación, de la Guía SGSST (ISOLUCIÓN). </t>
  </si>
  <si>
    <t xml:space="preserve">Dar cumplimiento a las actividades establecidas en el procedimiento Gestión de los cambios en el SGI (ISOLUCIÓN). </t>
  </si>
  <si>
    <t xml:space="preserve">Elaborar la descripción sociodemográfica – Diagnóstico de condiciones de salud del Instituto. </t>
  </si>
  <si>
    <t>Implementar de acuerdo a la competencia las actividades de Promoción y Prevención en Salud establecidas en (i) Programa prevención de consumo de tabaco, alcohol y drogas, (ii) Procedimiento para la programación de actividades de promoción de la salud y prevención de la enfermedad, (iii) Política promoción de la salud mental y preservación de la vida y, (iv) Programa de ausentismo laboral por cauda médica, las acciones para disminuir el ausentismo  (ISOLUCIÓN)</t>
  </si>
  <si>
    <t>PROFESIOGRAMA (Remitir al médico que realiza las evaluaciones ocupacionales, los soportes documentales respecto de los perfiles de cargos, descripción de las tareas y el medio en el cual se desarrollan la labora de los trabajadores).</t>
  </si>
  <si>
    <t xml:space="preserve">Programar y ejecutar de acuerdo a presupuesto asignado las Evaluaciones Médicas Ocupacionales a los servidores públicos del Instituto. </t>
  </si>
  <si>
    <t>Tener la custodia de las historias clínicas de los servidores públicos.</t>
  </si>
  <si>
    <t>Realizar seguimiento administrativo al cumplimiento de las DML de acuerdo con lo establecido en el Procedimiento  Evaluación de Evento de Salud por Medicina Laboral - ESMEL</t>
  </si>
  <si>
    <t xml:space="preserve">Dar cumplimiento a las actividades establecidas en el Manual para la implementación del Plan Institucional de Gestión Ambiental (ISOLUCIÓN). </t>
  </si>
  <si>
    <t xml:space="preserve">Reportar los Accidentes de Trabajo y Enfermedad Laboral a la ARL, EPS y Dirección Territorial del Ministerio de Trabajo de acuerdo con la Guía  para Reporte de Accidente de Trabajo y Enfermedad Laboral (ISOLUCIÓN). </t>
  </si>
  <si>
    <t>Medir la  frecuencia de la accidentalidad mensual en la sede de trabajo.</t>
  </si>
  <si>
    <t xml:space="preserve">Medir la severidad de la accidentalidad mensual en la sede de trabajo. </t>
  </si>
  <si>
    <t xml:space="preserve">Medir anualmente la mortalidad por Accidentes de Trabajo en la sede de trabajo. </t>
  </si>
  <si>
    <t xml:space="preserve">Medir anualmente la prevalencia de Enfermedad Laboral en la sede de trabajo. </t>
  </si>
  <si>
    <t xml:space="preserve">Medir anualmente la incidencia de Enfermedad Laboral en la sede de trabajo. </t>
  </si>
  <si>
    <t xml:space="preserve">Medir el ausentismo por causa médica mensual en la sede de trabajo en el formato PA-TH-P17-F01 Reporte y seguimiento de incapacidades y licencias médicas (ISOLUCIÓN) </t>
  </si>
  <si>
    <t xml:space="preserve">Identificar peligros con participación de todos los servidores públicos de las sedes de trabajo. </t>
  </si>
  <si>
    <t>Identificar sustancias catalogadas como carcinógenas o con toxicidad aguda de acuerdo con la  Guía para el manejo de sustancias tóxicas, corrosivas e inflamables (ISOLUCIÓN)</t>
  </si>
  <si>
    <t xml:space="preserve">Solicitar a la USPEC el mantenimiento preventivo y/o correctivo en las instalaciones, equipos, máquinas y herramientas de acuerdo con las inspecciones realizadas por el COPASST en las sedes de trabajo de acuerdo con los lineamientos de Resolución N° 6080 de 2019. </t>
  </si>
  <si>
    <t xml:space="preserve">Solicitar a la USPEC la evidencia del mantenimiento preventivo y/o correctivo realizado de acuerdo con los manuales de uso en las instalaciones, equipos, maquinas y herramientas en las sedes de trabajo. </t>
  </si>
  <si>
    <t>Entregar los Elementos de Protección Personal EPP y soportar la entrega de estos a los servidores públicos, haciendo uso del formato Suministro de Equipos y Elementos de Protección Individual (ISOLUCIÓN)</t>
  </si>
  <si>
    <t>Actualizar el Plan de Emergencias de acuerdo con los lineamientos establecidos en el Manual para la elaboración del plan de emergencias (ISOLUCIÓN)</t>
  </si>
  <si>
    <t xml:space="preserve">Asegurar con entidades externas la capacitación y entrenamiento de los integrantes de las brigadas de emergencia. </t>
  </si>
  <si>
    <t xml:space="preserve">Soportar en registro la entrega de dotación de brigadas de emergencias. </t>
  </si>
  <si>
    <t>Capacitar a los Comités de Convivencia laboral (CCL) sobre funciones, responsabilidades y estrategias de conciliación, según requerimientos</t>
  </si>
  <si>
    <t>Realizar actividades de prevención en consumo de sustancias psicoactivas en los ERONES, Oficinas Regionales y Sede central</t>
  </si>
  <si>
    <t>Realizar actividades y acompañamiento psicosocial encaminadas a la prevención del suicidio.</t>
  </si>
  <si>
    <t>Realizar actividades y acompañamiento psicosocial encaminadas al manejo de la depresión, ansiedad y duelo</t>
  </si>
  <si>
    <t>Realizar actividades para la prevención del acoso laboral en los ERON, Oficinas Regionales, Escuela de Formación y Sede central</t>
  </si>
  <si>
    <t>Realizar evaluación de riesgo psicosocial, aplicando la Batería de Instrumentos designada por el Ministerio del trabajo a 1500 funcionarios a nivel nacional</t>
  </si>
  <si>
    <t>Realizar socialización de resultados e  intervención en riesgo psicosocial a los establecimientos y oficinas regionales evaluadas durante 2020, según resultados</t>
  </si>
  <si>
    <t>Realizar capacitación de intervención en crisis a las brigadas de emergencia de las Direcciones Regionales y Sede Central.</t>
  </si>
  <si>
    <t>Realizar intervenciones en crisis y acompañamientos psicosociales individuales según requerimientos</t>
  </si>
  <si>
    <t xml:space="preserve">Definir los indicadores (cualitativos o cuantitativos según corresponda) mediante los cuales se evalúen la estructura, el proceso y los resultados del SG-SST y hacer seguimiento a los mismos. </t>
  </si>
  <si>
    <t xml:space="preserve">Realizar una vez al año evaluación y seguimiento al SGSST en las Direcciones Regionales. </t>
  </si>
  <si>
    <t xml:space="preserve">Realizar seguimiento al SGSST en las sedes de trabajo </t>
  </si>
  <si>
    <t xml:space="preserve">Definir e implementar acciones correctivas y/o preventivas con base en los resultados del seguimiento del SGSST, las recomendaciones del COPASST, de acuerdo con los lineamientos del procedimiento Acciones correctivas, preventivas y de mejora (ISOLUCIÓN). </t>
  </si>
  <si>
    <t>P304</t>
  </si>
  <si>
    <t>Plan P Estratégico de Talento Humano elaborado y publicado</t>
  </si>
  <si>
    <t xml:space="preserve">Definir el Plan Estratégico de Talento Humanos 2022. </t>
  </si>
  <si>
    <t xml:space="preserve">Definir las actividades que harán parte del plan de acción de la Subdirección de talento humano vigencia 2021 y que alimentaran el Estratégico de Talento Humano </t>
  </si>
  <si>
    <t>Katherine Gómez</t>
  </si>
  <si>
    <t>Subdirección o Grupo</t>
  </si>
  <si>
    <t>Código del Objetivo Dimensión</t>
  </si>
  <si>
    <t>Código del Componente</t>
  </si>
  <si>
    <t>Código del Objetivo del componente</t>
  </si>
  <si>
    <t>Código del Indicador Estratégico componente</t>
  </si>
  <si>
    <t>Indicador Estratégico del Componente</t>
  </si>
  <si>
    <t>Código del Sector</t>
  </si>
  <si>
    <t>Código del producto</t>
  </si>
  <si>
    <t>Ponderación Producto</t>
  </si>
  <si>
    <t>Código de la actividad</t>
  </si>
  <si>
    <t>Días de duración de la actividad</t>
  </si>
  <si>
    <t>Ponderación</t>
  </si>
  <si>
    <t xml:space="preserve">Actualizar la documentación asociada al proceso de gestión del Talento Humano </t>
  </si>
  <si>
    <t>técnico administrativo</t>
  </si>
  <si>
    <t xml:space="preserve">Presentar el Plan  de Bienestar e  Incentivos Institucional a Comité Institucional de Gestión y Desempeño para aprobación. </t>
  </si>
  <si>
    <t>Orlando Obando</t>
  </si>
  <si>
    <t>Ricardo bayona</t>
  </si>
  <si>
    <t>Evaluar la actuación laboral y el rendimiento o logro de resultados de los gerentes públicos y servidores de carrera administrativa. (AG y EDL)</t>
  </si>
  <si>
    <t>Susana López</t>
  </si>
  <si>
    <t>Realizar sensibilización y material informativo  a los servidores públicos por medios institucionales masivos tendiente al fortalecimiento de los vínculos familiares, de pareja y preparación para la desvinculación laboral ( escuela de padres, talleres de pareja y familia,  comunicación asertiva, entre otros de acuerdo con el PA-TH-P15 Procedimiento de Gestión Programa de Calidad de Vida Laboral (ISOLUCIÓN).</t>
  </si>
  <si>
    <t xml:space="preserve">Socializar a los servidores públicos de la sede de trabajo los programas, líneas de crédito, subsidios que ofrecen las diversas entidades respecto al tema (Fondos de Cesantías, Cajas de Compensación Familiar,  entre otros) a través de la organización anual de ferias de vivienda virtuales o presenciales en las sedes de trabajo. </t>
  </si>
  <si>
    <t>Establecer contacto con entidades públicas o privadas idóneas en el desarrollo de temas de P y P  y ejecutar una vez por trimestre  las actividades la  contempladas en el Procedimiento para la programación de actividades de promoción de la salud y prevención de la enfermedad (ISOLUCIÓN)</t>
  </si>
  <si>
    <t xml:space="preserve">Ejercer control a los servidores públicos que gozan del beneficio de horario especial de trabajo que trata la Resolución N° 2103 de 2015, en sede central. </t>
  </si>
  <si>
    <t>Aplicar anualmente la encuesta de percepción de bienestar laboral por formulario Google</t>
  </si>
  <si>
    <t xml:space="preserve">Gestionar e implementar actividades de la caja de herramientas del Código de Integridad de acuerdo al plan de trabajo aprobado por Comité. </t>
  </si>
  <si>
    <t xml:space="preserve">Presentar el Plan Anual de Trabajo de Seguridad y Salud en el Trabajo a Comité Institucional de Gestión y Desempeño para aprobación. </t>
  </si>
  <si>
    <t xml:space="preserve">Presentar el Plan Anual de Vacantes a Comité Institucional de Gestión y Desempeño para aprobación. </t>
  </si>
  <si>
    <t xml:space="preserve">Presentar el Plan de Previsión de Recursos Humanos a Comité Institucional de Gestión y Desempeño para aprobación. </t>
  </si>
  <si>
    <t xml:space="preserve">Realizar capacitación en "Riesgos Laborales" para funcionarios que se les asigne funciones de responsables del SST. </t>
  </si>
  <si>
    <t xml:space="preserve">Realizar investigación del total de incidentes, accidentes y enfermedades laborales, atendiendo los parámetros establecidos en la Resolución N° 6081 del 2019 (INPEC). </t>
  </si>
  <si>
    <t xml:space="preserve">Reportar al Grupo de Seguridad y Salud en el Trabajo trimestralmente el registro y análisis estadístico de accidentes y enfermedades laborales. </t>
  </si>
  <si>
    <t xml:space="preserve">Aplicar la metodología para la identificación en la sede de trabajo los peligros, evaluación y valoración de los riesgos de acuerdo con la Matriz de identificación de peligros y evaluación de riesgos (GTC45) </t>
  </si>
  <si>
    <t xml:space="preserve">Realizar en las sedes de trabajo inspecciones sistemáticas a las instalaciones, maquinaria y equipos de acuerdo con el Manual para la elaboración del Plan de Emergencias y, de vehículos de acuerdo con el Plan Estratégico de Seguridad Vial (ISOLUCIÓN). </t>
  </si>
  <si>
    <t xml:space="preserve">Soportar en registro la conformación del Comité Operativo de Emergencia atendiendo lo dispuesto en la Resolución N° 6080 de 2019 (INPEC). </t>
  </si>
  <si>
    <t xml:space="preserve">Solicitar a la Oficina de Control Interno la inclusión de auditorias aleatorias a los ERON sobre el cumplimiento del sistema de gestión de la seguridad y salud en el trabajo. SG-SST. </t>
  </si>
  <si>
    <t>DIRECCIÓN ESCUELA DE FORMACIÓN</t>
  </si>
  <si>
    <t>OD1</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</si>
  <si>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</si>
  <si>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</si>
  <si>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</si>
  <si>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Porcentaje de servidores públicos formados y capacitados</t>
  </si>
  <si>
    <t>S5</t>
  </si>
  <si>
    <t>FORMACIÓN Y CAPACITACIÓN PENITENCIARIA</t>
  </si>
  <si>
    <t>IS5</t>
  </si>
  <si>
    <t>Tasa de aprobación anual</t>
  </si>
  <si>
    <t>P19</t>
  </si>
  <si>
    <t>Plan Institucional de Capacitación elaborado, aprobado, ejecutado y evaluado, acorde con los lineamientos definidos por el DAFP.</t>
  </si>
  <si>
    <t>Plan Institucional de Capacitación</t>
  </si>
  <si>
    <t xml:space="preserve">MARICELA GUEVARA MONTAÑA  </t>
  </si>
  <si>
    <t>SUBDIRECTOR ACADÉMICO</t>
  </si>
  <si>
    <t xml:space="preserve">Elaborar y aprobar el Plan Institucional de Capacitación. </t>
  </si>
  <si>
    <t>Coordinador Grupo Educación Continuada</t>
  </si>
  <si>
    <t>IJ Oscar Bolívar Sáchica</t>
  </si>
  <si>
    <t>Socializar el Plan Institucional de Capacitación PIC</t>
  </si>
  <si>
    <t>Ejecutar el Plan Institucional de Capacitación PIC</t>
  </si>
  <si>
    <t>Evaluar el Plan Institucional de Capacitación PIC</t>
  </si>
  <si>
    <t>Programas de formación académica o laboral aprobados</t>
  </si>
  <si>
    <t>P20</t>
  </si>
  <si>
    <t>Programas de formación académica o laboral radicados ante la autoridad educativa competente.</t>
  </si>
  <si>
    <t xml:space="preserve">Estructurar los Programas de formación académica o laboral acorde con los parámetros establecidos. </t>
  </si>
  <si>
    <t>Coordinador Grupo Diseño Curricular</t>
  </si>
  <si>
    <t xml:space="preserve">Validar los Programas de formación académica o laboral por parte del Comité Curricular. </t>
  </si>
  <si>
    <t>Radicar los Programas de formación académica o laboral a la Autoridad Educativa correspondiente.</t>
  </si>
  <si>
    <t>Coordinador Grupo Registro y Control</t>
  </si>
  <si>
    <t>Ricardo Gómez Barón</t>
  </si>
  <si>
    <t>P21</t>
  </si>
  <si>
    <t>Integrantes del Cuerpo de Custodia y Vigilancia formados para desempeñar los cargos de oficial y suboficial en el marco de las convocatorias de la CNSC.</t>
  </si>
  <si>
    <t>Diseñar los programas académicos de ascenso en los grados de suboficial y oficial</t>
  </si>
  <si>
    <t>SI</t>
  </si>
  <si>
    <t>Coordinador Grupo Formación</t>
  </si>
  <si>
    <t>CT. Carlos Peñaloza Contreras</t>
  </si>
  <si>
    <t>Ejecutar los programas académicos de ascenso en los grados de suboficial y oficial.</t>
  </si>
  <si>
    <t>Evaluar los programas académicos de ascenso en los grados de suboficial y oficial.</t>
  </si>
  <si>
    <t>Responsable Área Evaluación y Calidad</t>
  </si>
  <si>
    <t>CT. Nelsón Cano Sánchez</t>
  </si>
  <si>
    <t>P22</t>
  </si>
  <si>
    <t>Aspirantes al Cuerpo de Custodia y Vigilancia formados para desempeñar el cargo de dragoneante, en el marco de las convocatorias de la CNSC.</t>
  </si>
  <si>
    <t>Diseñar los programas académicos de formación.</t>
  </si>
  <si>
    <t>Ejecutar los programas académicos de formación.</t>
  </si>
  <si>
    <t>Evaluar los programas académicos de formación.</t>
  </si>
  <si>
    <t>P23</t>
  </si>
  <si>
    <t>Bachilleres con instrucción para prestar el servicio militar en el INPEC.</t>
  </si>
  <si>
    <t>Diseñar el programa académico de instrucción básica</t>
  </si>
  <si>
    <t>Ejecutar el programa académico de instrucción básica</t>
  </si>
  <si>
    <t>Evaluar el programa académico de instrucción básica</t>
  </si>
  <si>
    <t>IS6</t>
  </si>
  <si>
    <t>P24</t>
  </si>
  <si>
    <t>Funcionarios del INPEC capacitados a través de la Red de Apoyo.</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</si>
  <si>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</si>
  <si>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</si>
  <si>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P25</t>
  </si>
  <si>
    <t>Funcionarios del INPEC capacitados a través de los programas de  educación informal contratados por la EPN.</t>
  </si>
  <si>
    <t>Desarrollar el proceso precontractual</t>
  </si>
  <si>
    <t>Convocar e inscribir los funcionarios interesados</t>
  </si>
  <si>
    <t>Ejecutar los programas de capacitación</t>
  </si>
  <si>
    <t>Evaluar los programas de capacitación</t>
  </si>
  <si>
    <t>P26</t>
  </si>
  <si>
    <t>Funcionarios del INPEC capacitados mediante cursos virtuales diseñados y desarrollados por la EPN.</t>
  </si>
  <si>
    <t>Diseñar los programas académicos de educación informal bajo la modalidad virtual.</t>
  </si>
  <si>
    <t>Ejecutar los programas académicos de educación informal bajo la modalidad virtual.</t>
  </si>
  <si>
    <t>Evaluar los programas académicos de educación informal bajo la modalidad virtual.</t>
  </si>
  <si>
    <t>P27</t>
  </si>
  <si>
    <t>Integrantes del Cuerpo de Custodia y Vigilancia formados en los diferentes campos de la seguridad penitenciaria.</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</si>
  <si>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</si>
  <si>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</si>
  <si>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</si>
  <si>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P28</t>
  </si>
  <si>
    <t>Profesionales formados para desempeñar los cargos de Director y Subdirector de ERON, acorde con las solicitudes de SUTAH.</t>
  </si>
  <si>
    <t>Diseñar el programa académico de administración penitenciaria.</t>
  </si>
  <si>
    <t>Ejecutar el programa académico de administración penitenciaria.</t>
  </si>
  <si>
    <t>Evaluar el programa académico de administración penitenciaria.</t>
  </si>
  <si>
    <t>P29</t>
  </si>
  <si>
    <t>Funcionarios con formación en Derechos Humanos.</t>
  </si>
  <si>
    <t>Desarrollar los talleres de Derechos Humanos en Uso de la Fuerza y Manejo de las Armas de Fuego, aplicado al Sistema Penitenciario, acorde con la aprobado en la Directiva Transitoria.</t>
  </si>
  <si>
    <t xml:space="preserve">Desarrollar estrategia transversal de capacitación de DDHH para los servidores penitenciarios a través del programa de reentrenamiento y programas académicos gestionados a través de la Red de Apoyo. </t>
  </si>
  <si>
    <t>P30</t>
  </si>
  <si>
    <t>Personal del Cuerpo de Custodia y Vigilancia, Fuerzas Armadas y de Policía, actualizados y reentrenados.</t>
  </si>
  <si>
    <t>Diseñar el programa de reentrenamiento para el personal de CCV y el seminario de actualización para el personal de Fuerzas Armadas, de Policía, Cárceles Distritales y Cárceles Municipales.</t>
  </si>
  <si>
    <t>Ejecutar el programa de reentrenamiento y los seminarios de actualización</t>
  </si>
  <si>
    <t>P31</t>
  </si>
  <si>
    <t>Establecimientos de reclusión con programas de reentrenamiento al Cuerpo de custodia y vigilancia</t>
  </si>
  <si>
    <t xml:space="preserve">Programar de acuerdo a las necesidades, los ERON que recibirán programas de reentrenamiento </t>
  </si>
  <si>
    <t>Ejecutar los programas de reentrenamiento al personal del CCV en los ERON programados</t>
  </si>
  <si>
    <t>P32</t>
  </si>
  <si>
    <t>Programas de formación académica o laboral evaluados de acuerdo con los lineamientos definidos en el Manual de Evaluación de la DIRES.</t>
  </si>
  <si>
    <t xml:space="preserve">Definir el cronograma de trabajo para realizar la evaluación a los programas de formación académica o laboral. </t>
  </si>
  <si>
    <t>Evaluar los programas de formación académica o laboral que se desarrollen en la vigencia.</t>
  </si>
  <si>
    <t>CT. Nelson Cano Sánchez</t>
  </si>
  <si>
    <t>I. Iván Martínez Díaz</t>
  </si>
  <si>
    <t>P33</t>
  </si>
  <si>
    <t>Centros de instrucción con respuesta de la autoridad educativa competente para la emisión de reconocimiento de carácter oficial.</t>
  </si>
  <si>
    <t>TC. (RA) JOSE HERNANDO MEDINA BERNAL</t>
  </si>
  <si>
    <t>SUBDIRECTOR SECRETARÍA  ACADÉMICA</t>
  </si>
  <si>
    <t>Definir los Centros de Instrucción que se presentarán para reconocimiento.</t>
  </si>
  <si>
    <t>Consolidar los documentos y realizar los ajustes pertinentes para presentar la propuesta de reconocimiento ante la autoridad educativa correspondiente.</t>
  </si>
  <si>
    <t>Presentar la propuesta de reconocimiento ante la autoridad educativa correspondiente.</t>
  </si>
  <si>
    <t>Recibir respuesta de la propuesta de reconocimiento por parte de la autoridad educativa correspondiente.</t>
  </si>
  <si>
    <t>P289</t>
  </si>
  <si>
    <t>Estándares para la reacreditación de la Academia con ACA con cumplimiento al 100%</t>
  </si>
  <si>
    <t>CR. (RA) WILLIAM JAVIER GUEVARA MEYER</t>
  </si>
  <si>
    <t>DIRECTOR ESCUELA DE FORMACIÓN</t>
  </si>
  <si>
    <t>Socializar los compromisos de recertificación ACA a los responsables de las actividades.</t>
  </si>
  <si>
    <t>Responsable Área Planeación</t>
  </si>
  <si>
    <t>Anyela Ortiz Hoyos</t>
  </si>
  <si>
    <t>Realizar seguimiento a los compromisos , detectar las desviaciones y proponer las acciones de mejora correspondientes.</t>
  </si>
  <si>
    <t>Elaborar informes de avance trimestral.</t>
  </si>
  <si>
    <t>P295</t>
  </si>
  <si>
    <t>Programas académicos implementados en el marco del Plan Institucional de Capacitación.</t>
  </si>
  <si>
    <t>Ejecutar los programas académicos previstos en la programación académica del Plan Institucional de Capacitación</t>
  </si>
  <si>
    <t>Calcular los indicadores de ejecución previstos en el Plan Institucional de Capacitación</t>
  </si>
  <si>
    <t>DIRECCIONAMIENTO ESTRATEGICO</t>
  </si>
  <si>
    <t>OFICINA ASESORA  DE PLANEACIÓN</t>
  </si>
  <si>
    <t>P36</t>
  </si>
  <si>
    <t>Acciones de socialización de la Política de Administración del riesgo con líderes y responsables de proceso ejecutadas</t>
  </si>
  <si>
    <t>Plan Anticorrupción de Atención al Ciudadano</t>
  </si>
  <si>
    <t>Juan Manuel Riaño Vargas</t>
  </si>
  <si>
    <t>Jefe Oficina Asesora de Planeación</t>
  </si>
  <si>
    <t>Política de Administración del Riesgo del INPEC actualizada de conformidad a a los lineamientos del DAFP.</t>
  </si>
  <si>
    <t>coordinador Grupo</t>
  </si>
  <si>
    <t>O.L. Ríos Soto Leonel</t>
  </si>
  <si>
    <t xml:space="preserve">Profesional </t>
  </si>
  <si>
    <t>Paula Andrea Ruiz Vento</t>
  </si>
  <si>
    <t>P37</t>
  </si>
  <si>
    <t>Política de administración del riesgo vigente difundida en mínimo tres canales de comunicación institucional</t>
  </si>
  <si>
    <t>Acción de difusión de la política de Administración del Riesgo por los canales de comunicación institucional</t>
  </si>
  <si>
    <t>P38</t>
  </si>
  <si>
    <t>Formulación y Aprobación Plan de Direccionamiento estratégico  en concordancia con el Plan Nacional de Desarrollo, El plan Decenal de justica y el Plan Sectorial</t>
  </si>
  <si>
    <t>Consolidar y realizar los ajustes correspondientes del Plan de Direccionamiento Estratégico para la vigencia 2020-2022 y presentarlo al comité</t>
  </si>
  <si>
    <t>Realizar la divulgación del plan de Direccionamiento Estratégico a las Direcciones Regionales y establecimientos de Reclusión</t>
  </si>
  <si>
    <t>P39</t>
  </si>
  <si>
    <t>Formulación y Aprobación Plan de  Acción Institucional</t>
  </si>
  <si>
    <t>Consolidar y realizar los ajustes correspondientes al plan indicativo para la vigencia 2020-2022 y presentación  al comité</t>
  </si>
  <si>
    <t>Realizar la divulgación del  plan indicativo  a los Directivos, Direcciones Regionales y establecimientos de Reclusión</t>
  </si>
  <si>
    <t>P40</t>
  </si>
  <si>
    <t>Formulación y Aprobación del Modelo Integrado de Planeación y Gestión</t>
  </si>
  <si>
    <t>Consolidar y realizar los ajustes correspondientes del  Modelo Integrado de Planeación y Gestión para la vigencia 2020-2022 y presentarlo al comité</t>
  </si>
  <si>
    <t>Realizar la divulgación del  Modelo Integrado de Planeación y Gestión a los Directivos,  Direcciones Regionales y establecimientos de Reclusión</t>
  </si>
  <si>
    <t>P41</t>
  </si>
  <si>
    <t>Formulación aprobación y publicación en la WEB del plan Anticorrupción y de Atención al Ciudadano Institucional.</t>
  </si>
  <si>
    <t>Vincular a los ciudadanos, usuarios o grupos de valor a vincularse en la definición del Plan Anticorrupción , a través de una (1) encuesta creada y difundida.</t>
  </si>
  <si>
    <t>Publicar en página web para consulta ciudadana, la propuesta del Plan Anticorrupción y de Atención al Ciudadano.</t>
  </si>
  <si>
    <t>Un (1) Documento consolidado  de los comentarios de los diferentes grupos que participaron de la publicación de la consulta ciudadana y encuesta realizada del PAAC.</t>
  </si>
  <si>
    <t>Formulación y aprobación del Plan Anticorrupción y de Atención al Ciudadano.</t>
  </si>
  <si>
    <t>Cargue y aprobación del Plan Anticorrupción y de Atención al Ciudadano en ISOLUCIÓN</t>
  </si>
  <si>
    <t>Publicar el Plan Anticorrupción y de Atención al Ciudadano en la pagina web de la Entidad</t>
  </si>
  <si>
    <t>Divulgar con los servidores penitenciarios y demás grupos de valor del Instituto el Plan Anticorrupción y de Atención al Ciudadano</t>
  </si>
  <si>
    <t>Efectuar monitoreo a la gestión adelantada por los dueños de proceso frente a las actividades definidas en el PAAC 2021.</t>
  </si>
  <si>
    <t>P42</t>
  </si>
  <si>
    <t>Integración y aprobación de los planes institucionales y estratégicos  al plan de acción del Instituto</t>
  </si>
  <si>
    <t>Publicación de los planes Institucionales plasmados en el Decreto 612 del 2018 en la pagina web consultados por la ciudadanía</t>
  </si>
  <si>
    <t>P43</t>
  </si>
  <si>
    <t>Administrar el modulo de la planeación estratégica del Instituto</t>
  </si>
  <si>
    <t>Actualizar  el  direccionamiento estratégico 2019 -2022 en el modulo planeación estratégica para la vigencia 2020</t>
  </si>
  <si>
    <t>Inscripción indicadores estratégicos y del sector en ISOLUCION para formular el mapa estratégico</t>
  </si>
  <si>
    <t>P44</t>
  </si>
  <si>
    <t>Asesorar la formulación de los planes de mejoramiento por parte de entidades Externas como de la Oficina de control Interno</t>
  </si>
  <si>
    <t>Formulación de los planes que demanden la institución por parte de las entidades externas como de la oficina de control interno</t>
  </si>
  <si>
    <t>Seguimiento a los planes de mejoramiento formulados por parte de entidades externa como de la Oficina de Control Interno</t>
  </si>
  <si>
    <t>P45</t>
  </si>
  <si>
    <t>Formulación y Actualización de los proyectos de Inversión del Instituto</t>
  </si>
  <si>
    <t>Actualización en la plataforma SUIFP de los proyectos activos del instituto para la próxima la vigencia 2022</t>
  </si>
  <si>
    <t>Estudio y aprobación de las nuevas propuestas a presentar como proyectos de inversión para la vigencia 2022</t>
  </si>
  <si>
    <t>Formulación de los proyectos nuevos en la MGA y SUIFP con su control de viabilidad del sector y del DNP vigencia 2022</t>
  </si>
  <si>
    <t>OFICINA SISTEMAS DE INFORMACIÓN</t>
  </si>
  <si>
    <t>D2</t>
  </si>
  <si>
    <t>P299</t>
  </si>
  <si>
    <t xml:space="preserve">Formulación, aprobación y publicación del  Plan de seguridad y privacidad de la información. </t>
  </si>
  <si>
    <t>Anual</t>
  </si>
  <si>
    <t xml:space="preserve">Plan de Seguridad y Privacidad de la Información </t>
  </si>
  <si>
    <t>Ing. Adriana Cetina Hernández</t>
  </si>
  <si>
    <t>Jefe de Oficina de Sistemas de Información</t>
  </si>
  <si>
    <t>Presentación del plan de trabajo para la vigencia ante el comité de Gestión Institucional  y cumplimiento del mismo</t>
  </si>
  <si>
    <t>Coordinadores de los Grupos de la OFISI / Responsable de Seguridad de la Información</t>
  </si>
  <si>
    <t>P300</t>
  </si>
  <si>
    <t>Formulación, aprobación y publicación del Plan Estratégico de Tecnologías de la Información PETI</t>
  </si>
  <si>
    <t>Plan Estratégico de Tecnologías de la Información y las Comunicaciones PETI</t>
  </si>
  <si>
    <t>Presentación del plan de trabajo para la vigencia ante el comité de Gestión Institucional y cumplimiento del mismo</t>
  </si>
  <si>
    <t>DIRECCIÓN DE GESTIÓN CORPORATIVA</t>
  </si>
  <si>
    <t>Plan Institucional de Archivos de la Entidad</t>
  </si>
  <si>
    <t>Numero</t>
  </si>
  <si>
    <t>Semestral</t>
  </si>
  <si>
    <t>NURIAN OMAIRA ROJAS LÓPEZ</t>
  </si>
  <si>
    <t>Coordinadora Grupo  Gestión Documental</t>
  </si>
  <si>
    <t xml:space="preserve">Estructurar el Plan Institucional de Archivos de la Entidad 2020, de acuerdo con los lineamientos del Departamento Administrativo de la Función Pública. </t>
  </si>
  <si>
    <t>Nurian Omaira Rojas López</t>
  </si>
  <si>
    <t xml:space="preserve">Coordinadora Grupo  Gestión Documental </t>
  </si>
  <si>
    <t>S8</t>
  </si>
  <si>
    <t>ESTADISTICA</t>
  </si>
  <si>
    <t>IS9</t>
  </si>
  <si>
    <t>Información estadística de la PPL elaborada y publicada</t>
  </si>
  <si>
    <t>P46</t>
  </si>
  <si>
    <t>Diseñar nuevos  cuadros de salida de información estadística de la PPL para el tablero virtual.</t>
  </si>
  <si>
    <t xml:space="preserve">Trimestral </t>
  </si>
  <si>
    <t>Revisar y verificar contenido y reporte de un tablero virtual con el fin de elaborar  documento borrador Proyecto JASPER - BUSINESS BLUEPRINT-PROYECTOS- BBP´s para la estructura de plantilla y cuadros de salida de información estadística de la PPL</t>
  </si>
  <si>
    <t>Coordinador Grupo</t>
  </si>
  <si>
    <t>Erica Janeth Pérez Rodríguez</t>
  </si>
  <si>
    <t>Aprobación documento  Proyecto JASPER - BUSINESS BLUEPRINT-PROYECTOS - BBP´s para la restructuración   del tablero virtual.</t>
  </si>
  <si>
    <t xml:space="preserve">Publicación  tablero virtual </t>
  </si>
  <si>
    <t>IS10</t>
  </si>
  <si>
    <t>Porcentaje de cumplimiento requerimientos demográficos poblacional demandados tramitados</t>
  </si>
  <si>
    <t>P47</t>
  </si>
  <si>
    <t>Elaborar y publicar la información sociodemográfica de la PPL de la vigencia 2018.</t>
  </si>
  <si>
    <t>Solicitar y recopilar a las diferentes dependencias la información sociodemográfica de PPL  y actividades  relevantes de la vigencia 2020</t>
  </si>
  <si>
    <t>Elaborar tablas información estadísticas PPL  y documento con su respectivo análisis de la vigencia 2020.</t>
  </si>
  <si>
    <t xml:space="preserve">Elaboración y  ajustes Revista De Entre Muros par la Libertad (la información sociodemográfica de la PPL de la vigencia 2020
</t>
  </si>
  <si>
    <t xml:space="preserve">Revisión y publicación Revista De Entre Muros par la Libertad (la información sociodemográfica de la PPL de la vigencia 2020
</t>
  </si>
  <si>
    <t>P48</t>
  </si>
  <si>
    <t>Elaborar y publicar mensualmente boletín estadístico con información sociodemográfica de la PPL.</t>
  </si>
  <si>
    <t>Elaborar y publicar mensualmente  la información sociodemográfica de la PPL.</t>
  </si>
  <si>
    <t>Grupo de Presupuesto</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</si>
  <si>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</si>
  <si>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</si>
  <si>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</si>
  <si>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</si>
  <si>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</si>
  <si>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</si>
  <si>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S9</t>
  </si>
  <si>
    <t>PROGRAMACIÓN PRESUPUESTAL</t>
  </si>
  <si>
    <t>IS11</t>
  </si>
  <si>
    <t>P49</t>
  </si>
  <si>
    <t>Programar el presupuesto del Instituto acorde con los lineamientos emitidos desde el Ministerio de Hacienda y Crédito Público y el Departamento Nacional de Planeación</t>
  </si>
  <si>
    <t>Elaborar Acto Administrativo de desagregación Presupuestal</t>
  </si>
  <si>
    <t>Coordinador Grupo Programación Presupuestal</t>
  </si>
  <si>
    <t>Javier Vega Pulido</t>
  </si>
  <si>
    <t>Elaborar actos administrativos de asignación presupuestal inicial</t>
  </si>
  <si>
    <t>Consolidar y presentar el anteproyecto de Presupuesto del Instituto</t>
  </si>
  <si>
    <t>P50</t>
  </si>
  <si>
    <t xml:space="preserve">Formular el Programa Anual Mensualizado de Caja -PAC </t>
  </si>
  <si>
    <t xml:space="preserve">Elaborar en coordinación con la Dirección de Gestión Corporativa- Grupo Tesorería el Programa Anual Mensualizado de Caja -PAC </t>
  </si>
  <si>
    <t>IS12</t>
  </si>
  <si>
    <t xml:space="preserve">Porcentaje de cumplimiento de solicitudes de ajuste presupuesto demandadas tramitadas </t>
  </si>
  <si>
    <t>P51</t>
  </si>
  <si>
    <t xml:space="preserve">Formulación y publicación del Plan Anual de Adquisiciones </t>
  </si>
  <si>
    <t>Elaborar en coordinación con la Dirección de Gestión Corporativa- Subdirección de Gestión Contractual el Plan Anual de Adquisiciones PAA</t>
  </si>
  <si>
    <t>Realizar comunicado a la Dirección de Gestión Corporativa- Subdirección de Gestión Contractual enviado el documento del Plan Anual de Adquisiciones PAA aprobado por la Dirección General, para la publicación en el SECOP II.</t>
  </si>
  <si>
    <t>GRUPO ATENCIÓN AL CIUDADANO</t>
  </si>
  <si>
    <t>GESTIÓN POR VALORES</t>
  </si>
  <si>
    <t>OD3</t>
  </si>
  <si>
    <t>Ejecutar la planeación institucional en el marco de los valores del servicio público.</t>
  </si>
  <si>
    <t>C5</t>
  </si>
  <si>
    <t>RELACIÓN -ESTADO CIUDADANO</t>
  </si>
  <si>
    <t>OE6</t>
  </si>
  <si>
    <t>Fortalecer la comunidad penitenciaria y su relación con el Instituto en un entorno confiable que permita la apertura y el aprovechamiento de los datos públicos.</t>
  </si>
  <si>
    <t>IE6</t>
  </si>
  <si>
    <t>Eficacia de la participación ciudadana para mejorar la gestión institucional</t>
  </si>
  <si>
    <t>S10</t>
  </si>
  <si>
    <t>TRANSPARENCIA Y ACCESO A LA INFORMACIÓN PÚBLICA</t>
  </si>
  <si>
    <t>IS13</t>
  </si>
  <si>
    <t>Porcentaje  de atenciones y orientaciones  demandadas Atendidas</t>
  </si>
  <si>
    <t>P52</t>
  </si>
  <si>
    <t>Formular  acciones preventivas con base  a  las quejas  de mayor Impacto analizadas en el comité de atención, evaluación y  tramites de quejas , reclamos  e informes CRAET, que afecten la imagen del instituto.</t>
  </si>
  <si>
    <t>Leyda Milena Medina Lozano</t>
  </si>
  <si>
    <t>Coordinadora de Atención al Ciudadano</t>
  </si>
  <si>
    <t>Realizar una (1) campaña teniendo en cuenta el diagnostico presentado por las Direcciones regionales y sede central.</t>
  </si>
  <si>
    <t>P53</t>
  </si>
  <si>
    <t>Hacer seguimiento y control a las respuestas de las PQRSD por parte de las dependencias del Instituto, a través del módulo Gesdoc - PQRSD.</t>
  </si>
  <si>
    <t>Analizar la información que se registra en el sistema del Gesdoc modulo PQRSD ,en la oportunidad de las respuestas a los ciudadanos emitidas por las dependencias responsables.</t>
  </si>
  <si>
    <t>P54</t>
  </si>
  <si>
    <t xml:space="preserve">Realizar medición semestral de percepción de los ciudadanos respecto a la calidad y accesibilidad a los servicios. </t>
  </si>
  <si>
    <t>Medir  la percepción ciudadana, a través de un análisis estadístico de las encuestas a 10 ERON por cada regional y sede central.</t>
  </si>
  <si>
    <t>Profesional Universitario</t>
  </si>
  <si>
    <t>P55</t>
  </si>
  <si>
    <t>Publicar y divulgar los resultados de percepción de la ciudadanía.</t>
  </si>
  <si>
    <t>P56</t>
  </si>
  <si>
    <t>Medición de la calidad del servicio que prestan los servidores penitenciarios de los puntos de atención al ciudadano a nivel nacional</t>
  </si>
  <si>
    <t>Medir  el servicio que prestan los servidores penitenciarios a través de un análisis estadístico de las encuestas  a 10 ERON por cada regional y sede central.</t>
  </si>
  <si>
    <t>P57</t>
  </si>
  <si>
    <t>Divulgar a las Direcciones Regionales, Escuela de Formación , Directores de eron a nivel nacional los lineamientos en  atención preferencial , prioritaria y accesibilidad de acuerdo a los lineamientos de la NTC 6047 del 2013</t>
  </si>
  <si>
    <t>P60</t>
  </si>
  <si>
    <t>Presentar a la Dirección General conclusiones y recomendaciones sobre los logros alcanzados por el INPEC en servicio al ciudadano y participación.</t>
  </si>
  <si>
    <t>IS15</t>
  </si>
  <si>
    <t>P62</t>
  </si>
  <si>
    <t>Fortalecer las oficinas de atención al ciudadano, mediante la implementación de herramientas tecnológicas e infraestructura física para mejorar la calidad y eficiencia en la prestación del servicio al ciudadano.</t>
  </si>
  <si>
    <t>Dotar los puntos de atención con un sistema de turnos WEB para medir el tiempo de respuesta (Digiturno)</t>
  </si>
  <si>
    <t>Dotar los puntos de atención con infraestructura física direccionada a individualizar la atención. (Módulos)</t>
  </si>
  <si>
    <t>Empoderar  los puntos de atención con   Herramientas Tecnológicas de medición y  calificación  del servicio del servidor público (calificador del servicio)</t>
  </si>
  <si>
    <t>Porcentaje de cumplimiento de quejas, reclamos, sugerencias y  denuncias recepcionadas tramitadas</t>
  </si>
  <si>
    <t>P308</t>
  </si>
  <si>
    <t xml:space="preserve">informe consolidado de las peticiones, quejas, reclamos, sugerencias y denuncias – PQRSD y orientaciones recibidas y atendidas por las oficinas de atención al ciudadano a nivel nacional a través de los diferentes canales   generando recomendaciones o estrategias para fortalecer el proceso interno. </t>
  </si>
  <si>
    <t>P309</t>
  </si>
  <si>
    <t>GRUPO ASUNTOS PENITENCIARIOS</t>
  </si>
  <si>
    <t>Cumplimiento, Traslados, remisiones y fijaciones según solicitudes</t>
  </si>
  <si>
    <t>P64</t>
  </si>
  <si>
    <t>Requerimientos de  remisiones de la población privada de la libertad,  atendidos siguiendo las directrices, criterios y procedimientos de conformidad con la ley</t>
  </si>
  <si>
    <t>Luz Adriana Cubillos Soto</t>
  </si>
  <si>
    <t>Coordinadora Grupo Asuntos Penitenciarios</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</si>
  <si>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</si>
  <si>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Técnico Operativo</t>
  </si>
  <si>
    <t>Ana Lucía Villavicencio Jurado</t>
  </si>
  <si>
    <t xml:space="preserve">Recibir las solicitudes de remisión para diligencias judiciales o médicas de la población privada de la libertad y comunicar a los establecimientos las que son de su competencia    </t>
  </si>
  <si>
    <t>P65</t>
  </si>
  <si>
    <t xml:space="preserve">Requerimientos de  traslados  de la población privada de la libertad,  atendidos siguiendo las directrices, criterios y procedimientos de conformidad con la ley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</si>
  <si>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</si>
  <si>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</si>
  <si>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 xml:space="preserve">Dar respuesta a tutelas relacionadas con traslado de internos. </t>
  </si>
  <si>
    <t xml:space="preserve">Realizar seguimiento del cumplimiento de las disposiciones de traslado de la población privada de la libertad, ordenadas por la Dirección General, e informar al superior inmediato de las novedades. </t>
  </si>
  <si>
    <t>P66</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</si>
  <si>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</si>
  <si>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</si>
  <si>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</si>
  <si>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P69</t>
  </si>
  <si>
    <t>C6</t>
  </si>
  <si>
    <t>P72</t>
  </si>
  <si>
    <t>Realizar traducción de la carta de trato digno al ciudadano y como tramitar PQRS en  lenguas nativas.</t>
  </si>
  <si>
    <t xml:space="preserve">Publicar la nueva versión de la carta de trato digno al PPL traducida al inglés , en la pagina web del INPEC, en el link de atención al ciudadano y en los ERONES. </t>
  </si>
  <si>
    <t>P75</t>
  </si>
  <si>
    <t xml:space="preserve">Actualizar la caracterización del ciudadano de acuerdo a la guía del DNP y normatividad vigente </t>
  </si>
  <si>
    <t>GRUPO DE RELACIONES INTERNACIONALES Y PROTOCOLO</t>
  </si>
  <si>
    <t>GESTIÓN VALORES</t>
  </si>
  <si>
    <t>S11</t>
  </si>
  <si>
    <t>SERVICIO AL CIUDADANO</t>
  </si>
  <si>
    <t>IS16</t>
  </si>
  <si>
    <t>Porcentaje de cumplimiento de demanda de eventos Y/o logística institucional organizados</t>
  </si>
  <si>
    <t>P77</t>
  </si>
  <si>
    <t xml:space="preserve">Requerimientos asociados a eventos y/o logística que conlleven a mejorar la percepción de la comunidad y la potencialización de la imagen de la entidad ante los grupos de interés, atendidos.  </t>
  </si>
  <si>
    <t>Adriana Villanueva</t>
  </si>
  <si>
    <t>Coordinadora Grupo</t>
  </si>
  <si>
    <t xml:space="preserve">Realizar el seguimiento necesario para la verificación de asistencia a eventos u otros. </t>
  </si>
  <si>
    <t>Coordinadora</t>
  </si>
  <si>
    <t>Adriana Villanueva Arcila</t>
  </si>
  <si>
    <t>Tramitar la elaboración de papelería requerida para atender los eventos de logística de la Dirección General.</t>
  </si>
  <si>
    <t>IS17</t>
  </si>
  <si>
    <t>Porcentaje de cumplimiento de Alianzas estratégicas gubernamentales y no gubernamentales acordadas</t>
  </si>
  <si>
    <t>P78</t>
  </si>
  <si>
    <t xml:space="preserve">Fomentar las relaciones institucionales del INPEC con organismos y entidades internacionales,  y con entidades Nacionales que tengan competencia en lo internacional. </t>
  </si>
  <si>
    <t xml:space="preserve"> Impulsar la movilidad de funcionarios y directivos, así como propiciar la difusión y promoción de buenas prácticas penitenciarias en Colombia.</t>
  </si>
  <si>
    <t>Tramitar ingresos consulares a los ERON</t>
  </si>
  <si>
    <t>Tramitar las repatriaciones activas y pasivas</t>
  </si>
  <si>
    <t>P79</t>
  </si>
  <si>
    <t xml:space="preserve">Coordinar el ingreso del Cuerpo Consular  y/o Agentes Diplomáticos en misión oficial a los Establecimientos del Orden Nacional.
</t>
  </si>
  <si>
    <t>Verificar las solicitudes de ingreso del Cuerpo Consular  y/o Agentes Diplomáticos en misión oficial a los Establecimientos del Orden Nacional.</t>
  </si>
  <si>
    <t>Emitir las autorizaciones aprobadas y firmadas por la Dirección de custodia y Vigilancia</t>
  </si>
  <si>
    <t>P80</t>
  </si>
  <si>
    <t xml:space="preserve">Realizar  las gestiones Administrativas de  las Comisiones al Extranjero y/o Repatriaciones de los Funcionarios Postulados para dichas actividades. 
</t>
  </si>
  <si>
    <t xml:space="preserve">Tramitar las  Gestiones Administrativas para  las Comisiones al Extranjero y/o Repatriaciones de los Funcionarios Postulados para dichas actividades. </t>
  </si>
  <si>
    <t>P81</t>
  </si>
  <si>
    <t xml:space="preserve">Realización del Encuentro Anual de Cónsules Acreditados en Colombia con la Dirección General.
</t>
  </si>
  <si>
    <t>Realizar y enviar las invitaciones al cuerpo consular acreditado en Colombia.</t>
  </si>
  <si>
    <t>Verificación de la asistencia y la organización del evento.</t>
  </si>
  <si>
    <t>P82</t>
  </si>
  <si>
    <t xml:space="preserve">Coordinar la Recepción y Atención de las visitas de las diferentes delegaciones extranjeras mediante las gestiones administrativas, logísticas y protocolarias en procura de mantener la imagen del instituto  
</t>
  </si>
  <si>
    <t>Coordinación con las diferentes dependencias vinculadas a la recepción de la delegación</t>
  </si>
  <si>
    <t>Coordinación y logística de la recepción de acuerdo a su agenda.</t>
  </si>
  <si>
    <t>S12</t>
  </si>
  <si>
    <t>RACIONALIZACIÓN DE TRAMITE</t>
  </si>
  <si>
    <t>IS18</t>
  </si>
  <si>
    <t>Utilidad o beneficio de la acción de racionalización para el ciudadano</t>
  </si>
  <si>
    <t>P83</t>
  </si>
  <si>
    <t>Generar espacios de participación de la ciudadanía para identificar acciones de mejora y posibilidades de racionalización de trámites.</t>
  </si>
  <si>
    <t>Jefe Oficina Asesora Planeación</t>
  </si>
  <si>
    <t>Elvira Isabel Rowlands Gómez</t>
  </si>
  <si>
    <t>P84</t>
  </si>
  <si>
    <t>Actualización y monitoreo de los trámites y servicios del Instituto en el Sistema Único de Información de Trámites – SUIT.</t>
  </si>
  <si>
    <t>Revisión y actualización de los trámites u otros procedimientos administrativos (OPA) del Instituto en el Sistema Único de Información de Trámites SUIT</t>
  </si>
  <si>
    <t>Porcentaje de cumplimiento de Seguimientos oportunos de tramites  reportados en el aplicativo</t>
  </si>
  <si>
    <t>P85</t>
  </si>
  <si>
    <t>Hacer seguimiento al registro trimestralmente en el modulo gestión datos de operación del SUIT, información de uso de trámites que realizan los dueños de los trámites</t>
  </si>
  <si>
    <t>S13</t>
  </si>
  <si>
    <t xml:space="preserve">RENDICIÓN DE CUENTAS Y PARTICIPACIÓN CIUDADANA </t>
  </si>
  <si>
    <t>Eficacia de la rendición de cuentas para mejorar la gestión institucional</t>
  </si>
  <si>
    <t>P86</t>
  </si>
  <si>
    <t>Implementación de la etapa de aprestamiento para la rendición de cuentas</t>
  </si>
  <si>
    <t>Conformación del equipo de trabajo de la estrategia de rendición de cuentas y definición de plan de trabajo.</t>
  </si>
  <si>
    <t>Capacitar al  grupo líder que lidere el proceso de planeación  e implementación de la estrategia de rendición de cuentas.</t>
  </si>
  <si>
    <t>Gestionar la Publicación en la página web institucional link rendición de cuentas, la información de consulta a la ciudadanía frente a la gestión administrativa para la RdC 2020</t>
  </si>
  <si>
    <t>Piezas graficas de difusión para el fortalecimiento al interior del instituto del conocimiento y participación de los funcionarios en el desarrollo de la estrategia de rendición de cuentas.</t>
  </si>
  <si>
    <t>Un (1) Informe de evaluación y diagnóstico de la estrategia de rendición de cuentas elaborado y publicado en página web.</t>
  </si>
  <si>
    <t>P87</t>
  </si>
  <si>
    <t>Implementación de la etapa de diseño para la rendición de cuentas</t>
  </si>
  <si>
    <t>Una (1) Encuesta de opinión realizada e informe de resultados documentado sobre los temas de interés de la ciudadanía para definir temas y contenidos de la Rendición de Cuentas y publicados en página web</t>
  </si>
  <si>
    <t>Habilitar un blog virtual en la página web institucional como acción de diálogo de la Rendición de Cuentas.</t>
  </si>
  <si>
    <t>Elaboración de una (1) propuesta de RDC y Acciones de difusión del desarrollo de los espacios de diálogo de la RDC 2020.</t>
  </si>
  <si>
    <t>Actividad de promoción de la cultura de rendición y petición de cuentas.</t>
  </si>
  <si>
    <t>IS20</t>
  </si>
  <si>
    <t>Porcentaje de satisfacción de la audiencia de  rendición de cuentas para mejorar la gestión institucional</t>
  </si>
  <si>
    <t>P88</t>
  </si>
  <si>
    <t>Implementación de la etapa de preparación para la rendición de cuentas</t>
  </si>
  <si>
    <t>Generar acciones de coordinación y articulación con las Direcciones Regionales y dependencias vinculantes para el desarrollo de los espacios de diálogo definidos en la estrategia de RDC</t>
  </si>
  <si>
    <t>P89</t>
  </si>
  <si>
    <t xml:space="preserve">Informe de gestión anual de la entidad publicado en la página web institucional </t>
  </si>
  <si>
    <t>Consolidar y realizar los ajustes correspondientes del Plan del Informe de Gestión  para la vigencia 2020 y presentarlo al comité</t>
  </si>
  <si>
    <t>Realizar la divulgación del  Informe de Gestión  a los Directivos, vigencia 2020</t>
  </si>
  <si>
    <t>P92</t>
  </si>
  <si>
    <t>Implementación de la etapa de ejecución para la rendición de cuentas</t>
  </si>
  <si>
    <t>Realización de los espacios de diálogo  definidas en la estrategia de RdC 2020.</t>
  </si>
  <si>
    <t>Realización de  Audiencia Pública de rendición de cuentas vigencia 2020.</t>
  </si>
  <si>
    <t>P93</t>
  </si>
  <si>
    <t>Implementación de la etapa de seguimiento y evaluación  para la rendición de cuentas.</t>
  </si>
  <si>
    <t>Cuestionario de percepción diligenciados e informe de resultados documentado y publicado en página web de los diferentes espacios de diálogo.</t>
  </si>
  <si>
    <t>Un (1) informe de resultados de los compromisos adquiridos en los diferentes espacios de diálogo.</t>
  </si>
  <si>
    <t>Diseñar y aplicar mecanismo de evaluación de las actividades de la estrategia de rendición de cuentas .</t>
  </si>
  <si>
    <t>Publicar resultados de las evaluaciones de la estratégica de RdC.</t>
  </si>
  <si>
    <t>Publicar en la página web institucional informe de: acciones adelantadas en la estrategia de RdC, informe de la audiencia pública e informe de los espacios de diálogo.</t>
  </si>
  <si>
    <t>Consolidar y elaborar  plan de mejoramiento de la estrategia de RDC y  ser difundido en los medidos de comunicación institucional.</t>
  </si>
  <si>
    <t>IS19</t>
  </si>
  <si>
    <t>Incremento en la participación ciudadana en relación a la vigencia anterior para mejorar la gestión institucional</t>
  </si>
  <si>
    <t>P101</t>
  </si>
  <si>
    <t xml:space="preserve">Atender de los requerimientos allegados por los diferentes canales de atención a la ciudadanía respecto al desarrollo de la RdC 2020. </t>
  </si>
  <si>
    <t>Realizar seguimiento  a  los requerimientos recibidos debidamente documentados.</t>
  </si>
  <si>
    <t>P102</t>
  </si>
  <si>
    <t>Realizar Actividad lúdica de estímulo para la gestión de rendición de cuentas dirigida a servidores penitenciarios</t>
  </si>
  <si>
    <t>Desarrollar actividad lúdica para la rendición de cuentas 2020</t>
  </si>
  <si>
    <t>P103</t>
  </si>
  <si>
    <r>
      <t xml:space="preserve">Una (01) feria de servicio </t>
    </r>
    <r>
      <rPr>
        <sz val="10"/>
        <rFont val="Calibri"/>
        <family val="2"/>
      </rPr>
      <t>programadas por el DNP</t>
    </r>
  </si>
  <si>
    <t>P104</t>
  </si>
  <si>
    <t>Definición de grupos de interés, PPL, visitantes y demás grupos de valor con el fin de socializar los servicios que ofrece el INPEC.</t>
  </si>
  <si>
    <t>P105</t>
  </si>
  <si>
    <t>Definir incentivos para la participación ciudadana e incluirlos dentro de la política de participación ciudadana (capacitaciones, reconocimientos, premios a ciudadanos…)</t>
  </si>
  <si>
    <t>Socializar la oferta pública de servicios del Instituto y generar espacios de participación con ciudadanía y demás grupos de valor (Ferias de servicio).</t>
  </si>
  <si>
    <t>S14</t>
  </si>
  <si>
    <t>TIC PARA LA SOCIEDAD</t>
  </si>
  <si>
    <t>IS22</t>
  </si>
  <si>
    <t>Porcentaje de cumplimiento de los soportes técnicos de los sistemas de información de apoyo demandados solucionados</t>
  </si>
  <si>
    <t>P106</t>
  </si>
  <si>
    <t>Porcentual.</t>
  </si>
  <si>
    <t xml:space="preserve">Realizar la publicación de información  en el botón "Transparencia y Acceso a la información pública" de la pagina web del INPEC, (Ley 1712 de 2014). </t>
  </si>
  <si>
    <t>Coordinador Grupo Administración de la Información.</t>
  </si>
  <si>
    <t>P107</t>
  </si>
  <si>
    <t>Realizar la ampliación de registros de enrolamiento de  la Base de Datos AFIS.</t>
  </si>
  <si>
    <t>Realizar la actualización de los tableros de Control.</t>
  </si>
  <si>
    <t>Everardo Muñoz</t>
  </si>
  <si>
    <t>P110</t>
  </si>
  <si>
    <t>Administración de Sistemas de Información</t>
  </si>
  <si>
    <t>Fase 2. Implementación del Diseño de los ambientes para la gestión de los sistemas de información (Desarrollo, Pruebas y Producción)</t>
  </si>
  <si>
    <t>Distinguido</t>
  </si>
  <si>
    <t xml:space="preserve"> Mauricio Moreno Soriano</t>
  </si>
  <si>
    <t>DE LA VENTANILLA HACIA ADENTRO</t>
  </si>
  <si>
    <t>OE7</t>
  </si>
  <si>
    <t>Mejorar el funcionamiento Institucional y su relación con otras entidades públicas.</t>
  </si>
  <si>
    <t>IE7</t>
  </si>
  <si>
    <t xml:space="preserve">Eficacia del análisis de datos para mejorar la gestión institucional </t>
  </si>
  <si>
    <t>S15</t>
  </si>
  <si>
    <t>REDISEÑO INSTITUCIONAL Y OPERACIÓN POR PROCESOS</t>
  </si>
  <si>
    <t>IS24</t>
  </si>
  <si>
    <t xml:space="preserve">Porcentaje de Implementación y actualización del  SGI del Instituto  </t>
  </si>
  <si>
    <t>P113</t>
  </si>
  <si>
    <t>Proyectar para firma de la Dirección General los actos administrativos de reclasificación, denominación  y destinación de los pabellones de los ERON (previa autorización de DINPE .Parágrafo 2 art. 20 Resol.6349 /16)</t>
  </si>
  <si>
    <t>Proyectar, a partir de los conceptos de la DIRAT, DIGEC y DICUV, los actos administrativos para la reclasificación, fusión, denominación  y/o destinación de  pabellones de ERON..</t>
  </si>
  <si>
    <t>Profesional universitario</t>
  </si>
  <si>
    <t>Presentar al grupo de recursos y conceptos de la OFAJU los proyectos de actos administrativos.</t>
  </si>
  <si>
    <t xml:space="preserve">Publicar en la ruta virtual de la calidad y enviar por correo electrónico a las dependencias del nivel central, direcciones regionales y ERON objeto, los actos administrativos. </t>
  </si>
  <si>
    <t>P114</t>
  </si>
  <si>
    <t>Presentar previo requerimiento de Minjusticia o DINPE estudios para la reforma o rediseño de la Estructura del Instituto (cumplimiento Directiva Presidencial 019/2018)</t>
  </si>
  <si>
    <t>Revisar las actas producto de las mesas de trabajo o reuniones para el rediseño institucional lideradas por la OFPLA</t>
  </si>
  <si>
    <t>Revisar los entregables de los contratistas en el marco del rediseño institucional acorde con las directrices del jefe de la OFPLA.</t>
  </si>
  <si>
    <t xml:space="preserve">Porcentaje de Implementación y actualización del  SGI del Instituto   </t>
  </si>
  <si>
    <t>P115</t>
  </si>
  <si>
    <t>Actualizar la política de calidad en el marco de NTC-ISO 9001:2015 y demás documentos asociados al proceso Planificación Institucional de acuerdo a las necesidades.</t>
  </si>
  <si>
    <t>Definir los documentos objeto de actualización para la vigencia 2021 en coordinación con el dueño de proceso y coordinadores de GRUPE y GRUES.</t>
  </si>
  <si>
    <t>Revisar los documentos asociados al proceso de planificación institucional enviados a flujo de aprobación</t>
  </si>
  <si>
    <t>P116</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</si>
  <si>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</si>
  <si>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Solicitar a los dueños de los procesos que aún tienen documentos del SGI publicados en la Ruta con el fin que los actualicen en ISOlucion o requieran su eliminación.</t>
  </si>
  <si>
    <t>Laura Carolina Flórez</t>
  </si>
  <si>
    <t>Realizar seguimiento a la actualización de los documentos, detectar las desviaciones y proponer las acciones de mejora correspondientes.</t>
  </si>
  <si>
    <t>Proyectar los actos administrativos para la eliminación de documentos del SGI publicados en la Ruta.</t>
  </si>
  <si>
    <t>P117</t>
  </si>
  <si>
    <t>Duplicar la cobertura en el uso de la herramienta ISOlucion en el instituto  de acuerdo al presupuesto asignado.</t>
  </si>
  <si>
    <t xml:space="preserve">Asignar usuarios de Isolucion de conformidad a la disponibilidad de licencias adquiridas </t>
  </si>
  <si>
    <t>Coordinador GRUDO</t>
  </si>
  <si>
    <t>Ds. Eduardo Guzmán</t>
  </si>
  <si>
    <t>P118</t>
  </si>
  <si>
    <t xml:space="preserve">Reforzar y capacitar a los integrantes del equipo operativo calidad MECI en el modulo de documentación de la herramienta ISOlucion  de acuerdo a requerimientos presentados a la OFPLA por los dueños de proceso </t>
  </si>
  <si>
    <t>Realizar la capacitación a los integrantes del equipo operativo calidad MECI en el modulo de documentación de la herramienta ISOlucion  de acuerdo a requerimientos presentados a la OFPLA por los dueños de proceso.</t>
  </si>
  <si>
    <t xml:space="preserve">Evaluar la sesión de capacitación </t>
  </si>
  <si>
    <t>P119</t>
  </si>
  <si>
    <t xml:space="preserve">Informar a la Dirección General anualmente el desempeño de  Gestión del sistema de Gestión de la Calidad y sobre las oportunidades de mejora </t>
  </si>
  <si>
    <t>Elaborar el informe de desempeño del Sistema de Gestión de Calidad (documentación) y oportunidades de mejora.</t>
  </si>
  <si>
    <t>Presentar el informe a la Dirección General</t>
  </si>
  <si>
    <t>P120</t>
  </si>
  <si>
    <t>Implementar el modelo estándar de control interno en coordinación con las dependencias del instituto de acuerdo a competencias del MECI .</t>
  </si>
  <si>
    <t>Definir los parámetros de operación en el módulo MIPG de ISOlucion</t>
  </si>
  <si>
    <t>Capacitar a los usuarios para el cargue de la información en el módulo MIPG de ISOlucion</t>
  </si>
  <si>
    <t>Calificar la autoevaluación cargada por los dueños de proceso</t>
  </si>
  <si>
    <t>OFICINA ASESORA JURÍDICA</t>
  </si>
  <si>
    <t>GESTIÓN POR  VALORES</t>
  </si>
  <si>
    <t>S16</t>
  </si>
  <si>
    <t>EFICIENCIA DEL GASTO PÚBLICO</t>
  </si>
  <si>
    <t>IS32</t>
  </si>
  <si>
    <t xml:space="preserve">Porcentaje de recursos programados en el PAA para ejecutar en el periodo  ejecutados        </t>
  </si>
  <si>
    <t>P121</t>
  </si>
  <si>
    <t>Proyectos de resolución con liquidación que ordenan el pagos de sentencias y pago de  conciliaciones,   previa disponibilidad presupuestal y hasta agotar presupuesto de la vigencia fiscal.</t>
  </si>
  <si>
    <t>MY TATIANA SIERRA BOTERO</t>
  </si>
  <si>
    <t>JEFE OFAJU</t>
  </si>
  <si>
    <t>Proyectar y liquidar resoluciones que ordenan el pago de sentencias  previa disponibilidad presupuestal y hasta agotar presupuesto de la vigencia fiscal.</t>
  </si>
  <si>
    <t>COORDINADOR GUFAJ</t>
  </si>
  <si>
    <t>HERNANDOMALAGON GAMBA</t>
  </si>
  <si>
    <t>PROFESIONALES/TECNICOS/AUXILIRES GUFAJ</t>
  </si>
  <si>
    <t>LILIANA CAMARGO, IGNACIO QUINTO, BEATRIZ GARCÍA, DIEGO AMAYA.</t>
  </si>
  <si>
    <t>Proyectar y liquidar resoluciones que ordenan el pago de  conciliaciones previa disponibilidad presupuestal y hasta agotar presupuesto de la vigencia fiscal.</t>
  </si>
  <si>
    <t xml:space="preserve">Presentar bimensualmente a GRUDE relación de procesos recibidos para pago con el verificar la terminación de los mismos en eKOGUI e impartir instrucción a los apoderados en caso de ser necesario. </t>
  </si>
  <si>
    <t>TECNICO ADMINISTRATIVO</t>
  </si>
  <si>
    <t>PAOLA SEGURA</t>
  </si>
  <si>
    <t>IS25</t>
  </si>
  <si>
    <t>Porcentaje de Ejecución Presupuestal</t>
  </si>
  <si>
    <t>P122</t>
  </si>
  <si>
    <t>Evaluación y Seguimiento a la Ejecución Presupuestal realizada</t>
  </si>
  <si>
    <t>Mensual</t>
  </si>
  <si>
    <t xml:space="preserve">Realizar Informe de Seguimiento mensual a la ejecución Presupuestal </t>
  </si>
  <si>
    <t>Realizar Informe mensual  de seguimiento de Compromisos y Obligaciones presupuestales por Regional y sus Establecimientos de Reclusión adscritos .</t>
  </si>
  <si>
    <t>Realizar las modificaciones presupuestales solicitadas y viabilizadas.</t>
  </si>
  <si>
    <t>Realizar  las modificaciones del Plan Anual de Adquisiciones solicitadas y viabilizadas.</t>
  </si>
  <si>
    <t>Grupo Tesorería</t>
  </si>
  <si>
    <t>OE10</t>
  </si>
  <si>
    <t>Desarrollar los procedimientos administrativos para el cumplimiento de la ejecución del plan anual de caja</t>
  </si>
  <si>
    <t>IS28</t>
  </si>
  <si>
    <t>Porcentaje de cumplimiento de Cuentas pagadas/Cuentas radicadas</t>
  </si>
  <si>
    <t>P132</t>
  </si>
  <si>
    <t>Garantizar que las Subunidades ejecutoras cuenten con el cupo PAC requerido, el cual debe ser gestionado ante la Dirección General de Crédito Publico y Tesoro Nacional del Ministerio de Hacienda y Crédito Público.</t>
  </si>
  <si>
    <t>SANDRA YANETH ÁVILA MORENO</t>
  </si>
  <si>
    <t xml:space="preserve"> Coordinadora Grupo Tesorería </t>
  </si>
  <si>
    <t>Notificar  a  las dependencias del nivel central, Escuela Penitenciaria Nacional, Direcciones regionales,  ERON  y POFAC  informando fechas en las que se deben hacer la solicitudes de cupo PAC</t>
  </si>
  <si>
    <t>Coordinador Grupo Tesorería</t>
  </si>
  <si>
    <t>Sandra Yaneth Ávila Moreno</t>
  </si>
  <si>
    <t>Técnico Administrativo</t>
  </si>
  <si>
    <t>Erly Mayed Amazo</t>
  </si>
  <si>
    <t>Realizar las modificaciones en las fechas establecidas por la Dirección General  de Crédito Publico  y Tesoro Nacional  de acuerdo a las solicitudes  recibidas tanto de las dependencias del nivel central, Escuela Penitenciaria Nacional, Direcciones regionales,  ERON  y POFAC</t>
  </si>
  <si>
    <t>P133</t>
  </si>
  <si>
    <t>Cumplir con las obligaciones financieras a cargo del Instituto de acuerdo al PAC aprobado y  atendiendo los lineamientos de la Dirección General de Crédito Publico y Tesoro Nacional.</t>
  </si>
  <si>
    <t>Asignar a las subunidades ejecutoras el cupo PAC solicitado, conforme al PAC aprobado por la Dirección General de Crédito Publico y Tesoro Nacional, con el fin de cumplir con el pago de las obligaciones en el mes correspondiente</t>
  </si>
  <si>
    <t>Realizar el control necesario para garantizar la ejecución en su totalidad del PAC solicitado a la Dirección General de Crédito Publico y Tesoro Nacional</t>
  </si>
  <si>
    <t>P134</t>
  </si>
  <si>
    <t>Realizar seguimiento a los recursos por concepto de ingresos propios del Instituto</t>
  </si>
  <si>
    <t>Informar el cronograma a los ERON  de las fechas  en las que se deben realizar las consignaciones a CUN</t>
  </si>
  <si>
    <t xml:space="preserve">Controlar ingresos y recaudos a CUN generando un informe mensual  por el no cumplimiento de las  directrices impartidas para el debido registro  en SIIF Nación II  conforme al cronograma </t>
  </si>
  <si>
    <t>Grupo Bienes Muebles</t>
  </si>
  <si>
    <t>OE11</t>
  </si>
  <si>
    <t xml:space="preserve">Propender por la eficiente administración de los Recursos Físicos y específicamente de los Bienes Muebles y semovientes caninos del Instituto Nacional Penitenciario y Carcelario INPEC. </t>
  </si>
  <si>
    <t>IS29</t>
  </si>
  <si>
    <t>Porcentaje de cumplimiento de actas de toma física de las unidades ejecutoras del instituto</t>
  </si>
  <si>
    <t>P135</t>
  </si>
  <si>
    <t>Verificar que las unidades ejecutoras realicen los movimientos de manera oportuna en el aplicativo PCT para el manejo eficiente de los inventarios del Instituto</t>
  </si>
  <si>
    <t xml:space="preserve"> YAZMIN BETANCOURT PEÑA </t>
  </si>
  <si>
    <t>Coordinadora Grupo de Manejo de Bienes Muebles</t>
  </si>
  <si>
    <t>Elaborar cronograma para realizar seguimientos y control a los centros de costos de la información registrada en el aplicativo PCT por Regionales.</t>
  </si>
  <si>
    <t>Coordinador Grupo Manejo de Bienes Muebles</t>
  </si>
  <si>
    <t>Yazmin Betancourt Peña</t>
  </si>
  <si>
    <t>Profesional Universitaria</t>
  </si>
  <si>
    <t>Ingrid Saboyá Figueroa</t>
  </si>
  <si>
    <t>Verificar en el aplicativo PCT que la información registrada por los funcionarios responsables de la administración de los bienes muebles en las bodegas de cada una de los centros de costo, este debidamente diligenciada en relación a: los movimientos, estados, localización y responsables de su custodia.</t>
  </si>
  <si>
    <t>Elaborar y remitir reporte mediante comunicación oficial a la Dirección Regional correspondiente de las novedades identificadas en los centros de su jurisdicción a fin de realizar seguimiento con plazo de cumplimiento a los veinte (20) días de recibida la presente comunicación.</t>
  </si>
  <si>
    <t>P136</t>
  </si>
  <si>
    <t>Mantener el Registro actualizado de los ejemplares caninos adquiridos por el Instituto en las diferentes modalidades.</t>
  </si>
  <si>
    <t>controlar los reportes de existencias en las unidades ejecutoras de los ejemplares caninos adquiridos por el instituto</t>
  </si>
  <si>
    <t>verificar los documentos enviados por las unidades ejecutoras para tramites de BAJAS y ALTAS en el aplicativo PCT de semovientes caninos adquiridos por el  Instituto en las diferentes especialidades de trabajo</t>
  </si>
  <si>
    <t>Coordinador Grupo Caninos</t>
  </si>
  <si>
    <t>Teniente Diego Devia</t>
  </si>
  <si>
    <t>Carolina Chacón</t>
  </si>
  <si>
    <t>P137</t>
  </si>
  <si>
    <t>Efectuar control y seguimiento de los bienes muebles que son susceptibles para dar de baja en cada una de las unidades ejecutoras del Instituto</t>
  </si>
  <si>
    <r>
      <t xml:space="preserve"> YAZMIN BETANCOURT PEÑA </t>
    </r>
    <r>
      <rPr>
        <sz val="9"/>
        <color rgb="FFFF0000"/>
        <rFont val="Arial Narrow"/>
        <family val="2"/>
      </rPr>
      <t/>
    </r>
  </si>
  <si>
    <t>Identificación de los bienes muebles susceptibles para dar de baja en la Dirección General, dando aplicación al procedimiento de baja muebles y enseres, y aparatos eléctricos y electrónicos en estado inservible.</t>
  </si>
  <si>
    <t>Grupo Vehículos</t>
  </si>
  <si>
    <t>P138</t>
  </si>
  <si>
    <t xml:space="preserve">Tener el control del parque automotor del instituto </t>
  </si>
  <si>
    <t>GLORIA INES TORRES BARACALDO</t>
  </si>
  <si>
    <t>Coordinadora Grupo de Vehículos</t>
  </si>
  <si>
    <t>Elaborar 3 tomas física al parque automotor</t>
  </si>
  <si>
    <t>Analista de sistemas</t>
  </si>
  <si>
    <t xml:space="preserve">Elvia Vargas Esquivel </t>
  </si>
  <si>
    <t>Realizar mantenimiento preventivo y correctivo parque automotor del nivel central</t>
  </si>
  <si>
    <t>Auxiliar Administrativo</t>
  </si>
  <si>
    <t>Álvaro Moreno</t>
  </si>
  <si>
    <t>Realizar 2 verificaciones al parque automotor a nivel nacional con el fin de establecer que cuentan con la revisión tecno mecánica y el seguro SOAT</t>
  </si>
  <si>
    <t>Retomar con la Oficina de Sistemas de Información la continuidad de la elaboración del Aplicativo para el seguimiento y control individual del parque automotor a nivel nacional</t>
  </si>
  <si>
    <t>P139</t>
  </si>
  <si>
    <t xml:space="preserve">Controlar los bienes muebles de las unidades ejecutoras de propiedad del Instituto </t>
  </si>
  <si>
    <t>Elaborar proyecto del procedimiento para realizar toma físicas de bienes muebles (inventario).</t>
  </si>
  <si>
    <t>Socializar a través de video conferencia a los funcionarios responsables de la administración de los bienes muebles en las bodegas de cada una de los centros de costo  el procedimiento para realizar la toma física de bienes muebles (inventario)</t>
  </si>
  <si>
    <t>Grupo Armamento</t>
  </si>
  <si>
    <t>OE12</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</si>
  <si>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</si>
  <si>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IS30</t>
  </si>
  <si>
    <t xml:space="preserve">Número de reportes de armamento de los ERON elaborado </t>
  </si>
  <si>
    <t>P140</t>
  </si>
  <si>
    <t>Dotar del suministro de material defensa y municiones a los establecimientos carcelarios, centros de instrucción y grupos especiales-GROPES.</t>
  </si>
  <si>
    <t>JUAN JOSE LUNA ESPITIA</t>
  </si>
  <si>
    <t>Coordinador Grupo Armamento e Intendencia</t>
  </si>
  <si>
    <t>Recepción del material de defensa en las instalaciones del Grupo Armamento e Intendencia acorde a las cantidades contratadas,  ingreso al aplicativo contable Institucional.</t>
  </si>
  <si>
    <t>Luna Espitia Juan José</t>
  </si>
  <si>
    <t xml:space="preserve">Aragón Suarez Ever Esneider - 
Barrios Juan Pablo - 
Herrera Leiva Andrés
</t>
  </si>
  <si>
    <t xml:space="preserve">Asignar de acuerdo a disponibilidad y necesidad elementos de material de defensa a nivel nacional </t>
  </si>
  <si>
    <t>Buitrago Sandoval Aylin -  
Cuervo Ramos Néstor Fabian -  Diaz Campos Yuber Andrés</t>
  </si>
  <si>
    <t xml:space="preserve">Coordinar planes de entregas desplazamientos y rutas, garantizando el máximo nivel de entregas por recorrido, entregas en las instalaciones del Grupo así mismo el respectivo cumplimento de los protocolos y  medidas de seguridad (Manual de Material de Defensa y Municiones), apoyos de fuerza pública, GROPE según corresponda.  </t>
  </si>
  <si>
    <t>P141</t>
  </si>
  <si>
    <t xml:space="preserve">Garantizar la entrega de la dotación de intendencia a los establecimientos carcelarios, centros de instrucción y grupos especiales-GROPES que es adquirida mediante la contratación estatal </t>
  </si>
  <si>
    <t xml:space="preserve">Recepción del material de intendencia en las instalaciones del Grupo Armamento e Intendencia acorde a las cantidades contratadas, respectivo ingreso al aplicativo contable Institucional.      </t>
  </si>
  <si>
    <t xml:space="preserve">Inspector </t>
  </si>
  <si>
    <t>Cruz Forero Maryely</t>
  </si>
  <si>
    <t>Establecer la relación de necesidades según corresponda,  determinando clase de elemento a dotar  y cantidades (planta actual de personal de custodia y vigilancia, personal de auxiliares bachilleres a incorporar por contingente)</t>
  </si>
  <si>
    <t>Inspector</t>
  </si>
  <si>
    <t xml:space="preserve">Coordinar planes de entregas desplazamientos y rutas, garantizando el máximo nivel de entregas por recorrido. Establecer y coordinar con los ERON, centros de instrucción  planes de entregas en las instalaciones del Grupo.                                                                 </t>
  </si>
  <si>
    <t>Grupo Seguros</t>
  </si>
  <si>
    <t>Tramitar los lineamientos para la adquisición de las pólizas y su cobertura de acuerdo a las necesidades que presente el INPEC</t>
  </si>
  <si>
    <t>IS31</t>
  </si>
  <si>
    <t>Porcentaje de cumplimiento de Avisos de Siniestros reportados  Presentados a los Corredores de Seguros</t>
  </si>
  <si>
    <t>P142</t>
  </si>
  <si>
    <t>Adquirir las pólizas del Programa Generales de Seguros.</t>
  </si>
  <si>
    <t>JHON FREDY ABRIL PINZÓN</t>
  </si>
  <si>
    <t>Coordinador Grupo de Seguros</t>
  </si>
  <si>
    <t>Elaborar los documentos previos conforme a la modalidad de contratación de cada una de las pólizas de acuerdo a las necesidades del Instituto bajo el asesoramiento del corredor de seguros o quien haga sus veces.</t>
  </si>
  <si>
    <t>Coordinador Grupo Seguros</t>
  </si>
  <si>
    <t>Wilson Javier Otalora ortigoza</t>
  </si>
  <si>
    <t>OE13</t>
  </si>
  <si>
    <t>Entrega de los documentos previos a la subdirección contractual del Instituto.</t>
  </si>
  <si>
    <t>Egna  Roció Plata Jiménez</t>
  </si>
  <si>
    <t>Participar con la subdirección contractual en la contratación de las pólizas que hacen parte del programa general de seguros de la entidad.</t>
  </si>
  <si>
    <t>Laura Angelica Ávila Urrego</t>
  </si>
  <si>
    <t>P143</t>
  </si>
  <si>
    <t>Incluir o excluir de las Pólizas los bienes muebles e inmuebles conforme a la relación presentada por el Grupo de Manejo de Bienes Muebles, Grupo Logístico y Grupo de Vehículos del INPEC.</t>
  </si>
  <si>
    <t xml:space="preserve">Coordinador Grupo de Seguros </t>
  </si>
  <si>
    <t>Recordar mediante correo u oficio  al Grupo de Manejo de Bienes Muebles,  Grupo Logístico y Grupo de Vehículos del INPEC, que deben suministrar mensualmente los bienes a incluir dentro de la póliza y trimestralmente los bienes a excluir de la póliza.</t>
  </si>
  <si>
    <t>Enviar mediante oficio a los corredores  la información suministrada por el Grupo de Manejo de Bienes Muebles, Grupo Logístico y Grupo de vehículos del INPEC de los bienes a incluir y excluir de la póliza</t>
  </si>
  <si>
    <t>P144</t>
  </si>
  <si>
    <t>Atender y tramitar oportunamente los informes de reclamación de siniestros presentados por los servidores públicos del INPEC</t>
  </si>
  <si>
    <t>Recibir mediante oficio o correo los informes de reclamación de siniestros</t>
  </si>
  <si>
    <t>Presentar el Plan Anual de Adquisiciones, Publicado en la página web y en el SECOP.</t>
  </si>
  <si>
    <t>mediante un oficio trimestral se informara del seguimiento efectuado  a las reclamaciones presentadas por la entidad.</t>
  </si>
  <si>
    <t xml:space="preserve">Gestión Contractual </t>
  </si>
  <si>
    <t>OE14</t>
  </si>
  <si>
    <t xml:space="preserve">Realizar las acciones para adelantar la gestión contractual  en todo su ciclo de acuerdo con las normas de contratación vigentes. </t>
  </si>
  <si>
    <t xml:space="preserve">Porcentaje de recursos programados en el PAA para ejecutar en el periodo  ejecutados              </t>
  </si>
  <si>
    <t>P145</t>
  </si>
  <si>
    <t>Lograr la eficiente y oportuna adquisición de los bienes y servicios programados en el Plan Anual de Adquisiciones para la vigencia</t>
  </si>
  <si>
    <t>CATALINA CELEMIN CARDOSO</t>
  </si>
  <si>
    <t xml:space="preserve">Subdirectora de Gestión Contractual </t>
  </si>
  <si>
    <t>Publicación del plan anual de adquisiciones y sus modificaciones en la vigencia.</t>
  </si>
  <si>
    <t>Subdirectora Gestión Contractual</t>
  </si>
  <si>
    <t xml:space="preserve">Técnico Operativo </t>
  </si>
  <si>
    <t>Martha Alcira Barrera</t>
  </si>
  <si>
    <t>Dos (2) Capacitaciones anuales a nivel nacional-subunidades ordenadoras del gasto(Regionales y EPN) de las funciones y responsabilidades legales.</t>
  </si>
  <si>
    <t>02/01/2021</t>
  </si>
  <si>
    <t xml:space="preserve">Porcentaje de recursos programados en el PAA para ejecutar en el periodo  ejecutados            </t>
  </si>
  <si>
    <t>P146</t>
  </si>
  <si>
    <t>Asegurar la eficiente y oportuna función de supervisión a la ejecución contractual</t>
  </si>
  <si>
    <t xml:space="preserve">Realizar jornadas de supervisión , creación de usuarios en el SECOP. </t>
  </si>
  <si>
    <t>Realizar comunicaciones masivas recordando obligaciones del supervisor</t>
  </si>
  <si>
    <t>OD4</t>
  </si>
  <si>
    <t>C7</t>
  </si>
  <si>
    <t>OE15</t>
  </si>
  <si>
    <t>IE8</t>
  </si>
  <si>
    <t>S17</t>
  </si>
  <si>
    <t>IS33</t>
  </si>
  <si>
    <t>P147</t>
  </si>
  <si>
    <t>Iniciar, tramitar o declarar el incumplimiento, archivo del proceso sancionatorio  y/o  actas de liquidación.</t>
  </si>
  <si>
    <t>Grupo Presupuesto</t>
  </si>
  <si>
    <t xml:space="preserve">Realizar el seguimiento de la ejecución presupuestal dando cumplimiento a las metas establecidas para tal fin en el plan de Acción, para aprovechar los recursos asignados con eficiencia y eficacia. </t>
  </si>
  <si>
    <t xml:space="preserve">Porcentaje de apropiación definitiva del presupuesto </t>
  </si>
  <si>
    <t>P148</t>
  </si>
  <si>
    <t>Controlar, analizar y hacer seguimiento a la ejecución presupuestal de gastos de los diferentes rubros que la conforman, con el propósito de optimizar y aprovechar los recursos asignados al Instituto.</t>
  </si>
  <si>
    <t xml:space="preserve">NILSEN YADIRA PARRA MOLINA </t>
  </si>
  <si>
    <t xml:space="preserve"> Coordinadora Grupo Presupuesto </t>
  </si>
  <si>
    <t>Generar reportes mensuales con el análisis de resultado de la Ejecución Presupuestal y remitir a nivel nacional</t>
  </si>
  <si>
    <t>Coordinador Grupo Presupuesto</t>
  </si>
  <si>
    <t xml:space="preserve">Nilsen Yadira Parra Molina </t>
  </si>
  <si>
    <t>María Fernanda Valencia</t>
  </si>
  <si>
    <t>P149</t>
  </si>
  <si>
    <t>Apoyar a la Dirección de Atención y Tratamiento en la preparación y presentación de los recursos propios generados en los establecimientos de reclusión.</t>
  </si>
  <si>
    <t xml:space="preserve">Presentación del consolidado del anteproyecto de presupuesto </t>
  </si>
  <si>
    <t>P150</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</si>
  <si>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</si>
  <si>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Analizar información remitida y enviar correos con respuesta a los Deferentes establecimientos de Reclusión, con aprobación o rechazo de los soportes del anteproyecto de recursos propios </t>
  </si>
  <si>
    <t>Grupo Contable</t>
  </si>
  <si>
    <t>OE8</t>
  </si>
  <si>
    <t>Fortalecer la gestión de la información contable con calidad proveniente de las subunidades ejecutoras o de otros procesos como resultado final del ejercicio financiero.</t>
  </si>
  <si>
    <t>IS26</t>
  </si>
  <si>
    <t>Número de Seguimientos  a las subunidades ejecutoras en cumplimiento de la información contable</t>
  </si>
  <si>
    <t>P306</t>
  </si>
  <si>
    <t>Actualización de la políticas y procedimientos contables,  para fortalecimiento y la razonabilidad del proceso contable, reflejado en los Estados Financieros del Instituto..</t>
  </si>
  <si>
    <t>MARTIN ALONSO PEREZ PARRA</t>
  </si>
  <si>
    <t>Coordinador Grupo Contable</t>
  </si>
  <si>
    <t>Análisis e identificación  de las políticas y procedimientos contables objeto de modificación</t>
  </si>
  <si>
    <t xml:space="preserve">Coordinador Grupo Contable </t>
  </si>
  <si>
    <t>PROFESIONAL UNIVERSITARIO GRADO11</t>
  </si>
  <si>
    <t>ANA CRISTINA DIAZ MARTINEZ</t>
  </si>
  <si>
    <t>OE9</t>
  </si>
  <si>
    <t>Coordinar en materia administrativa el seguimiento que  involucre, los servicios públicos,  las necesidades de infraestructura de los ERON las cuales se presentan a la USPEC y necesidades de la Dirección General y Direcciones Regionales.</t>
  </si>
  <si>
    <t>IS27</t>
  </si>
  <si>
    <t xml:space="preserve">Número  de Seguimientos a  las necesidades prioritarias de infraestructura subsanadas por la USPEC.  </t>
  </si>
  <si>
    <t>P307</t>
  </si>
  <si>
    <t>Realizar la hoja de vida de los ERON, aplicando un piloto en Bogotá en tres establecimientos carcelarios que permita consultar la información en tiempo real</t>
  </si>
  <si>
    <t>JAVIER ALEXANDER SÁNCHEZ ZULUAGA</t>
  </si>
  <si>
    <t>Coordinador Grupo Logístico</t>
  </si>
  <si>
    <t>Realizar el documento en formato Excel con la información que se considere pertinente, para dar inicio a la HV de los ERON esto con el propósito  de contar con las necesidades de infraestructura, servicios públicos, impuesto predial y tasas retributivas.</t>
  </si>
  <si>
    <t xml:space="preserve">NO </t>
  </si>
  <si>
    <t xml:space="preserve">PEDRO ANTONIO CARDONA ROMERO </t>
  </si>
  <si>
    <t>Efectuar una prueba piloto en los tres establecimientos ubicados en Bogotá, ingresando la información necesaria a la HV, esto con el fin de contar en tiempo real con las necesidades de infraestructura, servicios públicos, impuesto predial y tasas retributivas.</t>
  </si>
  <si>
    <t>TIC PARA EL ESTADO</t>
  </si>
  <si>
    <t>IS35</t>
  </si>
  <si>
    <t>Porcentaje de cumplimiento soporte técnico de las herramientas Ofimáticas implementadas en la sede central y anexos tramitados.</t>
  </si>
  <si>
    <t>P151</t>
  </si>
  <si>
    <t>Aumentar  la capacidad tecnológica</t>
  </si>
  <si>
    <t>Aumentar la Capacidad de Almacenamiento y procesamiento</t>
  </si>
  <si>
    <t>Profesional Especializado</t>
  </si>
  <si>
    <t>P152</t>
  </si>
  <si>
    <t>Uso y Apropiación de la Tecnología</t>
  </si>
  <si>
    <t>Desarrollar  la Estrategia de uso y apropiación de la política de Gobierno Digital (Lineamientos MINTIC y MINJUSTICIA)</t>
  </si>
  <si>
    <t>Coordinador Grupo Administración de las Tecnologías de la Información / Otros grupos de la OFISI</t>
  </si>
  <si>
    <t>Coordinadores de los Grupos de la OFISI</t>
  </si>
  <si>
    <t>IS34</t>
  </si>
  <si>
    <t xml:space="preserve">Porcentaje de disponibilidad  en los servicios  conectividad de red de comunicaciones </t>
  </si>
  <si>
    <t>P153</t>
  </si>
  <si>
    <t xml:space="preserve">Infraestructura de la Plataforma tecnológica </t>
  </si>
  <si>
    <t>Adquisición de tecnología y soporte para la infraestructura tecnológica del INPEC</t>
  </si>
  <si>
    <t>S18</t>
  </si>
  <si>
    <t xml:space="preserve">SEGURIDAD DIGITAL </t>
  </si>
  <si>
    <t>IS36</t>
  </si>
  <si>
    <t>Porcentaje de implementación de la Política de Gobierno Digital establecida por MINTIC.</t>
  </si>
  <si>
    <t>P156</t>
  </si>
  <si>
    <t>Implementar el Plan de seguridad y privacidad de la información</t>
  </si>
  <si>
    <t>Plan de seguridad y privacidad de la información</t>
  </si>
  <si>
    <t xml:space="preserve">Implementar el Plan de seguridad y privacidad de la información  (alcance 2021) </t>
  </si>
  <si>
    <t>Coordinadores de los Grupos de la OFISI /Responsable de Seguridad de la Información</t>
  </si>
  <si>
    <t>IS37</t>
  </si>
  <si>
    <t>Porcentaje de la eficacia del buen uso y aprovechamiento de la infraestructura tecnológica del Instituto</t>
  </si>
  <si>
    <t>P157</t>
  </si>
  <si>
    <t>Implementar  el Plan de tratamiento de riesgos de seguridad y privacidad de la información</t>
  </si>
  <si>
    <t>Plan de Tratamiento de Riesgos de Seguridad y Privacidad de la Información</t>
  </si>
  <si>
    <t>Implementar  el Plan de tratamiento de riesgos de seguridad y privacidad de la información (Seguimiento y actualización)</t>
  </si>
  <si>
    <t>IS38</t>
  </si>
  <si>
    <t>P158</t>
  </si>
  <si>
    <t>Declaración de aplicabilidad para el Sistema de Gestión de Seguridad de la Información SGSI en el proceso de Gestión Tecnológica de la Información</t>
  </si>
  <si>
    <t xml:space="preserve">Declaración de aplicabilidad para el Sistema de Gestión de Seguridad de la Información SGSI en el proceso de Gestión Tecnológica de la Información </t>
  </si>
  <si>
    <t>IS39</t>
  </si>
  <si>
    <t>IS40</t>
  </si>
  <si>
    <t xml:space="preserve"> Porcentaje de  cumplimiento de los soportes técnicos de la infraestructura tecnológica de seguridad y vigilancia electrónica solucionado.</t>
  </si>
  <si>
    <t>S19</t>
  </si>
  <si>
    <t>DEFENSA JURÍDICA</t>
  </si>
  <si>
    <t>IS41</t>
  </si>
  <si>
    <t>Trámites de  defensa jurídica, judicial y extrajudicial de la entidad en términos y oportunidades concedidas por los Jueces de la Republica</t>
  </si>
  <si>
    <t>P159</t>
  </si>
  <si>
    <t xml:space="preserve">Solicitudes de conciliación prejudicial, judicial o posfallo estudiadas y presentadas al comité </t>
  </si>
  <si>
    <t>MY. TATIANA SIERRA BOTERO</t>
  </si>
  <si>
    <t>Revisar, estudiar y elaborar las  fichas de  solicitudes de conciliación para incluir en la orden del día  y presentar en sesión ordinaria o extraordinaria al comité de conciliaciones y defensa judicial del INPEC</t>
  </si>
  <si>
    <t xml:space="preserve">SECRETARIO TÉCNICO DEL COMITÉ DE CONCILIACIONES Y DEFENSA JUDICIAL DEL INPEC </t>
  </si>
  <si>
    <t>CAMILO ARDILA ROA</t>
  </si>
  <si>
    <t>PROFESIONAL UNIV. COORDINADOR GRUDE</t>
  </si>
  <si>
    <t>P160</t>
  </si>
  <si>
    <t xml:space="preserve">Procesos de jurisdicción coactiva gestionados </t>
  </si>
  <si>
    <t>Documentar, aprobar y divulgar el procedimiento de cobro persuasivo y coactivo</t>
  </si>
  <si>
    <t>COORDINADOR GRUDE</t>
  </si>
  <si>
    <t>PROFESIONALES OFAJU</t>
  </si>
  <si>
    <t>BLANCA ALARCÓN</t>
  </si>
  <si>
    <t>Mantener y actualizar las base de datos "cuadro general de coactivos del INPEC" de acuerdo con los tramites realizados.</t>
  </si>
  <si>
    <t>P161</t>
  </si>
  <si>
    <t>Ordenes de pago  al comité  de conciliaciones y defensa judicial del INPEC.</t>
  </si>
  <si>
    <t xml:space="preserve">Presentar al  Comité de Conciliaciones las ordenes de pago.   </t>
  </si>
  <si>
    <t>AUXILIAR/TECNCIO  DEL GRUPO</t>
  </si>
  <si>
    <t>ASIGNADO PARA CADA SESION</t>
  </si>
  <si>
    <t>Realizar la actualización de  la base de datos "Ordenes de pago del INPEC"</t>
  </si>
  <si>
    <t>PROFESIONAL DEL GRUPO</t>
  </si>
  <si>
    <t>P162</t>
  </si>
  <si>
    <t>Conciliación estado procesos judiciales entre el grupo de jurisdicción coactiva, demandas y defensa judicial de la Oficina Asesora Jurídica y Grupo Contable- Dirección de Gestión Corporativa</t>
  </si>
  <si>
    <t>Verificar el registro total y actualización oportuna del EKOGUI a mas tardar ultimo día hábil de cada mes  por parte de los Directores Regionales y apoderados del INPEC el</t>
  </si>
  <si>
    <t>PROFESIONAL/AUXILIAR/TECNCIO  DEL GRUPO</t>
  </si>
  <si>
    <t>BLANCA GORDO O PROFESIONAL ASIGNADO</t>
  </si>
  <si>
    <t>Realizar descarga mensual de reporte EKOGUI el primer día hábil de cada mes como insumo para el informe mensual estado procesos judiciales a GOCON de la Dirección de Gestión Corporativa y cuando lo requieran los  órganos y dependencia de control.</t>
  </si>
  <si>
    <t>TECNICO GRUDE</t>
  </si>
  <si>
    <t>BLANCA GORDO</t>
  </si>
  <si>
    <t>PROFESIONAL UNIVERSITARIO</t>
  </si>
  <si>
    <t>DORIS SANCHEZ</t>
  </si>
  <si>
    <t>Elaborar informe mensual con base en las descarga EKOGUI sobre el estado de los procesos judiciales y enviarlo al GOCON  durante los  10 primeros días hábiles siguientes al mes vencido. Informe elaborado con base en la descarga EKOGUI, atender y realizar los ajustes que sean requeridos por GOCON</t>
  </si>
  <si>
    <t>LUZ DARY VELASQUEZ</t>
  </si>
  <si>
    <t>P163</t>
  </si>
  <si>
    <t>Seguimiento al cumplimiento  de las actividades de la Política de prevención del daño antijurídico.</t>
  </si>
  <si>
    <t>MY. TATIANA SIERRA BOTEO</t>
  </si>
  <si>
    <t>Realizar seguimiento al cumplimiento de las actividades establecida en Política de Prevención del daño antijurídico, .aprobada por el Comité de Conciliaciones del INPEC y presentada ante la  ANDJE.</t>
  </si>
  <si>
    <t>P164</t>
  </si>
  <si>
    <t>reportar al Coordinador de los agentes de Ministerio Público ante la jurisdicción en lo contencioso las decisiones del comité  de conciliaciones y defensa judicial del INPEC frente a las acciones de repetición</t>
  </si>
  <si>
    <t>Notificar al Ministerio Público ante la Jurisdicción en lo Contencioso Administrativo las decisión del  comité de conciliaciones y defensa judicial del INPEC respecto de la procedencia o no de instaurar acciones de repetición, anexando los documentos correspondientes</t>
  </si>
  <si>
    <t>Registrar en el EKOGUI las acciones de repetición ordenadas.</t>
  </si>
  <si>
    <t>EL PROFESIONAL QUE FUNJA COMO APODERADO DEL PROCESO</t>
  </si>
  <si>
    <t xml:space="preserve"> ABOGADO APODERADO DEL PROCESO DE ORDEN NACIONAL</t>
  </si>
  <si>
    <t>P165</t>
  </si>
  <si>
    <t>Acciones de tutela notificadas, registradas en el aplicativo SIJUR y contestada</t>
  </si>
  <si>
    <t>Elaborar escrito dando contestación  a las acciones de tutela e incidentes de desacato y remitir a la Autoridad Judicial correspondiente la respuesta y soportes requeridos a través de los diferentes medios (correo electrónico, correspondencia y fax).  Cantidad de Tutelas favorables frente a Tutelas perdidas</t>
  </si>
  <si>
    <t>COORDINADOR GRUTU</t>
  </si>
  <si>
    <t>JOSE ANTONIO TORRES CERÓN</t>
  </si>
  <si>
    <t>PROFESIONALES, TECNICOS Y AUXILARES DEL GRUPO</t>
  </si>
  <si>
    <t>FUNCIONARIOS DEL GRUPO CON RESPONSABILIDADES ASIGNADAS</t>
  </si>
  <si>
    <t>Registrar en la base de datos  entrada y salida de Acciones de Tutela e incidentes de desacato el estado y tramite a las mismas  como mecanismo de seguimiento y  control organizando los soportes de acuerdo con las normas de Gestión documental.</t>
  </si>
  <si>
    <t>VIVIANA ESTEPA</t>
  </si>
  <si>
    <t>Realizar eventos de capacitación y entrenamiento sobre el aplicativo SIJUR y promover su actualización a nivel nacional</t>
  </si>
  <si>
    <t>OFICINA DE CONTROL  DISCIPLINARIO</t>
  </si>
  <si>
    <t>Mejorar el funcionamiento Institucional y su relación con otras entidades públicas</t>
  </si>
  <si>
    <t>IS42</t>
  </si>
  <si>
    <t xml:space="preserve">Porcentaje de  Decisiones de fondo de los Procesos activos, quejas e informes  </t>
  </si>
  <si>
    <t>P166</t>
  </si>
  <si>
    <t>Procesos disciplinarios con decisión de fondo</t>
  </si>
  <si>
    <t>HERNEY MORENO VELANDIA</t>
  </si>
  <si>
    <t>JEFE OFIDI</t>
  </si>
  <si>
    <t>SUSTANCIADORES</t>
  </si>
  <si>
    <t>OFICINA DE CONTROL DISCIPLINARIO</t>
  </si>
  <si>
    <t>IS43</t>
  </si>
  <si>
    <t xml:space="preserve">Porcentaje de cumplimiento en el tramite de las quejas recepcionadas </t>
  </si>
  <si>
    <t>P167</t>
  </si>
  <si>
    <t>Quejas e informes disciplinarios recibidos y evaluados.</t>
  </si>
  <si>
    <t>IS44</t>
  </si>
  <si>
    <t>Porcentaje de cumplimiento de las Actividades de capacitación programadas sobre  la ley 1952 de 2019  realizadas</t>
  </si>
  <si>
    <t>P168</t>
  </si>
  <si>
    <t xml:space="preserve">Prevenir conductas que afecten la disciplina al interior de la Institución.    </t>
  </si>
  <si>
    <t>GESTIÓN POR VALROES</t>
  </si>
  <si>
    <t xml:space="preserve">Porcentaje de cumplimiento en el tramite de las quejas recepcionadas 
</t>
  </si>
  <si>
    <t>P169</t>
  </si>
  <si>
    <t>S20</t>
  </si>
  <si>
    <t>MEJORA NORMATIVA</t>
  </si>
  <si>
    <t>Porcentaje de cumplimiento de los trámites de  defensa jurídica, judicial y extrajudicial de la entidad en términos y oportunidades concedidas por los Jueces de la Republica</t>
  </si>
  <si>
    <t>P170</t>
  </si>
  <si>
    <t>Fallos de segunda instancia dentro de los procesos disciplinarios que se surten en contra de los funcionarios públicos, proyectados y presentados</t>
  </si>
  <si>
    <t xml:space="preserve">Proyectar 25 decisiones sobre los procesos de segunda instancia a nivel nacional para  firma Director General  </t>
  </si>
  <si>
    <t>COORDINADOR GRECO</t>
  </si>
  <si>
    <t>YURY BIBIANA GARCÍA  LOZANO</t>
  </si>
  <si>
    <t>PROFESIONALES GRECO</t>
  </si>
  <si>
    <t>Registrar en la base de datos los expedientes relacionados con las decisiones de segunda instancia</t>
  </si>
  <si>
    <t>TECNICOS/AUXILIARES GRECO</t>
  </si>
  <si>
    <t>Desplegar orientaciones a a nivel Regional para fortalecer los lineamientos en materia disciplinaria.</t>
  </si>
  <si>
    <t>P171</t>
  </si>
  <si>
    <t xml:space="preserve">Conceptos jurídicos en materia de régimen penitenciario y carcelario, administrativo y legal. solicitados y resueltos </t>
  </si>
  <si>
    <t xml:space="preserve">Proyectar y atender  los conceptos jurídicos  requeridos por las diferentes áreas que lo requieran. </t>
  </si>
  <si>
    <t xml:space="preserve">Ejercer el control de legalidad de los proyectos de  acuerdos y actos administrativos proferidos por las áreas del INPEC y presentados en la OFAJU  </t>
  </si>
  <si>
    <t>Registrar en la base da datos dispuesta para seguimiento y control las solicitudes sobre conceptos jurídicos y de control de legalidad emitidos por el GRECO.</t>
  </si>
  <si>
    <t>P174</t>
  </si>
  <si>
    <t xml:space="preserve">Tramites de casa cárcel solicitados y resueltos </t>
  </si>
  <si>
    <t>Atender  las solicitudes y tramites de casa cárcel solicitados a la OFAJU</t>
  </si>
  <si>
    <t>PROFESIONAL OFAJU</t>
  </si>
  <si>
    <t>GEMAN BARON ROJAS</t>
  </si>
  <si>
    <t>Registrar en la base da datos dispuesta para seguimiento y control las solicitudes y tramites sobre Casa Cárcel emitidos por la OFAJU.</t>
  </si>
  <si>
    <t>EVALUACIÓN DE RESULTADOS</t>
  </si>
  <si>
    <t>Conocer los avances en la consecución de resultados previstos en su marco estratégico.</t>
  </si>
  <si>
    <t>SEGUIMIENTO Y EVALUACIÓN DEL DESEMPEÑO INSTITUCIONAL</t>
  </si>
  <si>
    <t>Promover al Instituto el seguimiento a la gestión y su desempeño</t>
  </si>
  <si>
    <t>Eficacia del seguimiento a la gestión institucional y la evaluación de los resultados obtenidos</t>
  </si>
  <si>
    <t>S21</t>
  </si>
  <si>
    <t>IS47</t>
  </si>
  <si>
    <t>Porcentaje  del cumplimiento al seguimiento del plan institucional Nacional</t>
  </si>
  <si>
    <t>P175</t>
  </si>
  <si>
    <t xml:space="preserve">Realizar seguimiento anual al Plan de Direccionamiento estratégico. </t>
  </si>
  <si>
    <t>Consolidar los resultados de las dependencias en el plan de acción y procesarlos para obtener la evaluación del Direccionamiento estratégico con su nueva matriz</t>
  </si>
  <si>
    <t>P176</t>
  </si>
  <si>
    <t>Realizar seguimiento Trimestral al Plan de Acción.</t>
  </si>
  <si>
    <t>Generar trimestralmente el Informe de seguimiento del plan de acción y presentarlo ante el  comité institucional de desempeño</t>
  </si>
  <si>
    <t>P177</t>
  </si>
  <si>
    <t>Realizar seguimiento Trimestral al modelo integrado de planeación y gestión</t>
  </si>
  <si>
    <t>Generar trimestralmente el Informe de seguimiento del Modelo integrado de Planeación y Gestión y presentarlo ante el ministerio y comité institucional de desempeño institucional).</t>
  </si>
  <si>
    <t>P178</t>
  </si>
  <si>
    <t>Informes de monitoreo al mapa de riesgos de corrupción vigente, con base en la información reportada por los dueños de proceso y según lo establecido en la Política de Administración del Riesgo</t>
  </si>
  <si>
    <t>Efectuar monitoreo periódico al mapa de riesgo de corrupción con base  en la información que remitan los líderes de los procesos, de acuerdo con la Dimensión de Control Interno del MIPG y la Política de Administración del Riesgo del INPEC</t>
  </si>
  <si>
    <t>IS48</t>
  </si>
  <si>
    <t>Porcentaje  del cumplimiento al seguimiento del plan institucional Dirección Regional</t>
  </si>
  <si>
    <t>P179</t>
  </si>
  <si>
    <t>Realizar seguimiento trimestral a los planes de acción de las Direcciones Regionales y establecimientos de reclusión.</t>
  </si>
  <si>
    <t>Verificar, analizar y evaluar el plan de acción de las direcciones Regionales y sus establecimientos de reclusión de su jurisdicción trimestralmente</t>
  </si>
  <si>
    <t>IS49</t>
  </si>
  <si>
    <t>Porcentaje  del cumplimiento al seguimiento del plan institucional Establecimiento de reclusión</t>
  </si>
  <si>
    <t>P180</t>
  </si>
  <si>
    <t>Realizar seguimiento al avance del plan de implementación Estándares "ACA" en Jamundí, Espinal y Escuela Penitenciaria</t>
  </si>
  <si>
    <t>Verificar, analizar y evaluar el plan de acción de los estándares a cumplir para la certificación ACA en los ERON a certificar</t>
  </si>
  <si>
    <t>P181</t>
  </si>
  <si>
    <t>Seguimiento mensual de los indicadores, (físico, producto y financiero) de los proyectos de inversión activos</t>
  </si>
  <si>
    <t>Verificar, analizar y alimentar el seguimiento de avance de los proyectos de inversión en indicador Físico, producto y gestión mensualmente</t>
  </si>
  <si>
    <t>P182</t>
  </si>
  <si>
    <t xml:space="preserve">Seguimiento mensual a los indicadores, aprobados en SINERGIA </t>
  </si>
  <si>
    <t>Registrar durante los 10 primeros días de cada mes, en la pagina de SINERGIA los avances cualitativos y cuantitativos de los indicadores del PND.</t>
  </si>
  <si>
    <t>P183</t>
  </si>
  <si>
    <t xml:space="preserve">Seguimiento Trimestral a los indicadores, Estratégicos </t>
  </si>
  <si>
    <t>Verificar, analizar y alimentar el seguimiento de avance de los indicadores del Direccionamiento estratégico a corte ultimo trimestre 2019</t>
  </si>
  <si>
    <t>Alimentar los  indicadores  estratégicos del direccionamiento estratégico 2019-2022 en modulo indicadores ISOLUCIÓN</t>
  </si>
  <si>
    <t>P184</t>
  </si>
  <si>
    <t>Seguimiento Trimestral a los indicadores, de los procesos</t>
  </si>
  <si>
    <t>Actualizar en el modulo indicadores ISOLUCION los indicadores que los responsables de los procesos solicitan actualizar</t>
  </si>
  <si>
    <t>Verificar, analizar y alimentar el seguimiento de avance de los  indicadores de los procesos trimestralmente en la matriz y ISOLUCION</t>
  </si>
  <si>
    <t xml:space="preserve">Coordinadora Grupo de Proyección, Seguridad e Implementación Tecnológica </t>
  </si>
  <si>
    <t>Ing. Nohemí Lozano Avilez</t>
  </si>
  <si>
    <t>Ing. Mario Rodríguez / Ing. Walter Norberto Rodríguez Ballesteros / Insp. Jaime Andrés Rincón / María Cristina Reyes</t>
  </si>
  <si>
    <t xml:space="preserve">Presentar el Plan Institucional de Archivos de la Entidad a Comité Institucional de Gestión y Desempeño para aprobación. </t>
  </si>
  <si>
    <t>Notificar  a las dependencias para que den respuesta oportuna a las PQRSD y presenten un informe de lo actuado.</t>
  </si>
  <si>
    <t>Luis Alejandro González Torres</t>
  </si>
  <si>
    <t>Elaborar y  Publicar  informe consolidado con las conclusiones y recomendaciones   de los resultados estadísticos  de percepción de la ciudadanía presentados por las Direcciones  Regionales..</t>
  </si>
  <si>
    <t>Reiterar  mediante comunicados a las  Regionales el cumplimiento de los lineamientos para atención preferencial, prioritaria y accesibilidad  de acuerdo con la normatividad vigente  y  la NTC 6047 DE 2.013</t>
  </si>
  <si>
    <t>Elaborar Informe  que contenga un análisis de los logros alcanzados   conclusiones y recomendaciones</t>
  </si>
  <si>
    <t>Análisis estadístico de las pqrsd  de acuerdo a tipología modulo Gesdoc PQRSD</t>
  </si>
  <si>
    <t>Fortalecer la atención preferencial en los ERON</t>
  </si>
  <si>
    <t>Realizar una video conferencia a nivel  nacional  a los  funcionarios responsables de atención  al ciudadano, con  el fin de socializar la importancia del cumplimiento de los lineamientos y normatividad vigente en atención preferencial.</t>
  </si>
  <si>
    <t>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t>
  </si>
  <si>
    <t xml:space="preserve">Socializar el diagnostico del servicio al ciudadano ( lineamientos ,normatividad , tipología de las PQRSD y resultados en el servicio) A Nivel Nacional  presentada en un encuentro   virtual  a las  seis regionales. </t>
  </si>
  <si>
    <t>Realizar una video conferencia a nivel  nacional  con las direcciones Regionales  con los resultados del diagnostico del servicio al ciudadano ( lineamientos ,normatividad , tipología de las PQRSD y resultados en el servicio)</t>
  </si>
  <si>
    <t>Socializar  mediante  reuniones con grupos de ciudadanos para motivarlos en la importancia  de  participación ciudadana, de los servicios que presta el INPEC</t>
  </si>
  <si>
    <t>Llevar a cabo reuniones con grupos de ciudadanos para motivarlos en la participación ciudadana mediante incentivos ,reconocimientos o premios a los ciudadanos por su participación en la jornadas que se adelanten.</t>
  </si>
  <si>
    <t>Información Institucional actualizada y disponible a través de medios físicos y electrónicos de acuerdo al articulo  9 de la ley 1712 de 2014.</t>
  </si>
  <si>
    <t>Implementar las políticas  tics gubernamentales (Proyecto de inversión)</t>
  </si>
  <si>
    <t xml:space="preserve">Cortes Bernate Andrea - 
Riveros Naranjo Britsy Nataly - 
Perea Garcés Yudy 
</t>
  </si>
  <si>
    <t>Grupo Logístico</t>
  </si>
  <si>
    <t>Porcentaje de Implementación en  GLPI (Gestión libre del parque informático) y el seguimiento a la infraestructura tecnológica de seguridad y vigilancia electrónica.</t>
  </si>
  <si>
    <t>Presentar a la OFPLA el proyecto de Guía para el aplicativo SIJUR, para su aprobación.</t>
  </si>
  <si>
    <t>Implementación del nuevo código General disciplinario Ley 1952 de enero del 2019.</t>
  </si>
  <si>
    <t>Elaborar documento de la caracterización del ciudadano identificando las particularidades de los ciudadanos, usuarios o grupos de interés con los cuales interactúa la  entidad.</t>
  </si>
  <si>
    <t>GESTIÓN DEL CONOCIMIENTO Y LA INNOVACIÓN</t>
  </si>
  <si>
    <t>OD5</t>
  </si>
  <si>
    <t>Promover la construcción de una cultura de análisis y retroalimentación para el mejoramiento continuo.</t>
  </si>
  <si>
    <t>C8</t>
  </si>
  <si>
    <t>OE17</t>
  </si>
  <si>
    <t>Generar la captura y distribución del conocimiento.</t>
  </si>
  <si>
    <t>IE9</t>
  </si>
  <si>
    <t>Productos de investigación en la vigencia.</t>
  </si>
  <si>
    <t>S22</t>
  </si>
  <si>
    <t>INVESTIGACIÓN PENITENCIARIA Y CARCELARIA</t>
  </si>
  <si>
    <t>IS50</t>
  </si>
  <si>
    <t>P185</t>
  </si>
  <si>
    <t>Productos de investigación que generan nuevo conocimiento en el sector penitenciario y carcelario.</t>
  </si>
  <si>
    <t>Elaborar y aprobar el anteproyecto de investigación</t>
  </si>
  <si>
    <t>Coordinadora Grupo de Investigación Científica Penitenciaria y Carcelaria</t>
  </si>
  <si>
    <t>CT. Francely Gamboa Mejía</t>
  </si>
  <si>
    <t>Desarrollar el proyecto de investigación</t>
  </si>
  <si>
    <t>Elaborar el informe final de investigación y socializar los resultados.</t>
  </si>
  <si>
    <t>P186</t>
  </si>
  <si>
    <t>Alianza estratégica con la Red de Escuelas del Estado para la divulgación y retroalimentación del conocimiento penitenciario a nivel nacional.</t>
  </si>
  <si>
    <t xml:space="preserve">Participar en las reuniones convocadas por REDES para la preparación del encuentro. </t>
  </si>
  <si>
    <t>Preparar y desarrollar la ponencia de participación del INPEC en el encuentro REDES.</t>
  </si>
  <si>
    <t>Elaborar y presentar informe de la participación en el encuentro REDES, específicamente en los resultados de la divulgación y retroalimentación del conocimiento penitenciario a nivel nacional.</t>
  </si>
  <si>
    <t>P291</t>
  </si>
  <si>
    <t>Realizar el ejercicio a modo experimental de un mapeo de conocimiento e innovación de acuerdo a los lineamientos del MIPG</t>
  </si>
  <si>
    <t>Diseño de la estrategia para llevar a cabo el mapeo en la Oficina Asesora Planeación  según la buena práctica de la Gobernación de Antioquia</t>
  </si>
  <si>
    <t>Aprobación de la estrategia para llevar a cabo el mapeo en gestión del conocimiento e innovación en la  Oficina Asesora de Planeación</t>
  </si>
  <si>
    <t>Implementación de la estrategia para llevar a cabo el mapeo en gestión del conocimiento e innovación en la Oficina Asesora de Planeación</t>
  </si>
  <si>
    <t>Plan de mejoramiento y plan de trabajo a mejorar la gestión del conocimiento e innovación en la Oficina Asesora de Planeación</t>
  </si>
  <si>
    <t>P292</t>
  </si>
  <si>
    <t>Implementación fases de plan de trabajo diagnostico madurez de colaboración conocimiento en G Suite.</t>
  </si>
  <si>
    <t>Puesta en marcha primera fase plan de trabajo capacitación funcionarios  a modo presencial y virtual</t>
  </si>
  <si>
    <t>Puesta en marcha primera fase plan de trabajo Reuniones eficientes</t>
  </si>
  <si>
    <t>Puesta en marcha primera fase plan de trabajo tablero de negocios oficina de planeación</t>
  </si>
  <si>
    <t>OFICINA DE CONTROL INTERNO</t>
  </si>
  <si>
    <t>CONTROL INTERNO</t>
  </si>
  <si>
    <t>OD6</t>
  </si>
  <si>
    <t>Promover el Mejoramiento Continuo del Instituto</t>
  </si>
  <si>
    <t>C9</t>
  </si>
  <si>
    <t>OE18</t>
  </si>
  <si>
    <t>Promover el mejoramiento continuo del Instituto mediante metodos, procedomientos de control y gestion de riesgos, asi como mecanismos de prevencion y evaluación de este.</t>
  </si>
  <si>
    <t>IE10</t>
  </si>
  <si>
    <t>Evaluacion del sistema de control interno (FURAG II)</t>
  </si>
  <si>
    <t>S23</t>
  </si>
  <si>
    <t>EVALUACIÓN Y SEGUIMIENTO</t>
  </si>
  <si>
    <t>IS51</t>
  </si>
  <si>
    <t>P187</t>
  </si>
  <si>
    <t xml:space="preserve">Evaluar el Sistema de Control Interno. </t>
  </si>
  <si>
    <t>Plan  de Direccionamiento Estratégico 2019-2022</t>
  </si>
  <si>
    <t>Mayor (ra) Jefferson Erazo Escobar</t>
  </si>
  <si>
    <t>Jefe de Oficina- Coordinadores Grupos</t>
  </si>
  <si>
    <t>Elaborar Informe del estado de avance del Sistema del Control Interno con la publicación en la Pagina WEB. Cada (6) meses</t>
  </si>
  <si>
    <t>Elaborar y publicar en la pagina web institucional la Evaluación del Sistema de Control Interno que se reporta a través del FURAG  II</t>
  </si>
  <si>
    <t>Diseñar una cartilla casuística con enfoque preventivo (Cuatrimestral: 30 abril, 30 agosto, 30 diciembre)</t>
  </si>
  <si>
    <t>Mauricio García Alejo</t>
  </si>
  <si>
    <t>S24</t>
  </si>
  <si>
    <t xml:space="preserve">ENFOQUE HACIA LA PREVISIÓN </t>
  </si>
  <si>
    <t>IS53</t>
  </si>
  <si>
    <t>Incremento Porcentual de percepción del sistema</t>
  </si>
  <si>
    <t>P188</t>
  </si>
  <si>
    <t>Diseño de la Revista Virtual de Control Interno</t>
  </si>
  <si>
    <t>Jefe de Oficina- Coordinadores Grupos
Funcionarios OFICI</t>
  </si>
  <si>
    <t>Edición de la Revista Virtual de Control Interno</t>
  </si>
  <si>
    <t>Diagramación de la Revista Virtual de Control Interno</t>
  </si>
  <si>
    <t>Envió para publicación de la Revista Virtual de Control Interno</t>
  </si>
  <si>
    <t>S25</t>
  </si>
  <si>
    <t>EVALUACIÓN A LA GESTIÓN DEL RIESGO</t>
  </si>
  <si>
    <t>IS54</t>
  </si>
  <si>
    <t>Evaluación de la implementación de la estrategia  de aplicación del Código de Integridad realizada</t>
  </si>
  <si>
    <t>P189</t>
  </si>
  <si>
    <t>Evaluación de la eficacia de la estrategia implementada por el INPEC para promover la aplicación del Código de Integridad.</t>
  </si>
  <si>
    <t xml:space="preserve">Realizar seguimiento a las actividades adelantadas por talento humano, que soporten la sensibilización, inducción, reinducción y afianzamiento de los contenidos del Código de Integridad </t>
  </si>
  <si>
    <t>Coordinador  Grupo evaluación a la gestión del riesgo</t>
  </si>
  <si>
    <t>Katherine Bastidas</t>
  </si>
  <si>
    <t>Promover el mejoramiento continuo del Instituto mediante métodos, procedimientos de control y gestión de riesgos, así como mecanismos de prevención y evaluación de este.</t>
  </si>
  <si>
    <t>Evaluación del sistema de control interno (FURAG II)</t>
  </si>
  <si>
    <t>IS55</t>
  </si>
  <si>
    <t>Plan Anticorrupción y Atención al Ciudadano formulado y monitoreado</t>
  </si>
  <si>
    <t>P190</t>
  </si>
  <si>
    <t>Riesgos de corrupción identificados y valorados por cada proceso, de acuerdo con la metodología para la administración del riesgo</t>
  </si>
  <si>
    <t>Realizar mesas de trabajo con los dueños de proceso y equipo operativo calidad MECI para la identificación o actualización de los riesgos de corrupción, de acuerdo con la metodología para la administración del riesgo.</t>
  </si>
  <si>
    <t>Identificar los riesgos de corrupción de los Procesos Estratégicos, Misionales, Apoyo y Evaluación.</t>
  </si>
  <si>
    <t xml:space="preserve">Valorar el riesgo de Corrupción, determinando la probabilidad de materialización y sus consecuencias o su impacto; definiendo las acciones para evitar o reducirlo; realizando su medición. </t>
  </si>
  <si>
    <t>P191</t>
  </si>
  <si>
    <t>Participación de la ciudadanía en la construcción del mapa de riesgos de corrupción</t>
  </si>
  <si>
    <t>Vincular a los ciudadanos, usuarios o grupos de valor a vincularse en la definición del Plan Anticorrupción - componente 1 (Mapa de Riesgos de Corrupción) , a través de una (1) encuesta creada y difundida.</t>
  </si>
  <si>
    <t>Publicar en página web para consulta ciudadana, la propuesta del Plan Anticorrupción y de Atención al Ciudadano y Mapa de Riesgos de Corrupción.</t>
  </si>
  <si>
    <t>Un (1) Documento consolidado  de los comentarios de los diferentes grupos que participaron.</t>
  </si>
  <si>
    <t>P192</t>
  </si>
  <si>
    <t>Mapa de riesgos de corrupción definido y documentado por cada proceso institucional</t>
  </si>
  <si>
    <t>Plan  de Direccionamiento Estratégico 2019-2022
Plan Anticorrupción y de Atención al Ciudadano</t>
  </si>
  <si>
    <t>Consolidar el mapa de riesgos de corrupción del INPEC de acuerdo con la actualización efectuada a los diferentes mapas de riesgos por proceso.</t>
  </si>
  <si>
    <t>P193</t>
  </si>
  <si>
    <t>Mapa de riesgos de corrupción publicado en el portal web institucional</t>
  </si>
  <si>
    <t>Publicar el Mapa de Riesgos de Corrupción del Instituto en la página web institucional.</t>
  </si>
  <si>
    <t>P194</t>
  </si>
  <si>
    <t>Mapa de riesgos de corrupción divulgado por mínimo tres canales de comunicación</t>
  </si>
  <si>
    <t>Divulgar con los servidores penitenciarios y demás grupos de valor del Instituto el mapa de riesgos de corrupción.</t>
  </si>
  <si>
    <t>P195</t>
  </si>
  <si>
    <t>Ajustes al mapa de riesgos de corrupción documentados y aprobados, según recomendaciones y solicitudes realizados al interior de la entidad.</t>
  </si>
  <si>
    <t>Realizar ajustes al mapa de riesgos de corrupción de acuerdo con las recomendaciones y solicitudes realizados al interior de la entidad.</t>
  </si>
  <si>
    <t>IS52</t>
  </si>
  <si>
    <t>Evaluación del Estado del Sistema de Control Interno realizada</t>
  </si>
  <si>
    <t>P297</t>
  </si>
  <si>
    <t>Cumplimiento PAAC por parte de la OFICI</t>
  </si>
  <si>
    <t>Mayor (ra) Jeferson Erazo Escobar</t>
  </si>
  <si>
    <t>Profesionales</t>
  </si>
  <si>
    <t>Auditores OFICI</t>
  </si>
  <si>
    <t>Publicar tres (3) informes de seguimiento al Mapa de Riesgos de Corrupción en la pestaña del Plan Anticorrupción - página web teniendo en cuenta los 10 primeros días hábiles de los meses de mayo, septiembre y enero.</t>
  </si>
  <si>
    <t>Nelson Javier 
Acosta Naranjo</t>
  </si>
  <si>
    <t>DIRECCION DE ATENCIÓN Y TRATAMIENTO</t>
  </si>
  <si>
    <t>Psicosocial / Atención Social</t>
  </si>
  <si>
    <t>ATENCIÓN Y TRATAMIENTO PENITENCIARIO</t>
  </si>
  <si>
    <t>OD7</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</si>
  <si>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</si>
  <si>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C10</t>
  </si>
  <si>
    <t>PSICOSOCIAL</t>
  </si>
  <si>
    <t>OE19</t>
  </si>
  <si>
    <t>Diseñar E Implementar Programas De Tratamiento Penitenciario Y De Atención Social Eficaces Beneficiando A La Ppl Y Facilitando Su Proceso De Racionalización</t>
  </si>
  <si>
    <t>IE12</t>
  </si>
  <si>
    <t>N° PPL Beneficiada en los programas de atención social / Ppl intramural</t>
  </si>
  <si>
    <t>S26</t>
  </si>
  <si>
    <t>ATENCIÓN SOCIAL</t>
  </si>
  <si>
    <t>IS56</t>
  </si>
  <si>
    <t xml:space="preserve">Entrega de elementos de aseo personal a la PPL en abril, agosto y diciembre/ PPL intramuros en abril, agosto y diciembre  </t>
  </si>
  <si>
    <t>P196</t>
  </si>
  <si>
    <t>Mejorar la accesibilidad a elementos básicos para la población privada de la libertad intramural</t>
  </si>
  <si>
    <t xml:space="preserve">ROSELIN MARTÍNEZ ROSALES </t>
  </si>
  <si>
    <t xml:space="preserve">DIRECTORA DE ATENCIÓN Y TRATAMIENTO </t>
  </si>
  <si>
    <t>Realizar una retroalimentación a las Direcciones Regionales de las entregas masivas de elementos de dotación en abril, agosto y diciembre a la PPL, con el fin de verificar la cobertura a la totalidad de las PPL intramuros.</t>
  </si>
  <si>
    <t>No</t>
  </si>
  <si>
    <t>Subdirectora (E ) Atención Psicosocial - Profesional Especializado</t>
  </si>
  <si>
    <t>LUZ ADRIANA SANABRIA CASIANO</t>
  </si>
  <si>
    <t>Coordinadora Grupo Gates -PROFESIONAL ESPECIALIZADO</t>
  </si>
  <si>
    <t>MYRIAM SILVA BELTRÁN</t>
  </si>
  <si>
    <t>Realizar retroalimentación a las Direcciones Regionales de las entregas por ingreso de elementos de dotación a la PPL de manera trimestral, con el fin de controlar el cumplimiento de la sentencia T-762 de poner a disposición de toda PPL que ingrese a los ERON elementos de dotación para aseo personal y descanso.</t>
  </si>
  <si>
    <t>IS57</t>
  </si>
  <si>
    <t>VIVIF realizadas / VIVIF programadas</t>
  </si>
  <si>
    <t>P197</t>
  </si>
  <si>
    <t>Aumentar el acceso a la Estrategia de VIVIF para las personas privadas de la libertad.</t>
  </si>
  <si>
    <t xml:space="preserve">Semestral </t>
  </si>
  <si>
    <t>Realizar seguimiento y retroalimentación semestral a la implementación de la estrategia VIVIF, para asegurar a las PPL un medio de acercamiento familiar.</t>
  </si>
  <si>
    <t>Actualizar la guía de VIVIF y gestionar su aprobación con la Oficina Asesora de Planeación, con el propósito de mejorar el servicio y asegurar facilidad a las familias para su conexión.</t>
  </si>
  <si>
    <t>IS58</t>
  </si>
  <si>
    <t xml:space="preserve">PPL atendida por atención psicológica / PPL intramural que solicita atención </t>
  </si>
  <si>
    <t>P198</t>
  </si>
  <si>
    <t>Mejorar el acceso a atención psicológica en la población privada de la libertad.</t>
  </si>
  <si>
    <t>semestral</t>
  </si>
  <si>
    <t xml:space="preserve">Realizar seguimiento semestral a la asistencia psicológica penitenciaria de las PPL en los ERON, con el fin de verificar que todas las PPL que requieren el servicio estén siendo atendidas. </t>
  </si>
  <si>
    <t>Estructurar una estrategia de atención individual a través de telepsicología para las PPL</t>
  </si>
  <si>
    <t>IS59</t>
  </si>
  <si>
    <t>PPL con actividades de  prevención al consumo de SPA / PPL intramural</t>
  </si>
  <si>
    <t>P199</t>
  </si>
  <si>
    <t>Aumentar la cobertura de PPL que participan en actividades de prevención del consumo de SPA</t>
  </si>
  <si>
    <t>Realizar retroalimentación trimestral a las actividades de prevención y reducción del daño del programa de prevención de consumo de SPA dirigido a las PPL, con el fin de aumentar la cobertura a las PPL y verificar la implementación de las acciones establecidas en el programa.</t>
  </si>
  <si>
    <t>IS60</t>
  </si>
  <si>
    <t>ERON con protocolo de detección de riesgo suicida implementado / total ERON</t>
  </si>
  <si>
    <t>P200</t>
  </si>
  <si>
    <t>Diseñar e implementar acciones para mejorar la intervención de conductas suicidas.</t>
  </si>
  <si>
    <t>Realizar retroalimentación trimestral a las acciones establecidas para la conducta suicida de la PPL en los ERON, con el fin de identificar oportunamente los riesgos suicidas y promover una atención oportuna.</t>
  </si>
  <si>
    <t>Diseñar el documento correspondiente en el sistema de gestión de calidad para la prevención de conducta suicida, con enfoque psicosocial penitenciario.</t>
  </si>
  <si>
    <t>IS61</t>
  </si>
  <si>
    <t xml:space="preserve">PPL atendida en programas dirigidos a grupos con condiciones excepcionales/Ppl reconocida con condiciones excepcional </t>
  </si>
  <si>
    <t>P201</t>
  </si>
  <si>
    <t>Aumentar la cobertura de los programas dirigidos a la población reconocida con condiciones excepcionales.</t>
  </si>
  <si>
    <t>Realizar seguimiento trimestral a las actividades implementadas para cada uno de los grupos de condiciones excepcionales, con el fin de promover la integración socia de los grupos diferenciados.</t>
  </si>
  <si>
    <t>Realizar seguimiento trimestral a la implementación del programa "Siempre hay tiempo", dirigido a las personas adultas mayores con el fin de asegurar una atención diferenciada a esta población.</t>
  </si>
  <si>
    <t>Elaborar informe de las jornadas de autorreconocimiento de las personas de los sectores LGBTI + en abril y octubre.</t>
  </si>
  <si>
    <t>IS62</t>
  </si>
  <si>
    <t>Índice de cumplimiento eficacia proyecto de inversión</t>
  </si>
  <si>
    <t>P203</t>
  </si>
  <si>
    <t>Fortalecer el programa de atención de consumo de sustancias psicoactivas en la población privada de la libertad a cargo del INPEC. (proyecto de Inversión)</t>
  </si>
  <si>
    <t>Construir un programa sustentado en practicas basadas en evidencia para la  prevención, mitigación y superación del consumo de sustancias psicoactivas.</t>
  </si>
  <si>
    <t xml:space="preserve"> Iniciar la puesta en marcha del programa piloto.</t>
  </si>
  <si>
    <t>Realizar la evaluación del programa piloto.</t>
  </si>
  <si>
    <t>IS63</t>
  </si>
  <si>
    <t>Establecimientos con programa de atención a niños modernizados / Establecimientos proyectados.</t>
  </si>
  <si>
    <t>P204</t>
  </si>
  <si>
    <t>Modernización  del programa de atención de los  niños RM Bogotá</t>
  </si>
  <si>
    <t>Realizar seguimiento trimestral del programa de atención a niños menores de tres años, a través de visita presencial o seguimiento virtual, a fin de asegurar la garantía de los derechos de los niños que son atendidos en la modalidad de Desarrollo Infantil en Centros de Reclusión.</t>
  </si>
  <si>
    <t>Realizar una actividad de capacitación por Regional y ERON adscritos, sobre el mecanismo legal establecido por INPEC-ICBF para atender los casos de inobservancia, amenaza o vulneración de los derechos de los hijos e hijas de las personas privadas de la libertad, menores de 18 años de edad.</t>
  </si>
  <si>
    <t>Psicosocial / Tratamiento Penitenciario</t>
  </si>
  <si>
    <t>IE11</t>
  </si>
  <si>
    <t>N° PPL Accede al tratamiento penitenciario / total Ppl condenada</t>
  </si>
  <si>
    <t>S27</t>
  </si>
  <si>
    <t>TRATAMIENTO PENITENCIARIO</t>
  </si>
  <si>
    <t>IS64</t>
  </si>
  <si>
    <t>No Ppl clasificados y/o con seguimiento  en fase de tratamiento</t>
  </si>
  <si>
    <t>P205</t>
  </si>
  <si>
    <t>Realizar clasificación y/o seguimiento de la PPL condenada en fases de Tratamiento Penitenciario en los ERON.</t>
  </si>
  <si>
    <t>Roselin Martínez Rosales</t>
  </si>
  <si>
    <t>DIRECTORA DE ATENCION Y TRATAMIENTO</t>
  </si>
  <si>
    <t>Realizar seguimiento a la operatividad del Consejo de Evaluación y Tratamiento para desarrollar acciones de mejoramiento a la clasificación en fase de tratamiento</t>
  </si>
  <si>
    <t>Coordinadora Grupo Gruta -Profesional Especializado</t>
  </si>
  <si>
    <t>SARA OLIVA BLANCO ESTEBAN</t>
  </si>
  <si>
    <t>IS65</t>
  </si>
  <si>
    <t>No Ppl condenados asignados a actividades ocupacionales tee</t>
  </si>
  <si>
    <t>P206</t>
  </si>
  <si>
    <t>Realizar asignación de la PPL condenada a programas ocupacionales de trabajo, estudio y enseñanza  en los ERON.</t>
  </si>
  <si>
    <t xml:space="preserve">Realizar seguimiento a la operatividad  de la Junta de Evaluación de Trabajo, Estudio y Enseñanza  para desarrollar acciones de mejoramiento a la asignación de programas de trabajo, estudio y enseñanza. </t>
  </si>
  <si>
    <t>Subdirectora (E ) Atención Psicosocial  -Profesional Especializado</t>
  </si>
  <si>
    <t>Coordinadora Grupo Gruta  -Profesional Especializado</t>
  </si>
  <si>
    <t>IS66</t>
  </si>
  <si>
    <t xml:space="preserve">No  Ppl que participan en programas psicosociales con fines de tratamiento </t>
  </si>
  <si>
    <t>P207</t>
  </si>
  <si>
    <t>Incrementar el número de PPL condenados que participan en los programas psicosociales con fines  de Tratamiento Penitenciario implementados en los ERON.</t>
  </si>
  <si>
    <t>Realizar seguimiento en la implementación y desarrollo de los programas psicosociales con fines de tratamiento penitenciario en los ERON, y ejecutar  acciones de mejoramiento.</t>
  </si>
  <si>
    <t>P208</t>
  </si>
  <si>
    <t>Fortalecer los centros de referenciación del orden Nacional</t>
  </si>
  <si>
    <t xml:space="preserve">Realizar seguimiento al desarrollo de las actividades del servicio de los Centros de Referenciación del orden nacional para desarrollar acciones de mejoramiento </t>
  </si>
  <si>
    <t>IS67</t>
  </si>
  <si>
    <t xml:space="preserve">No  de Comunidades terapéuticas  en funcionamiento a nivel nacional </t>
  </si>
  <si>
    <t>P209</t>
  </si>
  <si>
    <t>Fortalecer el tratamiento penitenciario con la implementación de comunidades terapéuticas en el ERON</t>
  </si>
  <si>
    <t xml:space="preserve">Realizar seguimiento trimestral con el fin de desarrollar acciones de mejoramiento sobre la  implementación de comunidades terapéuticas en los ERON. </t>
  </si>
  <si>
    <t>P210</t>
  </si>
  <si>
    <t>Implementar Herramientas de Evaluación Penitenciaria (proyecto de Inversión)</t>
  </si>
  <si>
    <t xml:space="preserve">Integrar el instrumento de caracterización ocupacional al SISPEC WEB en el Módulo Sistema Progresivo </t>
  </si>
  <si>
    <t>Psicosocial / Apoyo Espiritual</t>
  </si>
  <si>
    <t>S28</t>
  </si>
  <si>
    <t>APOYO ESPIRITUAL</t>
  </si>
  <si>
    <t>IS68</t>
  </si>
  <si>
    <t xml:space="preserve"> Porcentaje  de asistencias efectuadas por parte de los lideres espirituales de acuerdo a su culto  religiosa</t>
  </si>
  <si>
    <t>P211</t>
  </si>
  <si>
    <t>Facilitar el acompañamiento de las entidades religiosas para que las practicas de culto y el aporte al bien común se materialicen, según necesidades de asistencia espiritual y religiosa de la Población Privada de la Libertad y funcionarios.</t>
  </si>
  <si>
    <t>ROSELIN MARTINEZ ROSALES</t>
  </si>
  <si>
    <t>DIRECCION DE ATENCION Y TRATAMIENTO</t>
  </si>
  <si>
    <t>Consolidar base de datos de las entidades religiosas que acompañan la asistencia espiritual.</t>
  </si>
  <si>
    <t>Coordinador Grupo Guape</t>
  </si>
  <si>
    <t>P.ELIECER MONTAÑEZ GRIMALDOS</t>
  </si>
  <si>
    <t>Realizar y/o participar de 02 encuentros con representantes de diferentes entidades religiosas.</t>
  </si>
  <si>
    <t>P213</t>
  </si>
  <si>
    <t>Fortalecer la dimensión espiritual de la población privada de libertad y funcionarios.</t>
  </si>
  <si>
    <t>Realizar seguimiento mensual mediante informes de gestión de las actividades del programa de asistencia espiritual del contrato con la Conferencia Episcopal de Colombia.</t>
  </si>
  <si>
    <t>Realizar 02 encuentro virtuales con responsables de asistencia espiritual de cada regional.</t>
  </si>
  <si>
    <t>P214</t>
  </si>
  <si>
    <t>Ampliación de la cobertura de las  cartillas de; "la Cárcel un espacio para la Paz y Reconciliación", en la población privada de libertad.</t>
  </si>
  <si>
    <t>Enviar a las direcciones regionales, 16 folletos en PDF de acercamiento espiritual a la PPL, para fortalecer la dimensión espiritual en tiempos de pandemia.</t>
  </si>
  <si>
    <t xml:space="preserve">Realizar diseño de memoria a partir de la experiencia de fe del privado de libertad. </t>
  </si>
  <si>
    <t>P215</t>
  </si>
  <si>
    <t>Seguimiento y orientación a las acciones que realicen las entidades religiosas a través de los lideres espirituales o voluntarios</t>
  </si>
  <si>
    <t>Realizar 06 encuentros regionales virtuales con responsables de asistencia espiritual de los ERON.</t>
  </si>
  <si>
    <t>Un encuentro virtual con lideres espirituales de las entidades religiosas.</t>
  </si>
  <si>
    <t>P216</t>
  </si>
  <si>
    <t>Proponer convenios con iglesias para el desarrollo del voluntariado en los ERON</t>
  </si>
  <si>
    <t xml:space="preserve">Identificar las entidades de voluntariado que apoyan a los ERON de la Regional Central. </t>
  </si>
  <si>
    <t xml:space="preserve">Proponer 01 alianza de voluntariado de acuerdo a las necesidades identificadas en 01 ERON de la Regional Central. </t>
  </si>
  <si>
    <t>Educación /Educación penitenciaria y carcelaria</t>
  </si>
  <si>
    <t>C11</t>
  </si>
  <si>
    <t>EDUCACIÓN</t>
  </si>
  <si>
    <t>OE20</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</si>
  <si>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</si>
  <si>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IE13</t>
  </si>
  <si>
    <t>% de establecimientos con programas de educación en el marco del modelo educativo</t>
  </si>
  <si>
    <t>S29</t>
  </si>
  <si>
    <t>EDUCACIÓN PENITENCIARIA Y CARCELARIA</t>
  </si>
  <si>
    <t>IS69</t>
  </si>
  <si>
    <t>Porcentaje de ERON  desarrollando la educación  mediante el modelo educativo del INPEC.</t>
  </si>
  <si>
    <t>P217</t>
  </si>
  <si>
    <t xml:space="preserve">ERON  desarrollando el modelo educativo </t>
  </si>
  <si>
    <t>Elaborar y suscribir contrato para "Diseñar, diagramar, imprimir y editar  las Unidades Didácticas Integradas UDI para PPL  estudiantes del Modelo Educativo para el Sistema Penitenciario y Carcelario Colombiano"</t>
  </si>
  <si>
    <t xml:space="preserve">Subdirectora de Educación </t>
  </si>
  <si>
    <t>Bonilyn Páez de la Cruz</t>
  </si>
  <si>
    <t xml:space="preserve">Coordinador Grupo Greca </t>
  </si>
  <si>
    <t xml:space="preserve">Enrique Alberto Castillo Fonseca </t>
  </si>
  <si>
    <t>IS70</t>
  </si>
  <si>
    <t xml:space="preserve">Porcentaje de ERON vinculando a PPL en los programas de educación superior </t>
  </si>
  <si>
    <t>P218</t>
  </si>
  <si>
    <t>Ampliación de oferta de educación superior</t>
  </si>
  <si>
    <t>Gestionar por lo menos un convenio para ampliar la oferta académica del programa de educación superior a distancia.</t>
  </si>
  <si>
    <t>Celebración de contratos para el apoyo económico con las IES dirigido a PPL inscritos en el  programa de educación superior virtual/a distancia en el marco de los convenios suscritos</t>
  </si>
  <si>
    <t>IS71</t>
  </si>
  <si>
    <t xml:space="preserve">Porcentaje de ERON vinculando a PPL en los programas de educación para el trabajo y  desarrollo humano </t>
  </si>
  <si>
    <t>P219</t>
  </si>
  <si>
    <t xml:space="preserve"> Ampliar la participación de la Población privada de la libertad hábil a la oferta educativa desarrollada por el Sena</t>
  </si>
  <si>
    <t>Asignar recursos para el fortalecimiento de los cursos desarrollados por el SENA, de acuerdo con las necesidades presentadas por los establecimientos de reclusión.</t>
  </si>
  <si>
    <t>IS72</t>
  </si>
  <si>
    <t xml:space="preserve">Porcentaje de ERON con programa  de validación y preparación  para presentar pruebas de Estado ICFES </t>
  </si>
  <si>
    <t>P220</t>
  </si>
  <si>
    <t xml:space="preserve">Ampliación de la cobertura del programa de preparación  y  validación ICFES </t>
  </si>
  <si>
    <t>Elaborar y suscribir contrato de prestación de servicios con el ICFES.</t>
  </si>
  <si>
    <t>IS73</t>
  </si>
  <si>
    <t xml:space="preserve">Porcentaje de ERON con PPL con  programa de alfabetización   </t>
  </si>
  <si>
    <t>P221</t>
  </si>
  <si>
    <t xml:space="preserve">Ampliación cobertura programa de alfabetización </t>
  </si>
  <si>
    <t>Ampliar la cobertura en los establecimientos de reclusión que presenten PPL como analfabetas</t>
  </si>
  <si>
    <t>Realizar asesoría Técnica a 20 Instituciones Educativas que son propiedad del INPEC con el fin de iniciar la implementación del Modelo Educativo  para el Sistema Penitenciario y Carcelario Colombiano de acuerdo con el objetivo misional en el marco del Derecho fundamental a la Educación de calidad</t>
  </si>
  <si>
    <t>S30</t>
  </si>
  <si>
    <t>CULTURA DEPORTE Y RECREACIÓN</t>
  </si>
  <si>
    <t>IS74</t>
  </si>
  <si>
    <t xml:space="preserve">No de ERON dotados con material bibliográfico y mobiliario para bibliotecas/ No total de ERON </t>
  </si>
  <si>
    <t>P222</t>
  </si>
  <si>
    <t xml:space="preserve"> ERON con Bibliotecas en funcionamiento (espacio físico, mobiliario, equipo de computo con software, material bibliográfico actualizado y personal capacitado)</t>
  </si>
  <si>
    <t xml:space="preserve">Promocionar  por medio de una video conferencia  y prestar apoyo con un instructor a un  curso virtual para bibliotecarios,  cuando sea ofertado  por  la Escuela Nacional Penitenciaria </t>
  </si>
  <si>
    <t xml:space="preserve">Coordinadora Grupo  - Gucur -Profesional Especializado </t>
  </si>
  <si>
    <t xml:space="preserve">Claudia Vergara </t>
  </si>
  <si>
    <t xml:space="preserve">Entregar y socializar los lineamientos para el manejo de las bibliotecas, indicando los parámetros para la implementación del software como herramienta para organizar y agilizar los servicios de préstamo y consulta. </t>
  </si>
  <si>
    <t xml:space="preserve">Reconocer mediante felicitación   a las 5 mejores bibliotecas de los ERON  en el segundo semestre de la vigencia 2021.
</t>
  </si>
  <si>
    <t xml:space="preserve">Educación /Deporte, recreación y cultura </t>
  </si>
  <si>
    <t>IS75</t>
  </si>
  <si>
    <t>No de ERON con programas deportivos y recreativos implementados /  No total de ERON</t>
  </si>
  <si>
    <t>P223</t>
  </si>
  <si>
    <t>ERON, con programas y deportivos, recreativos</t>
  </si>
  <si>
    <t>Gestionar dos veces al año a por lo menos una entidad  debidamente reconocidas por el ministerio de Educación, buscando apoyo y/o un convenio para  el fortalecimiento de los programas de deporte, recreación y cultura.</t>
  </si>
  <si>
    <t xml:space="preserve">Enviar y divulgar los criterios para la realización de las actividades  deportivas, recreativas y culturales en los centros  penitenciarios y carcelarios, mediante una video conferencia en el primer trimestre del año , con los responsables de educación de los ERON y las direcciones regionales.    </t>
  </si>
  <si>
    <t>Presentar  trimestralmente  informe cualitativo y cuantitativo de las actividades deportivas, recreativas consolidadas y entregadas por las regionales.</t>
  </si>
  <si>
    <t>IS76</t>
  </si>
  <si>
    <t xml:space="preserve"> No de ERON con elementos para deporte, recreación y cultura, dotados / No total de ERON</t>
  </si>
  <si>
    <t>P224</t>
  </si>
  <si>
    <t xml:space="preserve"> ERON,  con elementos para deporte, recreación y cultura. </t>
  </si>
  <si>
    <t>Presentar trimestralmente el avance a la ejecución presupuestal por Regionales, verificando igualmente la destinación y uso  a los elementos deportivos, recreativos culturales adquiridos  mediante el rubro asignado</t>
  </si>
  <si>
    <t>IS77</t>
  </si>
  <si>
    <t xml:space="preserve">No de ERON con programas culturales y artísticos implementados /  No total de ERON.  </t>
  </si>
  <si>
    <t xml:space="preserve">Porcentual </t>
  </si>
  <si>
    <t>P225</t>
  </si>
  <si>
    <t xml:space="preserve">ERON, con programas culturales y artísticos. </t>
  </si>
  <si>
    <t>Promover e incentivar la realización de actividades  de cultura, deporte y recreación, a través de  de la realización de tres  video conferencias en el año,    con la participación de  los responsables de educación de los ERON y las direcciones regionales.</t>
  </si>
  <si>
    <t xml:space="preserve">Promover la creación del Club de lectura en los ERON, mediante la entrega de lineamientos,   para que sean incorporados en el portafolio de servicios de las bibliotecas,  fortaleciendo las  actividades de  creación literaria, debates, foros, concursos de cuentos, trovas ente otros </t>
  </si>
  <si>
    <t>Desarrollo Habilidades productivas</t>
  </si>
  <si>
    <t>C12</t>
  </si>
  <si>
    <t>DESARROLLO DE HABILIDADES  PRODUCTIVAS</t>
  </si>
  <si>
    <t>OE21</t>
  </si>
  <si>
    <t>Promover el desarrollo de actividades laborales ocupacionales y productivas para las personas privadas de la libertad</t>
  </si>
  <si>
    <t>IE14</t>
  </si>
  <si>
    <t>Incremento en la demanda de cupos para las actividades ocupacionales y productivas</t>
  </si>
  <si>
    <t>S31</t>
  </si>
  <si>
    <t>ACTIVIDADES OCUPACIONALES</t>
  </si>
  <si>
    <t>IS78</t>
  </si>
  <si>
    <t>Número total de planes ocupacionales actualizados / Número total de planes ocupacionales</t>
  </si>
  <si>
    <t>P226</t>
  </si>
  <si>
    <t xml:space="preserve">Diseño del nuevo calzado para los internos condenados del país; en formas, colores y materiales apropiados al género masculino; en cumplimiento a lo establecido en el articulo 2º de la Ley 1709 de 2014. </t>
  </si>
  <si>
    <t xml:space="preserve">ROSELIN  MARTINEZ  ROSALES </t>
  </si>
  <si>
    <t xml:space="preserve">DIRECTORA  DE ATENCION Y TRATAMIENTO </t>
  </si>
  <si>
    <t>Consolidación información suministrada por la universidad el Bosque correspondiente al desarrollo del trabajo realizado durante el 2020, realizar análisis de costo Vs beneficio</t>
  </si>
  <si>
    <t xml:space="preserve">SUBDIRECTOR  DE  DESARROLLO DE HABILIDADES  PRODUCTIVAS </t>
  </si>
  <si>
    <t xml:space="preserve">ARIEL  COHEN  RIVERA </t>
  </si>
  <si>
    <t xml:space="preserve">CORDINADOR DE  GRUPO DE ACTIVIDADES  OCUPACIONALES  </t>
  </si>
  <si>
    <t>Héctor Fabio Valencia</t>
  </si>
  <si>
    <t>Presentación de resultados del estudio de la universidad el Bosque y del análisis Costo Vs Beneficio</t>
  </si>
  <si>
    <t>P227</t>
  </si>
  <si>
    <t>Aprobación de las normas técnicas que establecen los requisitos que deben cumplir y los ensayos a los que deben someterse las materias primas e insumos utilizados en la fabricación de uniformes y calzado para la PPL condenada.</t>
  </si>
  <si>
    <t>$ -</t>
  </si>
  <si>
    <t>FASE 1. EXPLORACIÓN: El estudiante tendrá un acercamiento al contexto para realizar observación y aplicar instrumentos para recopilar información sobre el usuario, proceso de manufactura, materiales y componentes para la fabricación y normativas</t>
  </si>
  <si>
    <t>FASE 2. CONSOLIDACION DE HALLAZGOS: Análisis de información:  En atención a los instrumentos aplicados, se realizará una clasificación de hallazgos. Una vez se priorice la información se presentarán los posibles escenarios de intervención.</t>
  </si>
  <si>
    <t>FASE 3. CONCEPTUALIZACION: En atención a la elección de uno de los escenarios previamente descritos en la fase 2, el estudiante iniciara con la conceptualización del producto.</t>
  </si>
  <si>
    <t>FASE 4. PROTOTIPADO: Una vez definidos los componentes y materiales y propuesta de diseño, se inicia el proceso de desarrollo del prototipo con el acompañamiento del INPEC.</t>
  </si>
  <si>
    <t>P228</t>
  </si>
  <si>
    <t>Actividades ocupacionales del área laboral en los nuevos establecimientos (Girón e Ipiales) implementadas</t>
  </si>
  <si>
    <t>Modificación del plan ocupacional según requerimientos del ERON, en el momento de que trasladen la PPL.</t>
  </si>
  <si>
    <t>P229</t>
  </si>
  <si>
    <t>Planes ocupacionales del área laboral revisados y analizados en los 132 ERON</t>
  </si>
  <si>
    <t>Emitir los lineamientos a las Direcciones Regionales para el diagnóstico de los Planes Ocupacionales de todos los ERON de su jurisdicción.</t>
  </si>
  <si>
    <t>Priorizar los 50 establecimientos de la vigencia para la depuración y optimización de los planes ocupacionales.</t>
  </si>
  <si>
    <t>P230</t>
  </si>
  <si>
    <t>Fortalecimiento en mantenimiento, reposición, compra de maquinaria y herramientas de las áreas laborales</t>
  </si>
  <si>
    <t>Enviar lineamientos para la distribución del presupuesto por parte de las Regionales a los establecimientos</t>
  </si>
  <si>
    <t xml:space="preserve">Análisis de la información enviada por las Regionales para realizar la asignación de recursos </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</si>
  <si>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 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</si>
  <si>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S32</t>
  </si>
  <si>
    <t>ACTIVIDADES PRODUCTIVAS</t>
  </si>
  <si>
    <t>IS79</t>
  </si>
  <si>
    <t>Número total de actividades productivas intervenidas / Número total de actividades productivas</t>
  </si>
  <si>
    <t>P231</t>
  </si>
  <si>
    <t>Actividades productivas bajo la modalidad de administración directa, de carácter industrial, agropecuario, comercial y de servicios, creadas o fortalecidas para el mejoramiento de sus condiciones, en cuanto a dotación.</t>
  </si>
  <si>
    <t>Generar los lineamientos a  las Direcciones Regionales y Establecimientos de Reclusión para que presenten a la Subdirección de Desarrollo de Habilidades Productivas las solicitudes de  creación o fortalecimiento de actividades productivas</t>
  </si>
  <si>
    <t>Subdirector de Desarrollo de Habilidades Productivas</t>
  </si>
  <si>
    <t>Ariel Cohen Rivera</t>
  </si>
  <si>
    <t>José Raúl Montero Acero</t>
  </si>
  <si>
    <t xml:space="preserve">Evaluar por parte de la SUBDA, los estudios de factibilidad para la creación y/o fortalecimiento de actividades productivas, y los soportes pertinentes (oficio del ERON a la Regional, cotizaciones, registro fotográfico, oficio de aval de la Regional a la SUBDA, entre otros), remitidos por las Direcciones Regionales, de acuerdo  al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</si>
  <si>
    <t xml:space="preserve">Realizar juntas de aprobación de necesidades para asignación de recursos con el fin de crear y/o fortalecer  actividades productivas, y proyectar los respectivos actos administrativos y  pautas de ejecución correspondientes. </t>
  </si>
  <si>
    <t xml:space="preserve">Realizar seguimiento a la ejecución de recursos asignados a los Establecimientos de Reclusión para la creación y/o fortalecimiento de actividades productivas, verificando el estricto cumplimiento de las pautas de ejecución impartidas. </t>
  </si>
  <si>
    <t>Promover el proceso de comercialización de los artículos artesanales elaborados por la PPL y Pospenada bajo la marca institucional Libera COLOMBIA, asegurando su reconocimiento nacional.</t>
  </si>
  <si>
    <t>S33</t>
  </si>
  <si>
    <t>GESTIÓN COMERCIAL</t>
  </si>
  <si>
    <t>IS80</t>
  </si>
  <si>
    <t>Número de productos recibidos vendidos para puntos de ventas</t>
  </si>
  <si>
    <t>P232</t>
  </si>
  <si>
    <t>Implementación  de nuevos  puntos de venta identificados con la marca institucional Libera Colombia ®</t>
  </si>
  <si>
    <t>Implementar mi negocio Online (tienda virtual) impacta visibilidad de una página eficiente, posicionamiento y ranking del sitio web en los primeros buscadores, garantizando un número determinado de visitas y compras online en tiempo remoto.</t>
  </si>
  <si>
    <t xml:space="preserve">Subdirector de Desarrollo de Habilidades Productivas </t>
  </si>
  <si>
    <t xml:space="preserve">Ariel Cohen Rivera </t>
  </si>
  <si>
    <t xml:space="preserve">Coordinador Grupo de Gestión Comercial </t>
  </si>
  <si>
    <t>Maryori Quiñones Núñez</t>
  </si>
  <si>
    <t>Adquisición de exhibidores comerciales portables para la implementación de  nuevos puntos de venta  identificados con la marca institucional Libera Colombia®</t>
  </si>
  <si>
    <t>P233</t>
  </si>
  <si>
    <t>Fortalecimiento de los puntos de venta existentes de la  Marca Institucional Libera Colombia  ®.</t>
  </si>
  <si>
    <t>Fortalecer los puntos de venta Libera Colombia® existentes a nivel nacional a través de asesorías virtuales, visitas presenciales que permitan incrementar las ventas de los bienes y servicios desarrollados por la PPL.</t>
  </si>
  <si>
    <t>Participación en diferentes medios digitales, radio, televisión, podcast, influencer, sitio web en YouTube, apps móviles.</t>
  </si>
  <si>
    <t>P234</t>
  </si>
  <si>
    <t>Participación  en  (2) ferias de exposición  regional , lideradas por cada una de las (6) regionales  con la vinculación de  los Establecimientos de su jurisdicción.</t>
  </si>
  <si>
    <t>Programar ferias virtuales y presenciales “EXPOLIBERA® en las regionales: Central, Oriente, Viejo Caldas, Occidente, Norte y Noroeste, proyectando los respectivos actos administrativos y pautas a su ejecución. (sujeto a presupuesto y pandemia)</t>
  </si>
  <si>
    <t xml:space="preserve">Realizar asesoría, seguimiento y control en la realización de los eventos feriales Expo- Libera Colombia por parte de las Direcciones Regionales, donde se exhiban y comercialicen los bienes y servicios elaborados por la PPL.  </t>
  </si>
  <si>
    <t>P235</t>
  </si>
  <si>
    <t xml:space="preserve">Gestionar Alianzas estratégicas en el mejoramiento y diseño de los productos artesanales de la PPL </t>
  </si>
  <si>
    <t>Promover acercamientos con universidades, fundaciones y entidades público privadas de manera virtual y presencial que permitan generar innovación en el diseño, calidad y comercialización de los productos artesanales elaborados por las PPL, dejando los respectivos registros de calidad.</t>
  </si>
  <si>
    <t>Generar espacios de interacción sobre aportes, iniciativas y estrategias de Marketing que incidan de manera positiva en el Posicionamiento y Reconocimiento del sello artesanal Libera COLOMBIA® como ente articulador en los procesos de Resocialización y Tratamiento Penitenciario, en articulación de las 6 regionales.</t>
  </si>
  <si>
    <t>P236</t>
  </si>
  <si>
    <t xml:space="preserve">(2) Ferias de exposición nacional con la vinculación de los establecimientos de reclusión adscritos al INPEC </t>
  </si>
  <si>
    <t>Gestionar la participación de la marca Libera Colombia en la ferias artesanales Expo artesanías, Expo artesano y en otras interinstitucionales. (sujeto  disponibilidad de presupuesto y formalización del convenio)</t>
  </si>
  <si>
    <t>Salud</t>
  </si>
  <si>
    <t>C13</t>
  </si>
  <si>
    <t>SALUD</t>
  </si>
  <si>
    <t>OE22</t>
  </si>
  <si>
    <t>Establecer estrategias encaminadas al acceso y vigilancia de los servicios en salud y alimentación a la población a cargo del INPEC</t>
  </si>
  <si>
    <t>IE15</t>
  </si>
  <si>
    <t>Número de estrategias priorizadas para el mejoramiento de la prestación de servicios de salud y alimentación / número total de estrategias establecidas</t>
  </si>
  <si>
    <t>S34</t>
  </si>
  <si>
    <t>ALIMENTACIÓN</t>
  </si>
  <si>
    <t>IS81</t>
  </si>
  <si>
    <t>Porcentaje de ERON con cumplimiento a la política y procedimientos de alimentación</t>
  </si>
  <si>
    <t>P237</t>
  </si>
  <si>
    <t>Mejoramiento en la integridad de la información reportada en las actas COSAL en los ERON</t>
  </si>
  <si>
    <t xml:space="preserve">Elaborar informe mensual dirigido a las Regionales y los establecimientos de reclusión del orden nacional sobre la calidad del reporte registrada en las actas COSAL.
</t>
  </si>
  <si>
    <t>Subdirectora de Atención en Salud</t>
  </si>
  <si>
    <t>Martha Gómez Mahecha</t>
  </si>
  <si>
    <t>Coordinadora de Grupo Alimentación</t>
  </si>
  <si>
    <t>Liliana Socha</t>
  </si>
  <si>
    <t>P238</t>
  </si>
  <si>
    <t>Mejoramiento en el cumplimiento de la normatividad sanitaria en las actividades productivas relacionadas con alimentos.</t>
  </si>
  <si>
    <t xml:space="preserve">Realizar actividades de capacitación mensual virtuales o presenciales en buenas prácticas de manufactura de alimentos al personal involucrado en las actividades productivas de acuerdo al cronograma inicial
</t>
  </si>
  <si>
    <t>P239</t>
  </si>
  <si>
    <t>Fomento de la lactancia materna en la población privada de la libertad a través del uso de las Salas amigas de la Familia Lactante.</t>
  </si>
  <si>
    <t>Reactivar la tercera sala amiga de la familia lactante, acciones de interinstitucionales de articulación; registradas actas, registros fotográficos y/o informes.</t>
  </si>
  <si>
    <t>S35</t>
  </si>
  <si>
    <t>ASEGURAMIENTO EN SALUD</t>
  </si>
  <si>
    <t>IS82</t>
  </si>
  <si>
    <t xml:space="preserve">Porcentaje total de población a cargo del INPEC  asegurada a un sistema de salud en Colombia </t>
  </si>
  <si>
    <t>P240</t>
  </si>
  <si>
    <t>Mantener al 100% el aseguramiento en salud de la población a cargo del INPEC</t>
  </si>
  <si>
    <t>Certificar mensualmente el  aseguramiento  en salud de  la población a cargo del INPEC</t>
  </si>
  <si>
    <t>Coordinador de Aseguramiento en Salud</t>
  </si>
  <si>
    <t>John Jairo Gutiérrez Meza</t>
  </si>
  <si>
    <t>S36</t>
  </si>
  <si>
    <t>SALUD PÚBLICA</t>
  </si>
  <si>
    <t>IS83</t>
  </si>
  <si>
    <t xml:space="preserve">Porcentaje total de ERON que notifican de manera oportuna por periodo epidemiológico </t>
  </si>
  <si>
    <t>P241</t>
  </si>
  <si>
    <t>Identificar mediante análisis los cambios en el comportamiento de los EISP en los ERON</t>
  </si>
  <si>
    <r>
      <t xml:space="preserve">Elaborar informe </t>
    </r>
    <r>
      <rPr>
        <sz val="9"/>
        <rFont val="Arial Narrow"/>
        <family val="2"/>
      </rPr>
      <t>trimestral</t>
    </r>
    <r>
      <rPr>
        <sz val="9"/>
        <color theme="1"/>
        <rFont val="Arial Narrow"/>
        <family val="2"/>
      </rPr>
      <t xml:space="preserve"> a las regionales referente al análisis de las notificaciones realizadas por los ERON al SIVIGILA de los comprendidos: marzo, abril y mayo; junio, julio y agosto; septiembre, octubre y noviembre de 2021
</t>
    </r>
  </si>
  <si>
    <t>Coordinador  grupo  Salud Pública</t>
  </si>
  <si>
    <t>Nancy Adíela Euscátegui Collazos</t>
  </si>
  <si>
    <t>IS84</t>
  </si>
  <si>
    <t xml:space="preserve">Porcentaje  total de ERON que realizaron acciones de IEC priorizadas en el mes </t>
  </si>
  <si>
    <t>P242</t>
  </si>
  <si>
    <t>Orientar  acciones de Información, Educación y Comunicación IEC, enfocadas a la salud pública para la PPL</t>
  </si>
  <si>
    <t>IS85</t>
  </si>
  <si>
    <t xml:space="preserve">Porcentaje  total de  EMI realizados por el prestador de salud Intramural en el periodo </t>
  </si>
  <si>
    <t>P243</t>
  </si>
  <si>
    <t>Vigilar la realización del EMI por parte del prestador de salud en los ERON</t>
  </si>
  <si>
    <t xml:space="preserve">Establecer el indicador de la realización del EMI de manera mensual por ERON, Regional y Nacional a partir de la información reportada por  los prestadores de servicios de salud intramurales, para retroalimentar los resultados obtenidos a las regionales.
</t>
  </si>
  <si>
    <t>S37</t>
  </si>
  <si>
    <t>SERVICIOS DE SALUD</t>
  </si>
  <si>
    <t>IS86</t>
  </si>
  <si>
    <t xml:space="preserve">Porcentaje total de citas programadas cumplidas  x mes </t>
  </si>
  <si>
    <t>P244</t>
  </si>
  <si>
    <t xml:space="preserve">Socializar mediante videoconferencia el instrumento de medición "acceso a servicios de salud intramural " a 40 ERON y  regionales </t>
  </si>
  <si>
    <t>Coordinador  grupo  Servicios de Salud</t>
  </si>
  <si>
    <t>Jacqueline Quintero Arias</t>
  </si>
  <si>
    <t>Elaborar informe bimestral con el resultado de la Implementación del instrumento de medición "acceso a servicios de salud intramural" en 40 ERON</t>
  </si>
  <si>
    <t xml:space="preserve">Elaborar informe final con el análisis del resultado de la medición  del acceso a servicios de medicina y odontología general intramural en los ERON </t>
  </si>
  <si>
    <t>P245</t>
  </si>
  <si>
    <t xml:space="preserve">Realizar Seguimiento al mejoramiento de los servicios de salud </t>
  </si>
  <si>
    <t xml:space="preserve">Identificar y reportar mediante informe mensual a la USPEC, las novedades evidenciadas en la prestación de los servicios de salud en los ERON </t>
  </si>
  <si>
    <t xml:space="preserve">Ejecutar e informar mediante acta, la acción de IEC  priorizada para el mes por parte de los ERON 
</t>
  </si>
  <si>
    <t>DIRECCIÓN DE CUSTODIA Y VIGILANCIA</t>
  </si>
  <si>
    <t>Subdirección de Seguridad y Vigilancia</t>
  </si>
  <si>
    <t>SEGURIDAD PENITENCIARIA</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</si>
  <si>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</si>
  <si>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C14</t>
  </si>
  <si>
    <t xml:space="preserve">SEGURIDAD Y VIGILANCIA </t>
  </si>
  <si>
    <t>OE23</t>
  </si>
  <si>
    <t>Generar condiciones permanentes de seguridad en los ERON.</t>
  </si>
  <si>
    <t>IE16</t>
  </si>
  <si>
    <t xml:space="preserve">Propuestas de la actualización de los documentos del proceso de seguridad presentadas </t>
  </si>
  <si>
    <t>S38</t>
  </si>
  <si>
    <t>SEGURIDAD PENITENCIARIA Y CARCELARIA</t>
  </si>
  <si>
    <t>IS90</t>
  </si>
  <si>
    <t>Porcentaje de cumplimiento de los procesos de judicialización demandados radicados</t>
  </si>
  <si>
    <t>P246</t>
  </si>
  <si>
    <t>Realizar la actualización de los Documentos del proceso</t>
  </si>
  <si>
    <t>Subdirector de Seguridad y Vigilancia</t>
  </si>
  <si>
    <t>Remitir a la oficina asesora de planeación a través del aplicativo ISOLUTION  la actualización de los documentos del proceso de seguridad, para revisión y aprobación.</t>
  </si>
  <si>
    <t>31/11/2020</t>
  </si>
  <si>
    <t>Coordinador GOSEG</t>
  </si>
  <si>
    <t>My. Fabio Becerra</t>
  </si>
  <si>
    <t>IS89</t>
  </si>
  <si>
    <t>Número operativos realizados por el GROPE</t>
  </si>
  <si>
    <t>P247</t>
  </si>
  <si>
    <t>Realizar operativos de intervención del GROPE</t>
  </si>
  <si>
    <t>Realizar y consolidar mensualmente los operativos de intervención realizados por el GROPE</t>
  </si>
  <si>
    <t>Coordinador GROPE</t>
  </si>
  <si>
    <t xml:space="preserve">Ct. Fernando Aguirre   </t>
  </si>
  <si>
    <t>P248</t>
  </si>
  <si>
    <t>Iniciar el proceso de judicialización en los delitos de los cuales se tenga conocimiento al interior de los ERON</t>
  </si>
  <si>
    <t>Realizar los actos urgentes con ocasión al conocimiento de la comisión de delitos cometidos al interior de los ERON e informar a la Fiscalía General de la Nación.</t>
  </si>
  <si>
    <t>Coordinador PJ</t>
  </si>
  <si>
    <t xml:space="preserve">Te. Paola Recalde </t>
  </si>
  <si>
    <t>P249</t>
  </si>
  <si>
    <t>Atender los requerimiento de los ERON en la consulta de la base de datos Registraduría Nacional del Estado Civil para identificación e individualización de personas</t>
  </si>
  <si>
    <t>Consultar las bases de datos de Registraduría Nacional del Estado Civil con el fin de expedir informe consulta web para la identificación  e individualización de personas con ocasión a tramites penales y administrativos.</t>
  </si>
  <si>
    <t>P250</t>
  </si>
  <si>
    <t>Coordinar las actividades correspondientes a la realización de los cursos de las diferentes especialidades que involucran al personal de Cuerpo de Custodia y Vigilancia</t>
  </si>
  <si>
    <t>Participar en la realización de la convocatoria, selección y capacitación para los servidores del Cuerpo de Custodia y Vigilancia admitidos a los cursos de las diferentes especialidades</t>
  </si>
  <si>
    <t xml:space="preserve">Coordinador GROPE
Coordinador PJ
Coordinador GOCAN
</t>
  </si>
  <si>
    <t>Ct. Fernando Aguirre 
Te. Paola Recalde
Te. Diego Devia</t>
  </si>
  <si>
    <t>P251</t>
  </si>
  <si>
    <t>Atender solicitudes de amenazas de muerte contra PPL y/o servidores penitenciarios</t>
  </si>
  <si>
    <t>Realizar la atención de las solicitudes donde se informe de amenazas de muerte contra PPL y/o servidores penitenciarios</t>
  </si>
  <si>
    <t>IS88</t>
  </si>
  <si>
    <t>P252</t>
  </si>
  <si>
    <t xml:space="preserve"> Diseñar ficha de sostenimiento canino</t>
  </si>
  <si>
    <t>Coordinador GOCAN</t>
  </si>
  <si>
    <t>Te. Diego Devia</t>
  </si>
  <si>
    <t>P253</t>
  </si>
  <si>
    <t>Consolidar la información respecto a la identificación e idoneidad del recurso canino</t>
  </si>
  <si>
    <t>Seguimiento y control de ingreso de información actualizada en el aplicativo GLPI de la hoja de la vida de los semovientes caninos y el reporte de comisos en el sitio web canino.</t>
  </si>
  <si>
    <t>P255</t>
  </si>
  <si>
    <t>Realizar el análisis mensual de los indicadores de seguridad</t>
  </si>
  <si>
    <t>Realizar mensualmente el análisis de los indicadores de seguridad</t>
  </si>
  <si>
    <t>Subdirector de Custodia y Vigilancia</t>
  </si>
  <si>
    <t xml:space="preserve">My. Anderson Medina </t>
  </si>
  <si>
    <t>Subdirección Cuerpo de Custodia</t>
  </si>
  <si>
    <t>C15</t>
  </si>
  <si>
    <t>CUERPO DE CUSTODIA</t>
  </si>
  <si>
    <t>OE24</t>
  </si>
  <si>
    <t>Establecer la planta del Cuerpo de Custodia de cada establecimiento de acuerdo a sus puestos de servicio</t>
  </si>
  <si>
    <t>IE17</t>
  </si>
  <si>
    <t xml:space="preserve">Porcentaje de cumplimiento de los  ERON con planta tipo definida para el personal del CCV </t>
  </si>
  <si>
    <t>S39</t>
  </si>
  <si>
    <t>PROYECCIÓN CUERPO DE CUSTODIA</t>
  </si>
  <si>
    <t>IS91</t>
  </si>
  <si>
    <t>Número de ERON con planta tipo para el personal del Cuerpo de Custodia y Vigilancia</t>
  </si>
  <si>
    <t>P256</t>
  </si>
  <si>
    <t xml:space="preserve">Subdirector Cuerpo de Custodia </t>
  </si>
  <si>
    <t>Actualizar las tablas de personal del CCV por ERON</t>
  </si>
  <si>
    <t xml:space="preserve">Coordinador </t>
  </si>
  <si>
    <t>Ct. Noredys Aguirre</t>
  </si>
  <si>
    <t xml:space="preserve">Número de ERON con planta tipo para el personal del Cuerpo de Custodia y Vigilancia </t>
  </si>
  <si>
    <t>P257</t>
  </si>
  <si>
    <t>Determinar la planta tipo del personal de Cuerpo de Custodia y Vigilancia para cada ERON</t>
  </si>
  <si>
    <t>Presentar propuestas de distribución de personal del CCV por ERON de acuerdo a la planta tipo</t>
  </si>
  <si>
    <t>IS92</t>
  </si>
  <si>
    <t>Número de auxiliares Bachilleres incorporados conforme al convenio interadministrativo vigente</t>
  </si>
  <si>
    <t>P258</t>
  </si>
  <si>
    <t>Llevar acabo la incorporación, la administración y licenciamiento del servicio militar de los auxiliares del Cuerpo de Custodia</t>
  </si>
  <si>
    <t>Realizar el cronograma de actividades referentes al Servicio Militar</t>
  </si>
  <si>
    <t>Coordinador GRUMI</t>
  </si>
  <si>
    <t xml:space="preserve">Insp. Jefe Silva Barrera </t>
  </si>
  <si>
    <t>Realizar los instructivos para la administración y licenciamiento de los Auxiliares del Cuerpo de Custodia</t>
  </si>
  <si>
    <t>Proyectar las resoluciones en virtud de los actos propios de la prestación del servicio militar</t>
  </si>
  <si>
    <t>P259</t>
  </si>
  <si>
    <t>Llevar acabo el encuentro de comandantes de centros de instrucción</t>
  </si>
  <si>
    <t>Programar videoconferencias con centros de Instrucción</t>
  </si>
  <si>
    <t>Realizar videoconferencias con centros de Instrucción</t>
  </si>
  <si>
    <t>Generar reporte de las videoconferencias con los comandantes de centros de Instrucción</t>
  </si>
  <si>
    <t>S40</t>
  </si>
  <si>
    <t>INFORMACIÓN PENITENCIARIA Y CARCELARIA</t>
  </si>
  <si>
    <t>IS93</t>
  </si>
  <si>
    <t>Consolidar mensualmente hechos y novedades reportadas por los ERON</t>
  </si>
  <si>
    <t>Coordinador GEDIP</t>
  </si>
  <si>
    <t>Diseñar los parámetros  estadísticos para el análisis y presentación de la información suministrados por los ERON</t>
  </si>
  <si>
    <t>GRUPO DERECHOS HUMANOS</t>
  </si>
  <si>
    <t>DERECHOS HUMANOS</t>
  </si>
  <si>
    <t>OD9</t>
  </si>
  <si>
    <t xml:space="preserve">Número de herramientas implementadas para la promoción, prevención y diseñadas para la gestión de los Derechos Humanos </t>
  </si>
  <si>
    <t>C16</t>
  </si>
  <si>
    <t>OE25</t>
  </si>
  <si>
    <t>Implementar herramientas de promoción, prevención y  diseñar para la gestión de los Derechos Humanos de la población privada de la libertad enfocada a la prestación de los servicios penitenciarios y carcelarios.</t>
  </si>
  <si>
    <t>IE18</t>
  </si>
  <si>
    <t>Número de  herramientas implementadas para la promoción y prevención de los Derechos Humanos en los Establecimientos</t>
  </si>
  <si>
    <t>S41</t>
  </si>
  <si>
    <t xml:space="preserve">PROMOCIÓN, PREVENCIÓN Y GESTIÓN DERECHOS HUMANOS </t>
  </si>
  <si>
    <t>IS94</t>
  </si>
  <si>
    <t xml:space="preserve">Número de  herramientas implementadas para la promoción de los Derechos Humanos en los Establecimientos. </t>
  </si>
  <si>
    <t>P261</t>
  </si>
  <si>
    <t xml:space="preserve">Diseñar y difundir la campaña para la Promoción de los Derechos Humanos </t>
  </si>
  <si>
    <t>Alejandra Restrepo Martínez</t>
  </si>
  <si>
    <t>Profesional  Especializado</t>
  </si>
  <si>
    <t>Definir las actividades de la campaña</t>
  </si>
  <si>
    <t>María Alejandra Vásquez Ramírez/ Leidy Carolina Torres Arteaga</t>
  </si>
  <si>
    <t xml:space="preserve">Elaborar y socializar documento guía de las actividades propuestas </t>
  </si>
  <si>
    <t>P262</t>
  </si>
  <si>
    <t xml:space="preserve">Diseñar, elaborar y difundir la  Cápsula informativa en Derechos Humanos </t>
  </si>
  <si>
    <t>Diseñar y elaborar la cápsulas informativas</t>
  </si>
  <si>
    <t>Difundir  las capsulas para su socialización</t>
  </si>
  <si>
    <t>P263</t>
  </si>
  <si>
    <t>Diseñar y elaborar la herramienta</t>
  </si>
  <si>
    <t>Difundir  la herramienta  para su socialización</t>
  </si>
  <si>
    <t>P264</t>
  </si>
  <si>
    <t>Definir la temática de la herramienta audiovisual</t>
  </si>
  <si>
    <t>Alejandra Mendoza Muñoz</t>
  </si>
  <si>
    <t>Recopilar el material para la herramienta audiovisual</t>
  </si>
  <si>
    <t>Gestionar la elaboración o elaborar la herramienta audiovisual</t>
  </si>
  <si>
    <t>P265</t>
  </si>
  <si>
    <t>P266</t>
  </si>
  <si>
    <t>porcentual</t>
  </si>
  <si>
    <t xml:space="preserve">Realizar evaluación sobre la Implementación de las herramientas de promoción por parte de los establecimientos </t>
  </si>
  <si>
    <t xml:space="preserve">Retroalimentar sobre los resultados nacionales en la implementación de las herramientas de promoción en los establecimientos </t>
  </si>
  <si>
    <t>IS95</t>
  </si>
  <si>
    <t>P267</t>
  </si>
  <si>
    <t>Diseñar y elaborar las estrategias de sensibilización</t>
  </si>
  <si>
    <t>Difundir la estrategia a los cónsules regionales</t>
  </si>
  <si>
    <t xml:space="preserve"> Número de herramientas implementadas  para la prevención de los Derechos Humanos en los Establecimientos.</t>
  </si>
  <si>
    <t>P268</t>
  </si>
  <si>
    <t xml:space="preserve">Creación  de documentos informativos en materia de Derechos Humanos </t>
  </si>
  <si>
    <t>Diseñar y elaborar la herramienta de información</t>
  </si>
  <si>
    <t>Difundir la herramienta de información a  los cónsules regionales</t>
  </si>
  <si>
    <t>P269</t>
  </si>
  <si>
    <t xml:space="preserve">Realizar evaluación sobre la Implementación de las herramientas de prevención por parte de los establecimientos </t>
  </si>
  <si>
    <t xml:space="preserve">Retroalimentar sobre los resultados nacionales en la implementación de las herramientas de prevención en los establecimientos </t>
  </si>
  <si>
    <t>IS96</t>
  </si>
  <si>
    <t xml:space="preserve">  Numero de herramientas diseñadas para la gestión de los Derechos Humanos.</t>
  </si>
  <si>
    <t>P270</t>
  </si>
  <si>
    <t>Elaborar y presentar a la Direccion General el informe de  seguimiento sobre los casos internacionales de los cuales se tenga conocimiento.</t>
  </si>
  <si>
    <t>Recopilar la información en relación al tema.</t>
  </si>
  <si>
    <t>Elaborar y presentar a la Dirección General el  Documento</t>
  </si>
  <si>
    <t>P271</t>
  </si>
  <si>
    <t xml:space="preserve">Generar registro de las seis (6) reuniones que se lleven a cabo en 2020 </t>
  </si>
  <si>
    <t>Presentar un informe a la Dirección General sobre los avances logrados en la vigencia</t>
  </si>
  <si>
    <t>P290</t>
  </si>
  <si>
    <t xml:space="preserve">Diseñar y poner en operación un sistema de monitoreo de las variables de Derechos Humanos en los ERON (uso excesivo de la fuerza, irregularidades en aislamiento, violencia sexual) para generar un documento diagnóstico  </t>
  </si>
  <si>
    <t>Analizar la información que fue clasificada de la vigencia 2019 sobre las variables seleccionadas</t>
  </si>
  <si>
    <t xml:space="preserve">clasificar  la información recopilada en el año 2020, sobre las problemáticas correspondientes a las variables seleccionadas </t>
  </si>
  <si>
    <t>Analizar la información que fue clasificada de la vigencia 2020 sobre las variables seleccionadas</t>
  </si>
  <si>
    <t>Elaborar y presentar el documento diagnostico  al Director General sobre el comportamiento de las variables seleccionadas .</t>
  </si>
  <si>
    <t>Grupo Gestión Documental</t>
  </si>
  <si>
    <t>INFORMACIÓN Y COMUNICACIÓN</t>
  </si>
  <si>
    <t>OD10</t>
  </si>
  <si>
    <t>Garantizar un adecuado flujo de información tanto interna  como externa</t>
  </si>
  <si>
    <t>C17</t>
  </si>
  <si>
    <t>GESTIÓN DOCUMENTAL</t>
  </si>
  <si>
    <t xml:space="preserve">Implementar el Programa de Gestión Documental del Instituto </t>
  </si>
  <si>
    <t>IE19</t>
  </si>
  <si>
    <t xml:space="preserve">Seguimiento al Programa de Gestión Documental - PGD </t>
  </si>
  <si>
    <t>S42</t>
  </si>
  <si>
    <t>DOCUMENTAL</t>
  </si>
  <si>
    <t>IS102</t>
  </si>
  <si>
    <t xml:space="preserve">Porcentaje de cumplimiento de las acciones de actualización aplicativo GESDOC </t>
  </si>
  <si>
    <t>P272</t>
  </si>
  <si>
    <t>Ejecutar el Cronograma de implementación del Programa de Gestión Documental-PGD</t>
  </si>
  <si>
    <t>Elaborar el Cronograma general del Programa de Documentos Vitales para la vigencia 2021</t>
  </si>
  <si>
    <t>Coordinador Grupo Gestión Documental</t>
  </si>
  <si>
    <t>Técnica Administrativa</t>
  </si>
  <si>
    <t>Estefany Cuitiva</t>
  </si>
  <si>
    <t>Realizar seguimiento al cumplimiento del Cronograma general del Programa de Documentos Vitales</t>
  </si>
  <si>
    <t>Presentar el Cronograma de Transferencias Documentales Primarias conforme lo establece el PGD</t>
  </si>
  <si>
    <t>Clara Duarte</t>
  </si>
  <si>
    <t>Realizar el seguimiento al cumplimiento del Cronograma de Transferencias Documentales Primarias</t>
  </si>
  <si>
    <t>Elaborar el Cronograma de socialización de los instrumentos Archivísticos para fortalecer la Gestión Documental en el Instituto</t>
  </si>
  <si>
    <t>Luis Prieto, Clara Duarte y Estefany Cuitiva</t>
  </si>
  <si>
    <t>Realizar seguimiento al cumplimiento del Cronograma de socialización de los instrumentos Archivísticos para fortalecer la Gestión Documental en el Instituto</t>
  </si>
  <si>
    <t>Socializar a través del Boletín Interno de Gestión Documental tips de Organización de Archivos para fortalecer la cultura archivística en los servidores públicos.</t>
  </si>
  <si>
    <t>Asesoría a la Organización de Archivos de Gestión a Nivel Nacional</t>
  </si>
  <si>
    <t>Funcionarios encargados de Regionales del GOGED</t>
  </si>
  <si>
    <t>Realizar socializaciones de las políticas, planes, programas, guías, manuales y procedimientos del proceso de Gestión Documental a través del correo masivo del Instituto.</t>
  </si>
  <si>
    <t>Realizar seguimiento a  la convalidación de las TRD  por parte del Comité Evaluador de Documentos del Archivo General de la Nación - AGN.</t>
  </si>
  <si>
    <t>Realizar las acciones necesarias para la presentación de las TVD ante el Comité Evaluador de Documentos del Archivo General de la Nación - AGN</t>
  </si>
  <si>
    <t>Funcionarios encargados de TVD</t>
  </si>
  <si>
    <t>Socializar a través del NOTINPEC tips de TRD al Interior del instituto.</t>
  </si>
  <si>
    <t>P273</t>
  </si>
  <si>
    <t>Cumplir con las actividades que conforma el Sistema Integrado de Conservación-SIC</t>
  </si>
  <si>
    <t>Seguimiento del suministro y  la distribución de insumos necesarios para el correcto archivo de la información  de las Regionales y ERON (cajas, carpetas y ganchos), teniendo en cuenta el presupuesto asignado.</t>
  </si>
  <si>
    <t xml:space="preserve">Realizar socializaciones a los servidores penitenciarios acerca del Sistema Integrado de Conservación del archivo del Instituto a partir del  Cronograma de socialización de los instrumentos de Gestión Documental </t>
  </si>
  <si>
    <t>Socializar a través del Boletín Interno el Sistema Integrado de Conservación del archivo del Instituto</t>
  </si>
  <si>
    <t>Solicitar el reporte de Inspección y mantenimiento de las instalaciones del Archivo Central del Instituto que cumplan con el SIC (Registros de Temperatura y Humedad, reporte de seguridad y Constancia Control de Plagas)</t>
  </si>
  <si>
    <t>Ana Carrillo</t>
  </si>
  <si>
    <t>P274</t>
  </si>
  <si>
    <t xml:space="preserve">Desarrollar la actividades de la Política de Gestión de Documentos Electrónicos conforme al cronograma contemplado </t>
  </si>
  <si>
    <t>Presentar el Cronograma para las actividades de la Política de Gestión de Documentos Electrónicos</t>
  </si>
  <si>
    <t>Realizar seguimiento al cumplimiento del Cronograma para las actividades de la Política de Gestión de Documentos Electrónicos</t>
  </si>
  <si>
    <t>Socializar a través del NOTINPEC tips de la Política de Gestión de Documentos Electrónicos</t>
  </si>
  <si>
    <t>P275</t>
  </si>
  <si>
    <t>Cumplir con el cronograma anual de seguimiento a la Política de eficiencia administrativa y cero papel</t>
  </si>
  <si>
    <t>Elaborar el Cronograma para la Política de eficiencia administrativa y cero papel</t>
  </si>
  <si>
    <t>Seguimiento al cumplimiento del Cronograma establecido para la Política de eficiencia administrativa y cero papel</t>
  </si>
  <si>
    <t xml:space="preserve">Socializar a través del NOTINPEC tips de la Política de eficiencia administrativa y cero papel </t>
  </si>
  <si>
    <t>P276</t>
  </si>
  <si>
    <t>Orientar a nivel nacional sobre la aplicación del Manual de Gestión Documental.</t>
  </si>
  <si>
    <t>Realizar socializaciones a los servidores penitenciarios acerca de la aplicación del Manual de Gestión Documental a partir del  Cronograma de socialización de los instrumentos de Gestión Documental.</t>
  </si>
  <si>
    <t>Solicitar a las Regionales el diligenciamiento del Formato Único de Inventario Documental - FUID a fin de obtener entre el 75% y el 90% de la información a 2021.</t>
  </si>
  <si>
    <t>P277</t>
  </si>
  <si>
    <t xml:space="preserve">Actualizar el aplicativo GESDOC -Sistema de radicación de comunicaciones oficiales Externas e Internas y seguimiento a su utilización </t>
  </si>
  <si>
    <t>Realizar las acciones correspondientes para el soporte, mantenimiento y actualización del aplicativo GESDOC.</t>
  </si>
  <si>
    <t>Mónica Ospina</t>
  </si>
  <si>
    <t>Seguimiento al uso del Aplicativo GESDOC a Nivel Nacional</t>
  </si>
  <si>
    <t xml:space="preserve">A través del NOTINPEC divulgar permanentemente los lineamientos que se deben tener en cuenta en el manejo de las comunicaciones en el GESDOC, con el fin de adquirir por parte de los servidores públicos  la conciencia y cultura  de atender correctamente la  aplicación de los procedimientos de gestión documental. </t>
  </si>
  <si>
    <t>P278</t>
  </si>
  <si>
    <t>Implementar y socializar la Guía de prevención de emergencias y atención de desastres en archivos.</t>
  </si>
  <si>
    <t>Implementar la Guía de prevención de emergencias y atención de desastres en archivos.</t>
  </si>
  <si>
    <t>Realizar seguimiento al Plan Institucional de Archivos PINAR</t>
  </si>
  <si>
    <t>Realizar la actualización de las TRD conforme a la nueva estructura.</t>
  </si>
  <si>
    <t>Funcionarios encargados de TRD</t>
  </si>
  <si>
    <t>Gestionar el Proyecto de Inversión (Fortalecer la Gestión Archivística del INPEC) (Proyecto de Inversión)</t>
  </si>
  <si>
    <t>Mejorar los tramites en la gestión de la información en el nivel central</t>
  </si>
  <si>
    <t>Mejorar los tramites en la gestión de la información en los Establecimientos de reclusión</t>
  </si>
  <si>
    <t>OFICINA DE COMUNICACIONES</t>
  </si>
  <si>
    <t>Garantizar un adeucado flujo de información tanto interna  como externa</t>
  </si>
  <si>
    <t>C18</t>
  </si>
  <si>
    <t>COMUNICACIONES</t>
  </si>
  <si>
    <t>OE27</t>
  </si>
  <si>
    <t xml:space="preserve">Promover  los recursos de información  y comunicación en pro de  la imagen institucional.  </t>
  </si>
  <si>
    <t>IE20</t>
  </si>
  <si>
    <t xml:space="preserve">Porcentaje de acciones realizadas a mejorar y fortalecer la imagen institucional </t>
  </si>
  <si>
    <t>S43</t>
  </si>
  <si>
    <t xml:space="preserve">COMUNICACIÓN ORGANIZACIONAL Y MEDIOS INSTITUCIONALES </t>
  </si>
  <si>
    <t>IS103</t>
  </si>
  <si>
    <t>Porcentaje de cumplimiento de estrategias de comunicación diseñadas e implementadas</t>
  </si>
  <si>
    <t>P281</t>
  </si>
  <si>
    <t>Registrar y actualizar trámites  y otros procedimientos administrativos en el SUIT frente a al Trámite de  solicitud de los diferentes medios de comunicación para el desarrollo de sus actividades periodísticas con la población de internos  (Instrumentos gestión de la información )</t>
  </si>
  <si>
    <t>Martha Muriel</t>
  </si>
  <si>
    <t>Auxiliar Administrativa.</t>
  </si>
  <si>
    <t>Lorena Chaux</t>
  </si>
  <si>
    <t>P282</t>
  </si>
  <si>
    <t>Sensibilización a nivel nacional a través de NOTINPEC sobre el uso adecuado de los canales de comunicación, las redes sociales e información, a manera de píldoras informativas</t>
  </si>
  <si>
    <t>Carolina Varón</t>
  </si>
  <si>
    <t>Diseñar  y socializar 4 piezas informativas en las ediciones de Notinpec, relacionadas con el uso adecuado de las redes sociales y las fake news.</t>
  </si>
  <si>
    <t xml:space="preserve">Carolina Varón. </t>
  </si>
  <si>
    <t>Lina Pérez</t>
  </si>
  <si>
    <t>P283</t>
  </si>
  <si>
    <t xml:space="preserve">Implementar herramientas de comunicación como Página Web en la sala de prensa y Boletines internos a través de correo de comunicación organizacional. </t>
  </si>
  <si>
    <t>Actualizar la sección de sala de prensa de la página web (noticias, comunicados de prensa y galería). Así como socializar los boletines internos a través del correo institucional comunicacionorganizacional@inpec.gov.co</t>
  </si>
  <si>
    <t xml:space="preserve">Dragoneante. Profesionales Universitarias. </t>
  </si>
  <si>
    <t xml:space="preserve">Néstor Cárdenas. Carolina Varón. Marta Muriel. </t>
  </si>
  <si>
    <t>P284</t>
  </si>
  <si>
    <t xml:space="preserve">Llevar a cabo la actualización y  realizar el informe de seguimiento y publicación de las redes sociales institucionales. </t>
  </si>
  <si>
    <t>Carolina Campos</t>
  </si>
  <si>
    <t>P285</t>
  </si>
  <si>
    <t xml:space="preserve"> Acciones que permitan conocer la efectividad de los canales de comunicación (Página Web Institucional,  Boletines Internos,  Notinpec y correo oficial )</t>
  </si>
  <si>
    <t xml:space="preserve">Diseñar, planear y socializar un test de percepción que permita conocer la efectividad de los canales de comunicación de OFICO. </t>
  </si>
  <si>
    <t>Técnico Administrativo.</t>
  </si>
  <si>
    <t>Andrés Sierra.</t>
  </si>
  <si>
    <t>P286</t>
  </si>
  <si>
    <t>Videos Institucionales elaborados y editados.</t>
  </si>
  <si>
    <t>Edwards Rodríguez</t>
  </si>
  <si>
    <t xml:space="preserve">Editar 4 videos institucionales con temas generales de importancia para el Instituto. </t>
  </si>
  <si>
    <t>Néstor Cárdenas.</t>
  </si>
  <si>
    <t>IS104</t>
  </si>
  <si>
    <t>Porcentaje de cumplimiento reporte noticioso (noticas favorables, negativas y neutras)</t>
  </si>
  <si>
    <t>P287</t>
  </si>
  <si>
    <t xml:space="preserve"> crónicas y reportajes en ERON. </t>
  </si>
  <si>
    <t xml:space="preserve">Escribir y publicar  3 crónicas y/o reportajes semestrales, con temas relacionados a la humanización del sistema penitenciario, en el formato diseñado para tal fin. Se socializarán a nivel nacional por los diferentes canales de comunicación institucionales de OFICO. </t>
  </si>
  <si>
    <t>Profesionales Universitarias</t>
  </si>
  <si>
    <t xml:space="preserve">Carolina Varón. Martha Muriel. </t>
  </si>
  <si>
    <t>Porcentaje de cumplimiento reporte noticioso (noticias favorables, negativas y neutras)</t>
  </si>
  <si>
    <t>P288</t>
  </si>
  <si>
    <t>Diseño adecuado y efectivo del componente Información y Comunicación</t>
  </si>
  <si>
    <t>Carolina Campos Abril</t>
  </si>
  <si>
    <t>Auxiliar Administrativa</t>
  </si>
  <si>
    <t>RENDICIÓN DE CUNETAS Y PARTICIPACIÓN CIUDADANA</t>
  </si>
  <si>
    <t>P90</t>
  </si>
  <si>
    <t>Cumplir el Plan de comunicaciones  de acuerdo al Diseño e implementación de la estrategia de rendición de cuentas  de la vigencia.</t>
  </si>
  <si>
    <t>Realizar las actividades propuestas para el desarrollo de la Audiencia Pública de Rendición de Cuentas vigencia 2020 (boletines internos, boletines de prensa, diseño y socialización invitaciones, video de invitación, desarrollo de la audiencia pública).</t>
  </si>
  <si>
    <t>Jefe Oficina Asesora</t>
  </si>
  <si>
    <t>Carlos Zambrano</t>
  </si>
  <si>
    <t>P91</t>
  </si>
  <si>
    <t>Responsabilidades gerentes públicos y líderes de proceso (primera Línea de defensa)</t>
  </si>
  <si>
    <t>Implementar la segunda fase de la Campaña del Plan Anticorrupción y Atención al Ciudadano.</t>
  </si>
  <si>
    <t>Todos los funcionarios de OFICO</t>
  </si>
  <si>
    <t>P310</t>
  </si>
  <si>
    <t>Adecuar el laboratorio de investigación y multimedia penitenciaria</t>
  </si>
  <si>
    <t>Actualizar el ciclo de vida de las aplicaciones (LMS)</t>
  </si>
  <si>
    <t>Mejorar los flujos de información académica</t>
  </si>
  <si>
    <t>Actualizar el GESDOC - SGDEA de acuerdo con la Guía de Implementación de un Sistema de Gestión de Documentos Electrónicos de Archivo del AGN</t>
  </si>
  <si>
    <t xml:space="preserve">Publicar el Plan Institucional de Archivos de la Entidad en la página web y socializarlo con las sedes de trabajo. </t>
  </si>
  <si>
    <t xml:space="preserve">Realizar seguimiento al Plan Institucional de Archivos de la Entidad conforme a lo establecido en el cronograma </t>
  </si>
  <si>
    <t>Proferir las siguientes decisiones de fondo: Archivo 200; Fallo absolutorio 10; Fallo Sancionatorio 100;</t>
  </si>
  <si>
    <t xml:space="preserve">COORDINADOR GRUPO DE INVESTIGACIONES DISCIPLINARIAS - aura Natalia Rivera
Colaboradores- 
Técnico Administrativo- Martha Leguado
</t>
  </si>
  <si>
    <t xml:space="preserve">aura Natalia Rivera
Colaboradores- 
</t>
  </si>
  <si>
    <t>Técnico Administrativo- Martha Leguado</t>
  </si>
  <si>
    <t xml:space="preserve">Revisar aleatoriamente los expedientes activos de la OFIDI, para controlar el cumplimiento de notificaciones y comunicaciones que determina la ley. </t>
  </si>
  <si>
    <t xml:space="preserve">COORDINADOR GRUPO DE SECRETARIA COMÚN- </t>
  </si>
  <si>
    <t xml:space="preserve">aura Natalia Rivera
Colaboradores- 
</t>
  </si>
  <si>
    <t xml:space="preserve">Técnico Administrativo- Martha Leguado
</t>
  </si>
  <si>
    <t xml:space="preserve">Verificar selectivamente que las sanciones proferidas en la OFIDI sean ejecutadas y registradas, de acuerdo a lo establecido en la Ley. </t>
  </si>
  <si>
    <t xml:space="preserve">Evaluar y definir el trámite a seguir de las quejas e informes allegados mensualmente a la oficina, realizar actas de comité CRAET. </t>
  </si>
  <si>
    <t xml:space="preserve">COORDINADOR GRUPO DE INVESTIGACIONES DISCIPLINARIAS - </t>
  </si>
  <si>
    <t>Olivo Sandoval Sandoval y COORDINADOR GRUPO DE PREVENCIÓN – Vivian Arelix Murillo Ortiz –</t>
  </si>
  <si>
    <t xml:space="preserve"> Colaboradores- COORDINADORA SECRETARIA COMÚN </t>
  </si>
  <si>
    <t xml:space="preserve"> Laura Natalia Rivera</t>
  </si>
  <si>
    <t>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t>
  </si>
  <si>
    <t xml:space="preserve">COORDINADOR GRUPO DE INVESTIGACIONES DISCIPLINARIAS- </t>
  </si>
  <si>
    <t>Olivo Sandoval Sandoval</t>
  </si>
  <si>
    <t xml:space="preserve">Colaboradores-COORDINADORES DE LA OFIDI </t>
  </si>
  <si>
    <t>Laura Natalia Rivera/ Olivo Sandoval Sandoval/  Vivian Arelix Murillo Ortiz</t>
  </si>
  <si>
    <t>Adelantar mesas de trabajo con las DIREG ó a quienes éstos deleguen, para dar lineamientos sobre la gestión disciplinaria (1 acta trimestral).</t>
  </si>
  <si>
    <t>Entregar semanalmente a la USPEC y al Consorcio Fiduciario, el   listado censal actualizado para la cobertura en salud a la población  a cargo del INPEC</t>
  </si>
  <si>
    <t>Mejorar la oportunidad en la atención en salud,  a través del seguimiento a la implementación del Procedimiento vigente para la atención en Salud intramural</t>
  </si>
  <si>
    <t>Realizar en cada uno de los Informes Definitivos de las auditorías efectuadas por parte de la Oficina de Control Interno un capítulo de análisis de riesgos.</t>
  </si>
  <si>
    <t>Remitir al auditado y la Oficina Asesora de Planeación el análisis de riesgo con el fin de que el mismo pueda servir de insumo para el ajuste del Mapa de Riesgos Institucional.</t>
  </si>
  <si>
    <t>Coordinador Proyección, Seguridad e Implementación Tecnológica   / Coordinador Grupo Administración de las Tecnologías de la Información</t>
  </si>
  <si>
    <t>Distinguido / Dragoneante</t>
  </si>
  <si>
    <t>Jhon Alexander Leal Mendivelso/ Hector alexander Quevedo</t>
  </si>
  <si>
    <t>Otros funcionarios asignados como apoyo</t>
  </si>
  <si>
    <t>Diseñar la ruta estratégica con miras a fortalecer la confianza ciudadana y la legitimidad..</t>
  </si>
  <si>
    <t>P298</t>
  </si>
  <si>
    <t>Formulación, aprobación y publicación del Plan de tratamiento de riesgos de seguridad y privacidad de la información.</t>
  </si>
  <si>
    <t xml:space="preserve">Presentación del plan de trabajo para la vigencia ante el comité de Gestión Institucional </t>
  </si>
  <si>
    <t>Fortalecimiento en la prestación del servicio de formación virtual al cuerpo de custodia y vigilancia del Inpec a nivel nacional</t>
  </si>
  <si>
    <t>Ing. Walter Norberto Rodríguez Ballesteros</t>
  </si>
  <si>
    <t>Kari Luz Herazo Rodríguez</t>
  </si>
  <si>
    <t>Ing.  Nohemí Lozano Avilez/ Ing. Mario Rodríguez Medina</t>
  </si>
  <si>
    <t xml:space="preserve"> Ing. Mario Rodríguez</t>
  </si>
  <si>
    <t>Ing. Walter Norberto Rodríguez Ballesteros / Jaime Andrés Rincón / Nohemí Lozano Avilez</t>
  </si>
  <si>
    <t>Ing. Mario Rodríguez / Ing. Walter Norberto Rodríguez Ballesteros / Insp. Jaime Andrés Rincón / Ing. Nohemí Lozano Avilez</t>
  </si>
  <si>
    <t>Porcentaje de las herramientas Tics implementadas en el Instituto con difusión y entrenamiento</t>
  </si>
  <si>
    <t>Realizar el cruce de datos (procesos terminados Vs.. EKOGUI) según reporte generados por parte del Coordinador de GUFAJ, verificar la actualización del EKOGUI y en caso que los procesos sigan activos solicitar a los apoderados la terminación de los mismos en el EKOGUI.</t>
  </si>
  <si>
    <t>Gestionar cursos y/o capacitaciones. (2 al año)</t>
  </si>
  <si>
    <t>Número de encuentros académicos realizados para la divulgación y retroalimentación del conocimiento penitenciario.</t>
  </si>
  <si>
    <t>Evaluación Anual del Sistema de Control Interno</t>
  </si>
  <si>
    <t>Coordinador Grupo de Enfoque a la Prevención OFICI</t>
  </si>
  <si>
    <t>Revista de Control Interno orientada a contribuir activamente en la identificación de mejoras al sistema de control interno, divulgando las políticas, metodologías y normativas del INPEC, sensibilizando sobre temas transversales de gestión y control.</t>
  </si>
  <si>
    <t>Auditor Líder</t>
  </si>
  <si>
    <t>Coordinador Grupo de Evaluación y Seguimiento</t>
  </si>
  <si>
    <t>T.C Medrano Joaquín</t>
  </si>
  <si>
    <t>Porcentaje de cumplimiento de los ERON con la planta ideal de semovientes y logística</t>
  </si>
  <si>
    <t>Diagnosticar la planta de semovientes caninos y la logística necesaria para su adecuado funcionamiento por cada ERON</t>
  </si>
  <si>
    <t>Formular las tablas de organización del personal del cuerpo de custodia y vigilancia de acuerdo a las necesidades de los servicios de seguridad en cada ERON</t>
  </si>
  <si>
    <t>Porcentaje de ERON con información estadística consolidada</t>
  </si>
  <si>
    <t>Recolectar, analizar y evaluar de manera permanente la información reportada por los ERON  bajo los parámetros  estadísticos, generando la ruta para una eficaz toma de decisiones.</t>
  </si>
  <si>
    <t>Insp. Ruth Valcárcel</t>
  </si>
  <si>
    <t xml:space="preserve">Diseñar, elaborar y difundir la herramienta de promoción  de Derechos a las personas privadas de la libertad </t>
  </si>
  <si>
    <t>Gestionar y/o elaborar  herramienta audiovisual para la promoción de los Derechos Humanos</t>
  </si>
  <si>
    <t>Diseñar Herramientas para la conmemoración de los días  relacionados con  Derechos Humanos</t>
  </si>
  <si>
    <t>Implementación en los establecimientos  al 100% las herramientas de promoción de Derechos Humanos en los Establecimientos (campaña, capsulas, herramienta de promocion de derechos a ppl,herramientas de conmemoracion a dias de derechos humanos)</t>
  </si>
  <si>
    <t xml:space="preserve"> Numero de Establecimientos que implementaron las herramientas para la prevención de los Derechos Humanos en los Establecimientos. </t>
  </si>
  <si>
    <t xml:space="preserve">Diseño y Elaboración de estrategias  para Sensibilizaciones  sobre temas relacionados con Derechos Humanos </t>
  </si>
  <si>
    <t>Herramientas de prevención de Derechos Humanos implementadas en los Establecimientos (sensibilizaciones y socialización de documentos informativos)</t>
  </si>
  <si>
    <t xml:space="preserve">Coordinar mesas de trabajo para  la construcción de una herramienta de monitoreo para las variables de Derechos Humanos </t>
  </si>
  <si>
    <t>Actualizar a través del SUIT del trámite 377 y otros procedimientos administrativos y verificación con el DAFP y Planeación INPEC.</t>
  </si>
  <si>
    <t xml:space="preserve">Seguimiento de información en redes sociales ( YouTube, Twitter y Facebook) </t>
  </si>
  <si>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t>
  </si>
  <si>
    <t>Estella Aristizábal</t>
  </si>
  <si>
    <t>Plan Anual de Adquisciones</t>
  </si>
  <si>
    <t xml:space="preserve">Plan  de Direccionamiento Estratégico 2019-2022 </t>
  </si>
  <si>
    <t>Plan de Previsión de Recursos</t>
  </si>
  <si>
    <t>Plan Estratégico de Talento Humano</t>
  </si>
  <si>
    <t>Plan de Trabajo Anual en Seguridad y Salud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</si>
</sst>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2" formatCode="_-&quot;$&quot;\ * #,##0_-;\-&quot;$&quot;\ * #,##0_-;_-&quot;$&quot;\ * &quot;-&quot;_-;_-@_-"/>
    <numFmt numFmtId="43" formatCode="_-* #,##0.00_-;\-* #,##0.00_-;_-* &quot;-&quot;??_-;_-@_-"/>
    <numFmt numFmtId="164" formatCode="_(&quot;$&quot;\ * #,##0.00_);_(&quot;$&quot;\ * \(#,##0.00\);_(&quot;$&quot;\ * &quot;-&quot;??_);_(@_)"/>
    <numFmt numFmtId="165" formatCode="&quot;$&quot;\ #,##0"/>
    <numFmt numFmtId="166" formatCode="_(&quot;$&quot;\ * #,##0_);_(&quot;$&quot;\ * \(#,##0\);_(&quot;$&quot;\ * &quot;-&quot;??_);_(@_)"/>
    <numFmt numFmtId="167" formatCode="_-&quot;$&quot;\ * #,##0.00_-;\-&quot;$&quot;\ * #,##0.00_-;_-&quot;$&quot;\ * &quot;-&quot;??_-;_-@"/>
    <numFmt numFmtId="168" formatCode="d/m/yyyy"/>
    <numFmt numFmtId="169" formatCode="_(* #,##0_);_(* \(#,##0\);_(* &quot;-&quot;??_);_(@_)"/>
    <numFmt numFmtId="170" formatCode="d/mm/yyyy;@"/>
    <numFmt numFmtId="171" formatCode="_-[$$-240A]\ * #,##0.00_-;\-[$$-240A]\ * #,##0.00_-;_-[$$-240A]\ * &quot;-&quot;??_-;_-@_-"/>
    <numFmt numFmtId="172" formatCode="&quot;$&quot;\ #,##0.00"/>
    <numFmt numFmtId="173" formatCode="[$$-240A]\ #,##0.00"/>
    <numFmt numFmtId="174" formatCode="0;[Red]0"/>
    <numFmt numFmtId="175" formatCode="&quot;$&quot;\ #,##0_);[Red]\(&quot;$&quot;\ #,##0\)"/>
  </numFmts>
  <fonts count="31" x14ac:knownFonts="1">
    <font>
      <sz val="11"/>
      <color theme="1"/>
      <name val="Calibri"/>
      <family val="2"/>
      <scheme val="minor"/>
    </font>
    <font>
      <sz val="11"/>
      <color theme="1"/>
      <name val="Calibri"/>
      <family val="2"/>
      <scheme val="minor"/>
    </font>
    <font>
      <sz val="9"/>
      <color theme="1"/>
      <name val="Arial Narrow"/>
      <family val="2"/>
    </font>
    <font>
      <sz val="9"/>
      <name val="Arial Narrow"/>
      <family val="2"/>
    </font>
    <font>
      <sz val="9"/>
      <color rgb="FF000000"/>
      <name val="Arial Narrow"/>
      <family val="2"/>
    </font>
    <font>
      <b/>
      <sz val="9"/>
      <name val="Arial Narrow"/>
      <family val="2"/>
    </font>
    <font>
      <b/>
      <sz val="9"/>
      <color theme="0"/>
      <name val="Arial Narrow"/>
      <family val="2"/>
    </font>
    <font>
      <sz val="11"/>
      <color rgb="FF000000"/>
      <name val="Calibri"/>
      <family val="2"/>
    </font>
    <font>
      <b/>
      <sz val="9"/>
      <color theme="0"/>
      <name val="Calibri"/>
      <family val="2"/>
      <scheme val="minor"/>
    </font>
    <font>
      <b/>
      <sz val="9"/>
      <color theme="1"/>
      <name val="Arial Narrow"/>
      <family val="2"/>
    </font>
    <font>
      <sz val="8"/>
      <color theme="1"/>
      <name val="Arial Narrow"/>
      <family val="2"/>
    </font>
    <font>
      <sz val="8"/>
      <name val="Arial Narrow"/>
      <family val="2"/>
    </font>
    <font>
      <sz val="11"/>
      <color theme="1"/>
      <name val="Arial Narrow"/>
      <family val="2"/>
    </font>
    <font>
      <sz val="12"/>
      <name val="Arial Narrow"/>
      <family val="2"/>
    </font>
    <font>
      <sz val="9"/>
      <color theme="1"/>
      <name val="Arial"/>
      <family val="2"/>
    </font>
    <font>
      <sz val="11"/>
      <color theme="1"/>
      <name val="Calibri"/>
      <family val="2"/>
    </font>
    <font>
      <sz val="11"/>
      <color theme="1"/>
      <name val="Arial"/>
      <family val="2"/>
    </font>
    <font>
      <sz val="11"/>
      <name val="Arial"/>
      <family val="2"/>
    </font>
    <font>
      <sz val="9"/>
      <color theme="1"/>
      <name val="Calibri"/>
      <family val="2"/>
      <scheme val="minor"/>
    </font>
    <font>
      <sz val="11"/>
      <name val="Calibri"/>
      <family val="2"/>
    </font>
    <font>
      <sz val="10"/>
      <name val="Calibri"/>
      <family val="2"/>
    </font>
    <font>
      <b/>
      <sz val="9"/>
      <color rgb="FF000000"/>
      <name val="Arial Narrow"/>
      <family val="2"/>
    </font>
    <font>
      <b/>
      <sz val="11"/>
      <name val="Arial"/>
      <family val="2"/>
    </font>
    <font>
      <u/>
      <sz val="11"/>
      <color theme="10"/>
      <name val="Calibri"/>
      <family val="2"/>
      <scheme val="minor"/>
    </font>
    <font>
      <sz val="9"/>
      <color rgb="FFFF0000"/>
      <name val="Arial Narrow"/>
      <family val="2"/>
    </font>
    <font>
      <sz val="12"/>
      <color theme="1"/>
      <name val="Arial Narrow"/>
      <family val="2"/>
    </font>
    <font>
      <sz val="9"/>
      <color rgb="FF000000"/>
      <name val="Arial"/>
      <family val="2"/>
    </font>
    <font>
      <sz val="9"/>
      <name val="Arial"/>
      <family val="2"/>
    </font>
    <font>
      <b/>
      <sz val="9"/>
      <color indexed="81"/>
      <name val="Tahoma"/>
      <family val="2"/>
    </font>
    <font>
      <sz val="9"/>
      <color indexed="81"/>
      <name val="Tahoma"/>
      <family val="2"/>
    </font>
    <font>
      <sz val="9"/>
      <name val="Calibri"/>
      <family val="2"/>
      <scheme val="minor"/>
    </font>
  </fonts>
  <fills count="18">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theme="0"/>
        <bgColor theme="0"/>
      </patternFill>
    </fill>
    <fill>
      <patternFill patternType="solid">
        <fgColor rgb="FFFFFFFF"/>
        <bgColor rgb="FFFFFFFF"/>
      </patternFill>
    </fill>
    <fill>
      <patternFill patternType="solid">
        <fgColor theme="0"/>
        <bgColor rgb="FFCBCBCB"/>
      </patternFill>
    </fill>
    <fill>
      <patternFill patternType="solid">
        <fgColor theme="0"/>
        <bgColor rgb="FF92CDDC"/>
      </patternFill>
    </fill>
    <fill>
      <patternFill patternType="solid">
        <fgColor theme="0"/>
        <bgColor rgb="FFDADADA"/>
      </patternFill>
    </fill>
    <fill>
      <patternFill patternType="solid">
        <fgColor rgb="FFFFFF00"/>
        <bgColor indexed="64"/>
      </patternFill>
    </fill>
  </fills>
  <borders count="66">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thin">
        <color theme="0"/>
      </left>
      <right style="thin">
        <color theme="0"/>
      </right>
      <top style="thin">
        <color theme="0"/>
      </top>
      <bottom style="thin">
        <color theme="0"/>
      </bottom>
      <diagonal/>
    </border>
    <border>
      <left style="thin">
        <color rgb="FF004C5A"/>
      </left>
      <right style="thin">
        <color rgb="FF004C5A"/>
      </right>
      <top style="double">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double">
        <color rgb="FF004C5A"/>
      </bottom>
      <diagonal/>
    </border>
    <border>
      <left style="thin">
        <color theme="0"/>
      </left>
      <right style="thin">
        <color theme="0"/>
      </right>
      <top style="thin">
        <color theme="0"/>
      </top>
      <bottom/>
      <diagonal/>
    </border>
    <border>
      <left style="medium">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bottom/>
      <diagonal/>
    </border>
    <border>
      <left style="thin">
        <color rgb="FF004C5A"/>
      </left>
      <right style="thin">
        <color rgb="FF004C5A"/>
      </right>
      <top/>
      <bottom/>
      <diagonal/>
    </border>
    <border>
      <left style="thin">
        <color rgb="FF004C5A"/>
      </left>
      <right style="medium">
        <color rgb="FF004C5A"/>
      </right>
      <top/>
      <bottom/>
      <diagonal/>
    </border>
    <border>
      <left style="thin">
        <color rgb="FF004C5A"/>
      </left>
      <right style="thin">
        <color rgb="FF004C5A"/>
      </right>
      <top style="double">
        <color rgb="FF004C5A"/>
      </top>
      <bottom/>
      <diagonal/>
    </border>
    <border>
      <left style="thin">
        <color rgb="FF004C5A"/>
      </left>
      <right style="thin">
        <color rgb="FF004C5A"/>
      </right>
      <top/>
      <bottom style="double">
        <color rgb="FF004C5A"/>
      </bottom>
      <diagonal/>
    </border>
    <border>
      <left style="thin">
        <color rgb="FF004C5A"/>
      </left>
      <right style="medium">
        <color rgb="FF004C5A"/>
      </right>
      <top style="double">
        <color rgb="FF004C5A"/>
      </top>
      <bottom/>
      <diagonal/>
    </border>
    <border>
      <left style="thin">
        <color rgb="FF004C5A"/>
      </left>
      <right style="medium">
        <color rgb="FF004C5A"/>
      </right>
      <top/>
      <bottom style="double">
        <color rgb="FF004C5A"/>
      </bottom>
      <diagonal/>
    </border>
    <border>
      <left style="thin">
        <color rgb="FF004C5A"/>
      </left>
      <right style="thin">
        <color rgb="FF004C5A"/>
      </right>
      <top style="double">
        <color indexed="64"/>
      </top>
      <bottom style="thin">
        <color indexed="64"/>
      </bottom>
      <diagonal/>
    </border>
    <border>
      <left style="thin">
        <color rgb="FF004C5A"/>
      </left>
      <right style="thin">
        <color rgb="FF004C5A"/>
      </right>
      <top style="thin">
        <color indexed="64"/>
      </top>
      <bottom style="thin">
        <color indexed="64"/>
      </bottom>
      <diagonal/>
    </border>
    <border>
      <left style="thin">
        <color rgb="FF004C5A"/>
      </left>
      <right style="thin">
        <color rgb="FF004C5A"/>
      </right>
      <top style="thin">
        <color indexed="64"/>
      </top>
      <bottom style="double">
        <color indexed="64"/>
      </bottom>
      <diagonal/>
    </border>
    <border>
      <left style="thin">
        <color rgb="FF004C5A"/>
      </left>
      <right/>
      <top style="double">
        <color rgb="FF004C5A"/>
      </top>
      <bottom style="double">
        <color rgb="FF004C5A"/>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thin">
        <color rgb="FF004C5A"/>
      </right>
      <top/>
      <bottom style="thin">
        <color rgb="FF004C5A"/>
      </bottom>
      <diagonal/>
    </border>
    <border>
      <left style="thin">
        <color rgb="FF004C5A"/>
      </left>
      <right style="medium">
        <color rgb="FF004C5A"/>
      </right>
      <top style="thin">
        <color rgb="FF004C5A"/>
      </top>
      <bottom/>
      <diagonal/>
    </border>
    <border>
      <left style="medium">
        <color rgb="FF004C5A"/>
      </left>
      <right style="thin">
        <color rgb="FF004C5A"/>
      </right>
      <top/>
      <bottom style="thin">
        <color rgb="FF004C5A"/>
      </bottom>
      <diagonal/>
    </border>
    <border>
      <left style="thin">
        <color rgb="FF004C5A"/>
      </left>
      <right style="medium">
        <color rgb="FF004C5A"/>
      </right>
      <top/>
      <bottom style="thin">
        <color rgb="FF004C5A"/>
      </bottom>
      <diagonal/>
    </border>
    <border>
      <left style="thin">
        <color rgb="FF004C5A"/>
      </left>
      <right style="thin">
        <color rgb="FF004C5A"/>
      </right>
      <top style="double">
        <color rgb="FF004C5A"/>
      </top>
      <bottom style="thin">
        <color indexed="64"/>
      </bottom>
      <diagonal/>
    </border>
    <border>
      <left/>
      <right style="thin">
        <color rgb="FF004C5A"/>
      </right>
      <top/>
      <bottom/>
      <diagonal/>
    </border>
    <border>
      <left style="thin">
        <color rgb="FF004C5A"/>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rgb="FF004C5A"/>
      </left>
      <right style="thin">
        <color rgb="FF004C5A"/>
      </right>
      <top style="double">
        <color rgb="FF004C5A"/>
      </top>
      <bottom/>
      <diagonal/>
    </border>
    <border>
      <left style="medium">
        <color rgb="FF004C5A"/>
      </left>
      <right style="thin">
        <color rgb="FF004C5A"/>
      </right>
      <top/>
      <bottom style="double">
        <color rgb="FF004C5A"/>
      </bottom>
      <diagonal/>
    </border>
    <border>
      <left style="thin">
        <color rgb="FF004C5A"/>
      </left>
      <right/>
      <top/>
      <bottom style="double">
        <color rgb="FF004C5A"/>
      </bottom>
      <diagonal/>
    </border>
    <border>
      <left style="thin">
        <color rgb="FF004C5A"/>
      </left>
      <right style="thin">
        <color rgb="FF004C5A"/>
      </right>
      <top/>
      <bottom style="double">
        <color theme="3"/>
      </bottom>
      <diagonal/>
    </border>
    <border>
      <left/>
      <right style="thin">
        <color rgb="FF004C5A"/>
      </right>
      <top/>
      <bottom style="double">
        <color rgb="FF004C5A"/>
      </bottom>
      <diagonal/>
    </border>
    <border>
      <left style="thin">
        <color rgb="FF004C5A"/>
      </left>
      <right style="thin">
        <color rgb="FF004C5A"/>
      </right>
      <top style="double">
        <color theme="3"/>
      </top>
      <bottom style="double">
        <color theme="3"/>
      </bottom>
      <diagonal/>
    </border>
    <border>
      <left/>
      <right style="thin">
        <color rgb="FF004C5A"/>
      </right>
      <top style="double">
        <color rgb="FF004C5A"/>
      </top>
      <bottom style="double">
        <color rgb="FF004C5A"/>
      </bottom>
      <diagonal/>
    </border>
    <border>
      <left style="thin">
        <color rgb="FF004C5A"/>
      </left>
      <right style="thin">
        <color rgb="FF004C5A"/>
      </right>
      <top style="double">
        <color theme="8" tint="-0.499984740745262"/>
      </top>
      <bottom/>
      <diagonal/>
    </border>
    <border>
      <left style="thin">
        <color rgb="FF004C5A"/>
      </left>
      <right/>
      <top style="double">
        <color rgb="FF004C5A"/>
      </top>
      <bottom/>
      <diagonal/>
    </border>
    <border>
      <left style="thin">
        <color rgb="FF004C5A"/>
      </left>
      <right style="thin">
        <color rgb="FF004C5A"/>
      </right>
      <top style="double">
        <color theme="3"/>
      </top>
      <bottom/>
      <diagonal/>
    </border>
    <border>
      <left/>
      <right style="thin">
        <color rgb="FF004C5A"/>
      </right>
      <top style="double">
        <color rgb="FF004C5A"/>
      </top>
      <bottom/>
      <diagonal/>
    </border>
    <border>
      <left style="thin">
        <color rgb="FF00435A"/>
      </left>
      <right style="thin">
        <color rgb="FF00435A"/>
      </right>
      <top/>
      <bottom style="double">
        <color rgb="FF00435A"/>
      </bottom>
      <diagonal/>
    </border>
    <border>
      <left style="thin">
        <color rgb="FF00435A"/>
      </left>
      <right style="thin">
        <color rgb="FF00435A"/>
      </right>
      <top style="double">
        <color rgb="FF00435A"/>
      </top>
      <bottom style="double">
        <color rgb="FF00435A"/>
      </bottom>
      <diagonal/>
    </border>
    <border>
      <left style="thin">
        <color rgb="FF00435A"/>
      </left>
      <right style="thin">
        <color rgb="FF00435A"/>
      </right>
      <top style="double">
        <color rgb="FF00435A"/>
      </top>
      <bottom/>
      <diagonal/>
    </border>
    <border>
      <left style="thin">
        <color rgb="FF004C5A"/>
      </left>
      <right/>
      <top style="thin">
        <color rgb="FF004C5A"/>
      </top>
      <bottom style="thin">
        <color rgb="FF004C5A"/>
      </bottom>
      <diagonal/>
    </border>
    <border>
      <left/>
      <right style="thin">
        <color rgb="FF004C5A"/>
      </right>
      <top style="thin">
        <color rgb="FF004C5A"/>
      </top>
      <bottom style="thin">
        <color rgb="FF004C5A"/>
      </bottom>
      <diagonal/>
    </border>
    <border>
      <left style="thin">
        <color theme="3"/>
      </left>
      <right style="thin">
        <color theme="3"/>
      </right>
      <top/>
      <bottom/>
      <diagonal/>
    </border>
    <border>
      <left style="thin">
        <color indexed="64"/>
      </left>
      <right style="thin">
        <color rgb="FF004C5A"/>
      </right>
      <top style="double">
        <color rgb="FF004C5A"/>
      </top>
      <bottom/>
      <diagonal/>
    </border>
    <border>
      <left style="thin">
        <color rgb="FF004C5A"/>
      </left>
      <right/>
      <top/>
      <bottom style="thin">
        <color rgb="FF004C5A"/>
      </bottom>
      <diagonal/>
    </border>
    <border>
      <left/>
      <right style="thin">
        <color rgb="FF004C5A"/>
      </right>
      <top/>
      <bottom style="thin">
        <color rgb="FF004C5A"/>
      </bottom>
      <diagonal/>
    </border>
    <border>
      <left style="thin">
        <color indexed="64"/>
      </left>
      <right style="thin">
        <color indexed="64"/>
      </right>
      <top/>
      <bottom style="double">
        <color rgb="FF004C5A"/>
      </bottom>
      <diagonal/>
    </border>
  </borders>
  <cellStyleXfs count="11">
    <xf numFmtId="0" fontId="0" fillId="0" borderId="0"/>
    <xf numFmtId="9" fontId="1" fillId="0" borderId="0" applyFont="0" applyFill="0" applyBorder="0" applyAlignment="0" applyProtection="0"/>
    <xf numFmtId="164" fontId="1" fillId="0" borderId="0" applyFont="0" applyFill="0" applyBorder="0" applyAlignment="0" applyProtection="0"/>
    <xf numFmtId="9" fontId="7"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0" fontId="7" fillId="0" borderId="0"/>
    <xf numFmtId="0" fontId="1" fillId="0" borderId="0"/>
    <xf numFmtId="0" fontId="23" fillId="0" borderId="0" applyNumberFormat="0" applyFill="0" applyBorder="0" applyAlignment="0" applyProtection="0"/>
    <xf numFmtId="0" fontId="16" fillId="0" borderId="0"/>
  </cellStyleXfs>
  <cellXfs count="1669">
    <xf numFmtId="0" fontId="0" fillId="0" borderId="0" xfId="0"/>
    <xf numFmtId="0" fontId="2" fillId="0" borderId="0" xfId="0" applyFont="1" applyAlignment="1">
      <alignment horizontal="center" vertical="center"/>
    </xf>
    <xf numFmtId="9" fontId="3" fillId="0" borderId="13" xfId="1" applyFont="1" applyFill="1" applyBorder="1" applyAlignment="1" applyProtection="1">
      <alignment horizontal="center" vertical="center" wrapText="1"/>
    </xf>
    <xf numFmtId="9" fontId="3" fillId="0" borderId="14" xfId="1" applyFont="1" applyFill="1" applyBorder="1" applyAlignment="1" applyProtection="1">
      <alignment horizontal="center" vertical="center" wrapText="1"/>
    </xf>
    <xf numFmtId="9" fontId="3" fillId="0" borderId="15" xfId="1" applyFont="1" applyFill="1" applyBorder="1" applyAlignment="1" applyProtection="1">
      <alignment horizontal="center" vertical="center" wrapText="1"/>
    </xf>
    <xf numFmtId="9" fontId="3" fillId="0" borderId="10" xfId="1" applyFont="1" applyFill="1" applyBorder="1" applyAlignment="1" applyProtection="1">
      <alignment horizontal="center" vertical="center" wrapText="1"/>
    </xf>
    <xf numFmtId="0" fontId="2" fillId="0" borderId="18" xfId="0" applyFont="1" applyBorder="1" applyAlignment="1">
      <alignment horizontal="justify" vertical="center" wrapText="1"/>
    </xf>
    <xf numFmtId="14" fontId="2" fillId="0" borderId="14" xfId="0" applyNumberFormat="1" applyFont="1" applyBorder="1" applyAlignment="1">
      <alignment horizontal="center" vertical="center"/>
    </xf>
    <xf numFmtId="1" fontId="4" fillId="0" borderId="14" xfId="0" applyNumberFormat="1" applyFont="1" applyBorder="1" applyAlignment="1">
      <alignment horizontal="center" vertical="center" wrapText="1"/>
    </xf>
    <xf numFmtId="9" fontId="3" fillId="0" borderId="14" xfId="1" applyFont="1" applyFill="1" applyBorder="1" applyAlignment="1">
      <alignment horizontal="center" vertical="center" wrapText="1"/>
    </xf>
    <xf numFmtId="0" fontId="2" fillId="0" borderId="20" xfId="0" applyFont="1" applyBorder="1" applyAlignment="1">
      <alignment horizontal="justify" vertical="center" wrapText="1"/>
    </xf>
    <xf numFmtId="0" fontId="2" fillId="0" borderId="22" xfId="0" applyFont="1" applyBorder="1" applyAlignment="1">
      <alignment horizontal="justify" vertical="center" wrapText="1"/>
    </xf>
    <xf numFmtId="0" fontId="2" fillId="9" borderId="10" xfId="0" applyFont="1" applyFill="1" applyBorder="1" applyAlignment="1" applyProtection="1">
      <alignment horizontal="center" vertical="center" wrapText="1"/>
      <protection locked="0"/>
    </xf>
    <xf numFmtId="0" fontId="2" fillId="9" borderId="10" xfId="0" applyFont="1" applyFill="1" applyBorder="1" applyAlignment="1" applyProtection="1">
      <alignment horizontal="justify" vertical="center" wrapText="1"/>
      <protection locked="0"/>
    </xf>
    <xf numFmtId="0" fontId="2" fillId="0" borderId="10" xfId="0" applyFont="1" applyBorder="1" applyAlignment="1">
      <alignment horizontal="center" vertical="center" wrapText="1"/>
    </xf>
    <xf numFmtId="0" fontId="2"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justify" vertical="center" wrapText="1"/>
      <protection locked="0"/>
    </xf>
    <xf numFmtId="1" fontId="2" fillId="0" borderId="10" xfId="0" applyNumberFormat="1" applyFont="1" applyBorder="1" applyAlignment="1" applyProtection="1">
      <alignment horizontal="center" vertical="center" wrapText="1"/>
      <protection locked="0"/>
    </xf>
    <xf numFmtId="0" fontId="2" fillId="9" borderId="9" xfId="0" applyFont="1" applyFill="1" applyBorder="1" applyAlignment="1" applyProtection="1">
      <alignment horizontal="center" vertical="center" wrapText="1"/>
      <protection locked="0"/>
    </xf>
    <xf numFmtId="0" fontId="3" fillId="0" borderId="10" xfId="0" applyFont="1" applyBorder="1" applyAlignment="1">
      <alignment horizontal="center" vertical="center"/>
    </xf>
    <xf numFmtId="1" fontId="5" fillId="0" borderId="10" xfId="0" applyNumberFormat="1" applyFont="1" applyBorder="1" applyAlignment="1">
      <alignment horizontal="center" vertical="center" wrapText="1"/>
    </xf>
    <xf numFmtId="0" fontId="3" fillId="0" borderId="10" xfId="0" applyFont="1" applyBorder="1" applyAlignment="1" applyProtection="1">
      <alignment horizontal="justify" vertical="center" wrapText="1"/>
      <protection locked="0"/>
    </xf>
    <xf numFmtId="9" fontId="2" fillId="0" borderId="10" xfId="1" applyFont="1" applyFill="1" applyBorder="1" applyAlignment="1">
      <alignment horizontal="center" vertical="center"/>
    </xf>
    <xf numFmtId="0" fontId="2" fillId="0" borderId="10" xfId="0" applyFont="1" applyBorder="1" applyAlignment="1">
      <alignment horizontal="center" vertical="center"/>
    </xf>
    <xf numFmtId="3" fontId="4" fillId="9" borderId="10" xfId="3" applyNumberFormat="1" applyFont="1" applyFill="1" applyBorder="1" applyAlignment="1">
      <alignment horizontal="center" vertical="center"/>
    </xf>
    <xf numFmtId="3" fontId="0" fillId="0" borderId="10" xfId="2" applyNumberFormat="1" applyFont="1" applyFill="1" applyBorder="1" applyAlignment="1">
      <alignment horizontal="center" vertical="center"/>
    </xf>
    <xf numFmtId="0" fontId="2" fillId="0" borderId="10" xfId="0" applyFont="1" applyBorder="1" applyAlignment="1">
      <alignment horizontal="justify" vertical="center" wrapText="1"/>
    </xf>
    <xf numFmtId="165" fontId="3" fillId="0" borderId="10" xfId="0" applyNumberFormat="1" applyFont="1" applyBorder="1" applyAlignment="1" applyProtection="1">
      <alignment horizontal="center" vertical="center" wrapText="1"/>
      <protection locked="0"/>
    </xf>
    <xf numFmtId="14" fontId="4" fillId="0" borderId="10" xfId="0" applyNumberFormat="1" applyFont="1" applyBorder="1" applyAlignment="1">
      <alignment horizontal="center" vertical="center" wrapText="1"/>
    </xf>
    <xf numFmtId="1" fontId="4" fillId="0" borderId="10" xfId="0" applyNumberFormat="1" applyFont="1" applyBorder="1" applyAlignment="1">
      <alignment horizontal="center" vertical="center" wrapText="1"/>
    </xf>
    <xf numFmtId="9" fontId="3" fillId="0" borderId="10" xfId="1" applyFont="1" applyFill="1" applyBorder="1" applyAlignment="1">
      <alignment horizontal="center" vertical="center" wrapText="1"/>
    </xf>
    <xf numFmtId="0" fontId="4"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4" fillId="0" borderId="13" xfId="0" applyFont="1" applyBorder="1" applyAlignment="1">
      <alignment horizontal="justify" vertical="center" wrapText="1"/>
    </xf>
    <xf numFmtId="0" fontId="2" fillId="0" borderId="18" xfId="0" applyFont="1" applyBorder="1" applyAlignment="1">
      <alignment horizontal="center" vertical="center"/>
    </xf>
    <xf numFmtId="0" fontId="4" fillId="0" borderId="15" xfId="0" applyFont="1" applyBorder="1" applyAlignment="1">
      <alignment horizontal="justify" vertical="center" wrapText="1"/>
    </xf>
    <xf numFmtId="0" fontId="2" fillId="0" borderId="22" xfId="0" applyFont="1" applyBorder="1" applyAlignment="1">
      <alignment horizontal="center" vertical="center"/>
    </xf>
    <xf numFmtId="0" fontId="4" fillId="0" borderId="14" xfId="0" applyFont="1" applyBorder="1" applyAlignment="1">
      <alignment horizontal="justify" vertical="center" wrapText="1"/>
    </xf>
    <xf numFmtId="0" fontId="2" fillId="0" borderId="20" xfId="0" applyFont="1" applyBorder="1" applyAlignment="1">
      <alignment horizontal="center" vertical="center" wrapText="1"/>
    </xf>
    <xf numFmtId="14" fontId="4" fillId="0" borderId="15" xfId="0" applyNumberFormat="1" applyFont="1" applyBorder="1" applyAlignment="1">
      <alignment horizontal="center" vertical="center" wrapText="1"/>
    </xf>
    <xf numFmtId="14" fontId="2" fillId="0" borderId="10" xfId="0" applyNumberFormat="1" applyFont="1" applyBorder="1" applyAlignment="1">
      <alignment horizontal="center" vertical="center"/>
    </xf>
    <xf numFmtId="0" fontId="2" fillId="0" borderId="11" xfId="0" applyFont="1" applyBorder="1" applyAlignment="1">
      <alignment horizontal="center" vertical="center"/>
    </xf>
    <xf numFmtId="0" fontId="2" fillId="0" borderId="20" xfId="0" applyFont="1" applyBorder="1" applyAlignment="1">
      <alignment horizontal="center" vertical="center"/>
    </xf>
    <xf numFmtId="1" fontId="13" fillId="0" borderId="10" xfId="0" applyNumberFormat="1" applyFont="1" applyBorder="1" applyAlignment="1">
      <alignment horizontal="center" vertical="center"/>
    </xf>
    <xf numFmtId="0" fontId="4" fillId="0" borderId="10" xfId="0" applyFont="1" applyBorder="1" applyAlignment="1">
      <alignment horizontal="justify" vertical="center" wrapText="1"/>
    </xf>
    <xf numFmtId="0" fontId="2" fillId="11" borderId="9"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12" borderId="10" xfId="0" applyFont="1" applyFill="1" applyBorder="1" applyAlignment="1">
      <alignment horizontal="left" vertical="center" wrapText="1"/>
    </xf>
    <xf numFmtId="0" fontId="2" fillId="12" borderId="10" xfId="0" applyFont="1" applyFill="1" applyBorder="1" applyAlignment="1">
      <alignment horizontal="center" vertical="center" wrapText="1"/>
    </xf>
    <xf numFmtId="0" fontId="2" fillId="12" borderId="10" xfId="0" applyFont="1" applyFill="1" applyBorder="1" applyAlignment="1">
      <alignment horizontal="justify" vertical="center" wrapText="1"/>
    </xf>
    <xf numFmtId="0" fontId="2" fillId="9" borderId="10" xfId="0" applyFont="1" applyFill="1" applyBorder="1" applyAlignment="1">
      <alignment horizontal="left" vertical="center" wrapText="1"/>
    </xf>
    <xf numFmtId="0" fontId="2" fillId="9" borderId="10" xfId="0" applyFont="1" applyFill="1" applyBorder="1" applyAlignment="1">
      <alignment horizontal="justify" vertical="center" wrapText="1"/>
    </xf>
    <xf numFmtId="1" fontId="2" fillId="9" borderId="10" xfId="0" applyNumberFormat="1" applyFont="1" applyFill="1" applyBorder="1" applyAlignment="1">
      <alignment horizontal="center" vertical="center"/>
    </xf>
    <xf numFmtId="9" fontId="9" fillId="9" borderId="10" xfId="0" applyNumberFormat="1" applyFont="1" applyFill="1" applyBorder="1" applyAlignment="1">
      <alignment horizontal="center" vertical="center"/>
    </xf>
    <xf numFmtId="1" fontId="9" fillId="9" borderId="10" xfId="0" applyNumberFormat="1" applyFont="1" applyFill="1" applyBorder="1" applyAlignment="1">
      <alignment horizontal="center" vertical="center" wrapText="1"/>
    </xf>
    <xf numFmtId="9" fontId="2" fillId="9" borderId="10" xfId="0" applyNumberFormat="1" applyFont="1" applyFill="1" applyBorder="1" applyAlignment="1">
      <alignment horizontal="center" vertical="center"/>
    </xf>
    <xf numFmtId="0" fontId="14" fillId="9" borderId="10" xfId="0" applyFont="1" applyFill="1" applyBorder="1" applyAlignment="1">
      <alignment horizontal="center" vertical="center" wrapText="1"/>
    </xf>
    <xf numFmtId="0" fontId="2" fillId="9" borderId="10" xfId="0" applyFont="1" applyFill="1" applyBorder="1" applyAlignment="1">
      <alignment horizontal="center" vertical="center"/>
    </xf>
    <xf numFmtId="3" fontId="2" fillId="12" borderId="10" xfId="0" applyNumberFormat="1" applyFont="1" applyFill="1" applyBorder="1" applyAlignment="1">
      <alignment horizontal="center" vertical="center"/>
    </xf>
    <xf numFmtId="167" fontId="15" fillId="9" borderId="10" xfId="0" applyNumberFormat="1" applyFont="1" applyFill="1" applyBorder="1" applyAlignment="1">
      <alignment horizontal="center" vertical="center"/>
    </xf>
    <xf numFmtId="165" fontId="2" fillId="9" borderId="10" xfId="0" applyNumberFormat="1" applyFont="1" applyFill="1" applyBorder="1" applyAlignment="1">
      <alignment horizontal="center" vertical="center" wrapText="1"/>
    </xf>
    <xf numFmtId="168" fontId="2" fillId="9" borderId="10" xfId="0" applyNumberFormat="1" applyFont="1" applyFill="1" applyBorder="1" applyAlignment="1">
      <alignment horizontal="center" vertical="center"/>
    </xf>
    <xf numFmtId="1" fontId="4" fillId="9" borderId="10" xfId="0" applyNumberFormat="1" applyFont="1" applyFill="1" applyBorder="1" applyAlignment="1">
      <alignment horizontal="center" vertical="center" wrapText="1"/>
    </xf>
    <xf numFmtId="9" fontId="2" fillId="9" borderId="10" xfId="1" applyFont="1" applyFill="1" applyBorder="1" applyAlignment="1">
      <alignment horizontal="center" vertical="center" wrapText="1"/>
    </xf>
    <xf numFmtId="0" fontId="4" fillId="9" borderId="10" xfId="0" applyFont="1" applyFill="1" applyBorder="1" applyAlignment="1">
      <alignment horizontal="center" vertical="center" wrapText="1"/>
    </xf>
    <xf numFmtId="168" fontId="2" fillId="9" borderId="13" xfId="0" applyNumberFormat="1" applyFont="1" applyFill="1" applyBorder="1" applyAlignment="1">
      <alignment horizontal="center" vertical="center"/>
    </xf>
    <xf numFmtId="9" fontId="2" fillId="9" borderId="13" xfId="1" applyFont="1" applyFill="1" applyBorder="1" applyAlignment="1">
      <alignment horizontal="center" vertical="center" wrapText="1"/>
    </xf>
    <xf numFmtId="165" fontId="2" fillId="9" borderId="18" xfId="0" applyNumberFormat="1" applyFont="1" applyFill="1" applyBorder="1" applyAlignment="1">
      <alignment horizontal="center" vertical="center" wrapText="1"/>
    </xf>
    <xf numFmtId="165" fontId="2" fillId="0" borderId="15" xfId="0" applyNumberFormat="1" applyFont="1" applyBorder="1" applyAlignment="1">
      <alignment horizontal="justify" vertical="center" wrapText="1"/>
    </xf>
    <xf numFmtId="168" fontId="2" fillId="9" borderId="15" xfId="0" applyNumberFormat="1" applyFont="1" applyFill="1" applyBorder="1" applyAlignment="1">
      <alignment horizontal="center" vertical="center"/>
    </xf>
    <xf numFmtId="1" fontId="4" fillId="9" borderId="15" xfId="0" applyNumberFormat="1" applyFont="1" applyFill="1" applyBorder="1" applyAlignment="1">
      <alignment horizontal="center" vertical="center" wrapText="1"/>
    </xf>
    <xf numFmtId="9" fontId="2" fillId="9" borderId="15" xfId="1" applyFont="1" applyFill="1" applyBorder="1" applyAlignment="1">
      <alignment horizontal="center" vertical="center" wrapText="1"/>
    </xf>
    <xf numFmtId="165" fontId="2" fillId="9" borderId="22" xfId="0" applyNumberFormat="1" applyFont="1" applyFill="1" applyBorder="1" applyAlignment="1">
      <alignment horizontal="center" vertical="center" wrapText="1"/>
    </xf>
    <xf numFmtId="165" fontId="2" fillId="9" borderId="11" xfId="0" applyNumberFormat="1" applyFont="1" applyFill="1" applyBorder="1" applyAlignment="1">
      <alignment horizontal="center" vertical="center" wrapText="1"/>
    </xf>
    <xf numFmtId="0" fontId="3" fillId="9" borderId="10" xfId="0" applyFont="1" applyFill="1" applyBorder="1" applyAlignment="1" applyProtection="1">
      <alignment horizontal="justify" vertical="center" wrapText="1"/>
      <protection locked="0"/>
    </xf>
    <xf numFmtId="1" fontId="9" fillId="9" borderId="14" xfId="0" applyNumberFormat="1" applyFont="1" applyFill="1" applyBorder="1" applyAlignment="1">
      <alignment horizontal="center" vertical="center" wrapText="1"/>
    </xf>
    <xf numFmtId="168" fontId="2" fillId="9" borderId="14" xfId="0" applyNumberFormat="1" applyFont="1" applyFill="1" applyBorder="1" applyAlignment="1">
      <alignment horizontal="center" vertical="center"/>
    </xf>
    <xf numFmtId="1" fontId="4" fillId="9" borderId="14" xfId="0" applyNumberFormat="1" applyFont="1" applyFill="1" applyBorder="1" applyAlignment="1">
      <alignment horizontal="center" vertical="center" wrapText="1"/>
    </xf>
    <xf numFmtId="9" fontId="2" fillId="9" borderId="14" xfId="1" applyFont="1" applyFill="1" applyBorder="1" applyAlignment="1">
      <alignment horizontal="center" vertical="center" wrapText="1"/>
    </xf>
    <xf numFmtId="0" fontId="4" fillId="9" borderId="14" xfId="0" applyFont="1" applyFill="1" applyBorder="1" applyAlignment="1">
      <alignment horizontal="center" vertical="center" wrapText="1"/>
    </xf>
    <xf numFmtId="165" fontId="2" fillId="9" borderId="20" xfId="0" applyNumberFormat="1" applyFont="1" applyFill="1" applyBorder="1" applyAlignment="1">
      <alignment horizontal="center" vertical="center" wrapText="1"/>
    </xf>
    <xf numFmtId="3" fontId="18" fillId="0" borderId="10" xfId="2" applyNumberFormat="1" applyFont="1" applyFill="1" applyBorder="1" applyAlignment="1">
      <alignment horizontal="center" vertical="center"/>
    </xf>
    <xf numFmtId="0" fontId="2" fillId="11" borderId="10" xfId="0" applyFont="1" applyFill="1" applyBorder="1" applyAlignment="1">
      <alignment horizontal="center" vertical="center" wrapText="1"/>
    </xf>
    <xf numFmtId="1" fontId="5" fillId="0" borderId="13" xfId="7" applyNumberFormat="1" applyFont="1" applyBorder="1" applyAlignment="1">
      <alignment horizontal="center" vertical="center" wrapText="1"/>
    </xf>
    <xf numFmtId="169" fontId="3" fillId="0" borderId="13" xfId="7" applyNumberFormat="1" applyFont="1" applyBorder="1" applyAlignment="1">
      <alignment horizontal="justify" vertical="center" wrapText="1"/>
    </xf>
    <xf numFmtId="14" fontId="4" fillId="0" borderId="13" xfId="7" applyNumberFormat="1" applyFont="1" applyBorder="1" applyAlignment="1">
      <alignment horizontal="center" vertical="center"/>
    </xf>
    <xf numFmtId="1" fontId="4" fillId="0" borderId="13" xfId="7" applyNumberFormat="1" applyFont="1" applyBorder="1" applyAlignment="1">
      <alignment horizontal="center" vertical="center" wrapText="1"/>
    </xf>
    <xf numFmtId="9" fontId="3" fillId="0" borderId="13" xfId="7" applyNumberFormat="1" applyFont="1" applyBorder="1" applyAlignment="1">
      <alignment horizontal="center" vertical="center" wrapText="1"/>
    </xf>
    <xf numFmtId="0" fontId="4" fillId="0" borderId="13" xfId="7" applyFont="1" applyBorder="1" applyAlignment="1">
      <alignment horizontal="center" vertical="center" wrapText="1"/>
    </xf>
    <xf numFmtId="0" fontId="4" fillId="0" borderId="13" xfId="7" applyFont="1" applyBorder="1" applyAlignment="1">
      <alignment horizontal="justify" vertical="center" wrapText="1"/>
    </xf>
    <xf numFmtId="1" fontId="5" fillId="0" borderId="15" xfId="7" applyNumberFormat="1" applyFont="1" applyBorder="1" applyAlignment="1">
      <alignment horizontal="center" vertical="center" wrapText="1"/>
    </xf>
    <xf numFmtId="169" fontId="3" fillId="0" borderId="15" xfId="7" applyNumberFormat="1" applyFont="1" applyBorder="1" applyAlignment="1">
      <alignment horizontal="justify" vertical="center" wrapText="1"/>
    </xf>
    <xf numFmtId="14" fontId="4" fillId="0" borderId="15" xfId="7" applyNumberFormat="1" applyFont="1" applyBorder="1" applyAlignment="1">
      <alignment horizontal="center" vertical="center"/>
    </xf>
    <xf numFmtId="1" fontId="4" fillId="0" borderId="15" xfId="7" applyNumberFormat="1" applyFont="1" applyBorder="1" applyAlignment="1">
      <alignment horizontal="center" vertical="center" wrapText="1"/>
    </xf>
    <xf numFmtId="9" fontId="3" fillId="0" borderId="15" xfId="7" applyNumberFormat="1" applyFont="1" applyBorder="1" applyAlignment="1">
      <alignment horizontal="center" vertical="center" wrapText="1"/>
    </xf>
    <xf numFmtId="0" fontId="4" fillId="0" borderId="15" xfId="7" applyFont="1" applyBorder="1" applyAlignment="1">
      <alignment horizontal="center" vertical="center" wrapText="1"/>
    </xf>
    <xf numFmtId="0" fontId="4" fillId="0" borderId="15" xfId="7" applyFont="1" applyBorder="1" applyAlignment="1">
      <alignment horizontal="justify" vertical="center" wrapText="1"/>
    </xf>
    <xf numFmtId="1" fontId="5" fillId="0" borderId="14" xfId="7" applyNumberFormat="1" applyFont="1" applyBorder="1" applyAlignment="1">
      <alignment horizontal="center" vertical="center" wrapText="1"/>
    </xf>
    <xf numFmtId="0" fontId="4" fillId="0" borderId="14" xfId="7" applyFont="1" applyBorder="1" applyAlignment="1">
      <alignment horizontal="justify" vertical="center" wrapText="1"/>
    </xf>
    <xf numFmtId="14" fontId="4" fillId="0" borderId="14" xfId="7" applyNumberFormat="1" applyFont="1" applyBorder="1" applyAlignment="1">
      <alignment horizontal="center" vertical="center"/>
    </xf>
    <xf numFmtId="1" fontId="4" fillId="0" borderId="14" xfId="7" applyNumberFormat="1" applyFont="1" applyBorder="1" applyAlignment="1">
      <alignment horizontal="center" vertical="center" wrapText="1"/>
    </xf>
    <xf numFmtId="9" fontId="3" fillId="0" borderId="14" xfId="7" applyNumberFormat="1" applyFont="1" applyBorder="1" applyAlignment="1">
      <alignment horizontal="center" vertical="center" wrapText="1"/>
    </xf>
    <xf numFmtId="0" fontId="4" fillId="0" borderId="14" xfId="7" applyFont="1" applyBorder="1" applyAlignment="1">
      <alignment horizontal="center" vertical="center" wrapText="1"/>
    </xf>
    <xf numFmtId="1" fontId="5" fillId="0" borderId="35" xfId="7" applyNumberFormat="1" applyFont="1" applyBorder="1" applyAlignment="1">
      <alignment horizontal="center" vertical="center" wrapText="1"/>
    </xf>
    <xf numFmtId="169" fontId="3" fillId="0" borderId="35" xfId="7" applyNumberFormat="1" applyFont="1" applyBorder="1" applyAlignment="1">
      <alignment horizontal="justify" vertical="center" wrapText="1"/>
    </xf>
    <xf numFmtId="14" fontId="4" fillId="0" borderId="35" xfId="7" applyNumberFormat="1" applyFont="1" applyBorder="1" applyAlignment="1">
      <alignment horizontal="center" vertical="center"/>
    </xf>
    <xf numFmtId="1" fontId="4" fillId="0" borderId="35" xfId="7" applyNumberFormat="1" applyFont="1" applyBorder="1" applyAlignment="1">
      <alignment horizontal="center" vertical="center" wrapText="1"/>
    </xf>
    <xf numFmtId="9" fontId="3" fillId="0" borderId="35" xfId="7" applyNumberFormat="1" applyFont="1" applyBorder="1" applyAlignment="1">
      <alignment horizontal="center" vertical="center" wrapText="1"/>
    </xf>
    <xf numFmtId="0" fontId="4" fillId="0" borderId="35" xfId="7" applyFont="1" applyBorder="1" applyAlignment="1">
      <alignment horizontal="center" vertical="center" wrapText="1"/>
    </xf>
    <xf numFmtId="0" fontId="4" fillId="0" borderId="35" xfId="7" applyFont="1" applyBorder="1" applyAlignment="1">
      <alignment horizontal="justify" vertical="center" wrapText="1"/>
    </xf>
    <xf numFmtId="0" fontId="2" fillId="0" borderId="37" xfId="0" applyFont="1" applyBorder="1" applyAlignment="1">
      <alignment horizontal="center" vertical="center"/>
    </xf>
    <xf numFmtId="9" fontId="5" fillId="0" borderId="10" xfId="0" applyNumberFormat="1" applyFont="1" applyBorder="1" applyAlignment="1">
      <alignment horizontal="center" vertical="center"/>
    </xf>
    <xf numFmtId="9" fontId="4" fillId="0" borderId="10" xfId="7" applyNumberFormat="1" applyFont="1" applyBorder="1" applyAlignment="1">
      <alignment horizontal="center" vertical="center"/>
    </xf>
    <xf numFmtId="1" fontId="13" fillId="0" borderId="10" xfId="7" applyNumberFormat="1" applyFont="1" applyBorder="1" applyAlignment="1">
      <alignment horizontal="center" vertical="center"/>
    </xf>
    <xf numFmtId="0" fontId="4" fillId="0" borderId="10" xfId="7" applyFont="1" applyBorder="1" applyAlignment="1">
      <alignment horizontal="center" vertical="center" wrapText="1"/>
    </xf>
    <xf numFmtId="0" fontId="4" fillId="0" borderId="10" xfId="7" applyFont="1" applyBorder="1" applyAlignment="1">
      <alignment horizontal="center" vertical="center"/>
    </xf>
    <xf numFmtId="3" fontId="4" fillId="13" borderId="10" xfId="7" applyNumberFormat="1" applyFont="1" applyFill="1" applyBorder="1" applyAlignment="1">
      <alignment horizontal="center" vertical="center"/>
    </xf>
    <xf numFmtId="165" fontId="3" fillId="0" borderId="10" xfId="7" applyNumberFormat="1" applyFont="1" applyBorder="1" applyAlignment="1">
      <alignment horizontal="center" vertical="center" wrapText="1"/>
    </xf>
    <xf numFmtId="1" fontId="5" fillId="0" borderId="10" xfId="7" applyNumberFormat="1" applyFont="1" applyBorder="1" applyAlignment="1">
      <alignment horizontal="center" vertical="center" wrapText="1"/>
    </xf>
    <xf numFmtId="169" fontId="3" fillId="0" borderId="10" xfId="7" applyNumberFormat="1" applyFont="1" applyBorder="1" applyAlignment="1">
      <alignment horizontal="justify" vertical="center" wrapText="1"/>
    </xf>
    <xf numFmtId="14" fontId="4" fillId="0" borderId="10" xfId="7" applyNumberFormat="1" applyFont="1" applyBorder="1" applyAlignment="1">
      <alignment horizontal="center" vertical="center"/>
    </xf>
    <xf numFmtId="1" fontId="4" fillId="0" borderId="10" xfId="7" applyNumberFormat="1" applyFont="1" applyBorder="1" applyAlignment="1">
      <alignment horizontal="center" vertical="center" wrapText="1"/>
    </xf>
    <xf numFmtId="9" fontId="3" fillId="0" borderId="10" xfId="7" applyNumberFormat="1" applyFont="1" applyBorder="1" applyAlignment="1">
      <alignment horizontal="center" vertical="center" wrapText="1"/>
    </xf>
    <xf numFmtId="0" fontId="4" fillId="0" borderId="10" xfId="7" applyFont="1" applyBorder="1" applyAlignment="1">
      <alignment horizontal="justify" vertical="center" wrapText="1"/>
    </xf>
    <xf numFmtId="1" fontId="5" fillId="0" borderId="36" xfId="7" applyNumberFormat="1" applyFont="1" applyBorder="1" applyAlignment="1">
      <alignment horizontal="center" vertical="center" wrapText="1"/>
    </xf>
    <xf numFmtId="169" fontId="3" fillId="0" borderId="36" xfId="7" applyNumberFormat="1" applyFont="1" applyBorder="1" applyAlignment="1">
      <alignment horizontal="justify" vertical="center" wrapText="1"/>
    </xf>
    <xf numFmtId="14" fontId="4" fillId="0" borderId="36" xfId="8" applyNumberFormat="1" applyFont="1" applyBorder="1" applyAlignment="1">
      <alignment horizontal="center" vertical="center"/>
    </xf>
    <xf numFmtId="14" fontId="4" fillId="0" borderId="36" xfId="7" applyNumberFormat="1" applyFont="1" applyBorder="1" applyAlignment="1">
      <alignment horizontal="center" vertical="center"/>
    </xf>
    <xf numFmtId="1" fontId="4" fillId="0" borderId="36" xfId="7" applyNumberFormat="1" applyFont="1" applyBorder="1" applyAlignment="1">
      <alignment horizontal="center" vertical="center" wrapText="1"/>
    </xf>
    <xf numFmtId="9" fontId="3" fillId="0" borderId="36" xfId="7" applyNumberFormat="1" applyFont="1" applyBorder="1" applyAlignment="1">
      <alignment horizontal="center" vertical="center" wrapText="1"/>
    </xf>
    <xf numFmtId="0" fontId="4" fillId="0" borderId="36" xfId="7" applyFont="1" applyBorder="1" applyAlignment="1">
      <alignment horizontal="center" vertical="center" wrapText="1"/>
    </xf>
    <xf numFmtId="0" fontId="4" fillId="0" borderId="36" xfId="7" applyFont="1" applyBorder="1" applyAlignment="1">
      <alignment horizontal="justify" vertical="center" wrapText="1"/>
    </xf>
    <xf numFmtId="0" fontId="2" fillId="0" borderId="39" xfId="0" applyFont="1" applyBorder="1" applyAlignment="1">
      <alignment horizontal="center" vertical="center"/>
    </xf>
    <xf numFmtId="14" fontId="4" fillId="0" borderId="35" xfId="8" applyNumberFormat="1" applyFont="1" applyBorder="1" applyAlignment="1">
      <alignment horizontal="center" vertical="center"/>
    </xf>
    <xf numFmtId="3" fontId="4" fillId="0" borderId="10" xfId="3" applyNumberFormat="1" applyFont="1" applyFill="1" applyBorder="1" applyAlignment="1">
      <alignment horizontal="center" vertical="center" wrapText="1"/>
    </xf>
    <xf numFmtId="3" fontId="0" fillId="0" borderId="10" xfId="2" applyNumberFormat="1" applyFont="1" applyFill="1" applyBorder="1" applyAlignment="1">
      <alignment horizontal="center" vertical="center" wrapText="1"/>
    </xf>
    <xf numFmtId="1" fontId="3" fillId="0" borderId="10" xfId="0" applyNumberFormat="1" applyFont="1" applyBorder="1" applyAlignment="1">
      <alignment horizontal="center" vertical="center"/>
    </xf>
    <xf numFmtId="3" fontId="4" fillId="0" borderId="10" xfId="3" applyNumberFormat="1" applyFont="1" applyFill="1" applyBorder="1" applyAlignment="1">
      <alignment horizontal="center" vertical="center"/>
    </xf>
    <xf numFmtId="0" fontId="3" fillId="0" borderId="10" xfId="0" applyFont="1" applyBorder="1" applyAlignment="1">
      <alignment horizontal="justify" vertical="center" wrapText="1"/>
    </xf>
    <xf numFmtId="14" fontId="4" fillId="0" borderId="13" xfId="0" applyNumberFormat="1" applyFont="1" applyBorder="1" applyAlignment="1">
      <alignment horizontal="center" vertical="center" wrapText="1"/>
    </xf>
    <xf numFmtId="14" fontId="4" fillId="0" borderId="14" xfId="0" applyNumberFormat="1" applyFont="1" applyBorder="1" applyAlignment="1">
      <alignment horizontal="center" vertical="center" wrapText="1"/>
    </xf>
    <xf numFmtId="0" fontId="3" fillId="0" borderId="13" xfId="0" applyFont="1" applyBorder="1" applyAlignment="1">
      <alignment horizontal="justify" vertical="center" wrapText="1"/>
    </xf>
    <xf numFmtId="168" fontId="2" fillId="12" borderId="10" xfId="0" applyNumberFormat="1" applyFont="1" applyFill="1" applyBorder="1" applyAlignment="1">
      <alignment horizontal="center" vertical="center"/>
    </xf>
    <xf numFmtId="168" fontId="2" fillId="14" borderId="10" xfId="0" applyNumberFormat="1" applyFont="1" applyFill="1" applyBorder="1" applyAlignment="1">
      <alignment horizontal="center" vertical="center"/>
    </xf>
    <xf numFmtId="0" fontId="2" fillId="9" borderId="17" xfId="0" applyFont="1" applyFill="1" applyBorder="1" applyAlignment="1" applyProtection="1">
      <alignment vertical="center"/>
      <protection locked="0"/>
    </xf>
    <xf numFmtId="0" fontId="2" fillId="0" borderId="13" xfId="0" applyFont="1" applyBorder="1" applyAlignment="1" applyProtection="1">
      <alignment vertical="center" wrapText="1"/>
      <protection locked="0"/>
    </xf>
    <xf numFmtId="0" fontId="2" fillId="9" borderId="13" xfId="0" applyFont="1" applyFill="1" applyBorder="1" applyAlignment="1" applyProtection="1">
      <alignment vertical="center" wrapText="1"/>
      <protection locked="0"/>
    </xf>
    <xf numFmtId="0" fontId="2" fillId="0" borderId="13" xfId="0" applyFont="1" applyBorder="1" applyAlignment="1">
      <alignment vertical="center" wrapText="1"/>
    </xf>
    <xf numFmtId="0" fontId="3" fillId="0" borderId="26" xfId="0" applyFont="1" applyBorder="1" applyAlignment="1" applyProtection="1">
      <alignment vertical="center" wrapText="1"/>
      <protection locked="0"/>
    </xf>
    <xf numFmtId="9" fontId="2" fillId="0" borderId="10" xfId="0" applyNumberFormat="1" applyFont="1" applyBorder="1" applyAlignment="1">
      <alignment horizontal="center" vertical="center"/>
    </xf>
    <xf numFmtId="1" fontId="4" fillId="0" borderId="10" xfId="0" applyNumberFormat="1" applyFont="1" applyBorder="1" applyAlignment="1">
      <alignment horizontal="center" vertical="center"/>
    </xf>
    <xf numFmtId="3" fontId="4" fillId="12" borderId="10" xfId="0" applyNumberFormat="1" applyFont="1" applyFill="1" applyBorder="1" applyAlignment="1">
      <alignment horizontal="center" vertical="center"/>
    </xf>
    <xf numFmtId="0" fontId="2" fillId="0" borderId="10" xfId="0" applyFont="1" applyBorder="1" applyAlignment="1">
      <alignment horizontal="left" vertical="center" wrapText="1"/>
    </xf>
    <xf numFmtId="165" fontId="2" fillId="0" borderId="10" xfId="0" applyNumberFormat="1" applyFont="1" applyBorder="1" applyAlignment="1">
      <alignment horizontal="center" vertical="center" wrapText="1"/>
    </xf>
    <xf numFmtId="165" fontId="2" fillId="0" borderId="33" xfId="0" applyNumberFormat="1" applyFont="1" applyBorder="1" applyAlignment="1">
      <alignment horizontal="center" vertical="center" wrapText="1"/>
    </xf>
    <xf numFmtId="168" fontId="2" fillId="0" borderId="10" xfId="0" applyNumberFormat="1" applyFont="1" applyBorder="1" applyAlignment="1">
      <alignment horizontal="center" vertical="center"/>
    </xf>
    <xf numFmtId="9" fontId="2" fillId="0" borderId="10" xfId="0" applyNumberFormat="1" applyFont="1" applyBorder="1" applyAlignment="1">
      <alignment horizontal="center" vertical="center" wrapText="1"/>
    </xf>
    <xf numFmtId="168" fontId="2" fillId="0" borderId="13" xfId="0" applyNumberFormat="1" applyFont="1" applyBorder="1" applyAlignment="1">
      <alignment horizontal="center" vertical="center"/>
    </xf>
    <xf numFmtId="9" fontId="2" fillId="0" borderId="13" xfId="0" applyNumberFormat="1" applyFont="1" applyBorder="1" applyAlignment="1">
      <alignment horizontal="center" vertical="center" wrapText="1"/>
    </xf>
    <xf numFmtId="168" fontId="2" fillId="0" borderId="15" xfId="0" applyNumberFormat="1" applyFont="1" applyBorder="1" applyAlignment="1">
      <alignment horizontal="center" vertical="center"/>
    </xf>
    <xf numFmtId="9" fontId="2" fillId="0" borderId="15" xfId="0" applyNumberFormat="1" applyFont="1" applyBorder="1" applyAlignment="1">
      <alignment horizontal="center" vertical="center" wrapText="1"/>
    </xf>
    <xf numFmtId="1" fontId="2" fillId="0" borderId="10" xfId="0" applyNumberFormat="1" applyFont="1" applyBorder="1" applyAlignment="1">
      <alignment horizontal="center" vertical="center"/>
    </xf>
    <xf numFmtId="14" fontId="3" fillId="0" borderId="13" xfId="0" applyNumberFormat="1" applyFont="1" applyBorder="1" applyAlignment="1">
      <alignment horizontal="center" vertical="center" wrapText="1"/>
    </xf>
    <xf numFmtId="14" fontId="3" fillId="0" borderId="14" xfId="0" applyNumberFormat="1" applyFont="1" applyBorder="1" applyAlignment="1">
      <alignment horizontal="center" vertical="center" wrapText="1"/>
    </xf>
    <xf numFmtId="14" fontId="3" fillId="0" borderId="15" xfId="0" applyNumberFormat="1" applyFont="1" applyBorder="1" applyAlignment="1">
      <alignment horizontal="center" vertical="center" wrapText="1"/>
    </xf>
    <xf numFmtId="14" fontId="3" fillId="0" borderId="26" xfId="0" applyNumberFormat="1" applyFont="1" applyBorder="1" applyAlignment="1">
      <alignment horizontal="center" vertical="center" wrapText="1"/>
    </xf>
    <xf numFmtId="0" fontId="4" fillId="0" borderId="40"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40" xfId="0" applyFont="1" applyBorder="1" applyAlignment="1">
      <alignment horizontal="justify" vertical="center" wrapText="1"/>
    </xf>
    <xf numFmtId="0" fontId="2" fillId="0" borderId="41" xfId="0" applyFont="1" applyBorder="1" applyAlignment="1">
      <alignment horizontal="justify" vertical="center" wrapText="1"/>
    </xf>
    <xf numFmtId="14" fontId="2" fillId="0" borderId="42" xfId="0" applyNumberFormat="1" applyFont="1" applyBorder="1" applyAlignment="1">
      <alignment horizontal="center" vertical="center"/>
    </xf>
    <xf numFmtId="14" fontId="3" fillId="0" borderId="43" xfId="0" applyNumberFormat="1" applyFont="1" applyBorder="1" applyAlignment="1">
      <alignment horizontal="center" vertical="center" wrapText="1"/>
    </xf>
    <xf numFmtId="9" fontId="3" fillId="0" borderId="24" xfId="1" applyFont="1" applyFill="1" applyBorder="1" applyAlignment="1">
      <alignment horizontal="center" vertical="center" wrapText="1"/>
    </xf>
    <xf numFmtId="0" fontId="4" fillId="0" borderId="36" xfId="0" applyFont="1" applyBorder="1" applyAlignment="1">
      <alignment horizontal="center" vertical="center" wrapText="1"/>
    </xf>
    <xf numFmtId="9" fontId="2" fillId="0" borderId="10" xfId="1" applyFont="1" applyFill="1" applyBorder="1" applyAlignment="1" applyProtection="1">
      <alignment horizontal="center" vertical="center" wrapText="1"/>
      <protection locked="0"/>
    </xf>
    <xf numFmtId="1" fontId="2" fillId="0" borderId="10" xfId="0" applyNumberFormat="1" applyFont="1" applyBorder="1" applyAlignment="1">
      <alignment horizontal="center" vertical="center" wrapText="1"/>
    </xf>
    <xf numFmtId="9" fontId="2" fillId="0" borderId="10" xfId="1" applyFont="1" applyFill="1" applyBorder="1" applyAlignment="1">
      <alignment horizontal="center" vertical="center" wrapText="1"/>
    </xf>
    <xf numFmtId="0" fontId="2" fillId="9" borderId="23" xfId="0" applyFont="1" applyFill="1" applyBorder="1" applyAlignment="1" applyProtection="1">
      <alignment horizontal="center" vertical="center" wrapText="1"/>
      <protection locked="0"/>
    </xf>
    <xf numFmtId="1" fontId="5" fillId="0" borderId="24" xfId="0" applyNumberFormat="1" applyFont="1" applyBorder="1" applyAlignment="1">
      <alignment horizontal="center" vertical="center" wrapText="1"/>
    </xf>
    <xf numFmtId="9" fontId="2" fillId="0" borderId="24" xfId="1" applyFont="1" applyFill="1" applyBorder="1" applyAlignment="1" applyProtection="1">
      <alignment horizontal="center" vertical="center" wrapText="1"/>
      <protection locked="0"/>
    </xf>
    <xf numFmtId="165" fontId="3" fillId="0" borderId="24" xfId="0" applyNumberFormat="1" applyFont="1" applyBorder="1" applyAlignment="1" applyProtection="1">
      <alignment horizontal="center" vertical="center" wrapText="1"/>
      <protection locked="0"/>
    </xf>
    <xf numFmtId="14" fontId="2" fillId="0" borderId="24" xfId="0" applyNumberFormat="1" applyFont="1" applyBorder="1" applyAlignment="1">
      <alignment horizontal="center" vertical="center"/>
    </xf>
    <xf numFmtId="0" fontId="2" fillId="0" borderId="25" xfId="0" applyFont="1" applyBorder="1" applyAlignment="1">
      <alignment horizontal="center" vertical="center" wrapText="1"/>
    </xf>
    <xf numFmtId="0" fontId="2" fillId="9" borderId="24" xfId="0" applyFont="1" applyFill="1" applyBorder="1" applyAlignment="1" applyProtection="1">
      <alignment horizontal="justify" vertical="center" wrapText="1"/>
      <protection locked="0"/>
    </xf>
    <xf numFmtId="0" fontId="2" fillId="0" borderId="24" xfId="0" applyFont="1" applyBorder="1" applyAlignment="1" applyProtection="1">
      <alignment horizontal="justify" vertical="center" wrapText="1"/>
      <protection locked="0"/>
    </xf>
    <xf numFmtId="0" fontId="5" fillId="0" borderId="10" xfId="0" applyFont="1" applyBorder="1" applyAlignment="1">
      <alignment horizontal="center" vertical="center"/>
    </xf>
    <xf numFmtId="0" fontId="14" fillId="9" borderId="13" xfId="0" applyFont="1" applyFill="1" applyBorder="1" applyAlignment="1">
      <alignment horizontal="justify" vertical="center" wrapText="1"/>
    </xf>
    <xf numFmtId="0" fontId="14" fillId="9" borderId="13" xfId="0" applyFont="1" applyFill="1" applyBorder="1" applyAlignment="1">
      <alignment horizontal="left" vertical="center"/>
    </xf>
    <xf numFmtId="0" fontId="14" fillId="9" borderId="13" xfId="0" applyFont="1" applyFill="1" applyBorder="1" applyAlignment="1">
      <alignment vertical="center" wrapText="1"/>
    </xf>
    <xf numFmtId="0" fontId="14" fillId="9" borderId="14" xfId="0" applyFont="1" applyFill="1" applyBorder="1" applyAlignment="1">
      <alignment horizontal="justify" vertical="center" wrapText="1"/>
    </xf>
    <xf numFmtId="0" fontId="14" fillId="9" borderId="14" xfId="0" applyFont="1" applyFill="1" applyBorder="1" applyAlignment="1">
      <alignment horizontal="left" vertical="center"/>
    </xf>
    <xf numFmtId="0" fontId="14" fillId="9" borderId="14" xfId="0" applyFont="1" applyFill="1" applyBorder="1" applyAlignment="1">
      <alignment vertical="center" wrapText="1"/>
    </xf>
    <xf numFmtId="0" fontId="14" fillId="9" borderId="15" xfId="0" applyFont="1" applyFill="1" applyBorder="1" applyAlignment="1">
      <alignment horizontal="justify" vertical="center" wrapText="1"/>
    </xf>
    <xf numFmtId="0" fontId="14" fillId="9" borderId="15" xfId="0" applyFont="1" applyFill="1" applyBorder="1" applyAlignment="1">
      <alignment horizontal="left" vertical="center"/>
    </xf>
    <xf numFmtId="0" fontId="14" fillId="9" borderId="15" xfId="0" applyFont="1" applyFill="1" applyBorder="1" applyAlignment="1">
      <alignment vertical="center" wrapText="1"/>
    </xf>
    <xf numFmtId="14" fontId="2" fillId="9" borderId="13" xfId="8" applyNumberFormat="1" applyFont="1" applyFill="1" applyBorder="1" applyAlignment="1">
      <alignment horizontal="center" vertical="center" wrapText="1"/>
    </xf>
    <xf numFmtId="14" fontId="2" fillId="9" borderId="15" xfId="0" applyNumberFormat="1" applyFont="1" applyFill="1" applyBorder="1" applyAlignment="1">
      <alignment horizontal="center" vertical="center" wrapText="1"/>
    </xf>
    <xf numFmtId="14" fontId="3" fillId="9" borderId="13" xfId="9" applyNumberFormat="1" applyFont="1" applyFill="1" applyBorder="1" applyAlignment="1">
      <alignment horizontal="center" vertical="center" wrapText="1"/>
    </xf>
    <xf numFmtId="14" fontId="3" fillId="9" borderId="13" xfId="8" applyNumberFormat="1" applyFont="1" applyFill="1" applyBorder="1" applyAlignment="1">
      <alignment horizontal="center" vertical="center" wrapText="1"/>
    </xf>
    <xf numFmtId="0" fontId="2" fillId="9" borderId="13" xfId="0" applyFont="1" applyFill="1" applyBorder="1" applyAlignment="1">
      <alignment vertical="center" wrapText="1"/>
    </xf>
    <xf numFmtId="9" fontId="3" fillId="9" borderId="18" xfId="1" applyFont="1" applyFill="1" applyBorder="1" applyAlignment="1" applyProtection="1">
      <alignment horizontal="center" vertical="center" wrapText="1"/>
    </xf>
    <xf numFmtId="14" fontId="3" fillId="9" borderId="14" xfId="9" applyNumberFormat="1" applyFont="1" applyFill="1" applyBorder="1" applyAlignment="1">
      <alignment horizontal="center" vertical="center" wrapText="1"/>
    </xf>
    <xf numFmtId="14" fontId="3" fillId="9" borderId="14" xfId="8" applyNumberFormat="1" applyFont="1" applyFill="1" applyBorder="1" applyAlignment="1">
      <alignment horizontal="center" vertical="center" wrapText="1"/>
    </xf>
    <xf numFmtId="1" fontId="2" fillId="9" borderId="14" xfId="0" applyNumberFormat="1" applyFont="1" applyFill="1" applyBorder="1" applyAlignment="1">
      <alignment horizontal="center" vertical="center"/>
    </xf>
    <xf numFmtId="0" fontId="2" fillId="9" borderId="14" xfId="0" applyFont="1" applyFill="1" applyBorder="1" applyAlignment="1">
      <alignment vertical="center" wrapText="1"/>
    </xf>
    <xf numFmtId="14" fontId="2" fillId="9" borderId="14" xfId="0" applyNumberFormat="1" applyFont="1" applyFill="1" applyBorder="1" applyAlignment="1">
      <alignment horizontal="center" vertical="center" wrapText="1"/>
    </xf>
    <xf numFmtId="9" fontId="3" fillId="9" borderId="20" xfId="1" applyFont="1" applyFill="1" applyBorder="1" applyAlignment="1" applyProtection="1">
      <alignment horizontal="center" vertical="center" wrapText="1"/>
    </xf>
    <xf numFmtId="14" fontId="3" fillId="9" borderId="15" xfId="9" applyNumberFormat="1" applyFont="1" applyFill="1" applyBorder="1" applyAlignment="1">
      <alignment horizontal="center" vertical="center" wrapText="1"/>
    </xf>
    <xf numFmtId="14" fontId="3" fillId="9" borderId="15" xfId="8" applyNumberFormat="1" applyFont="1" applyFill="1" applyBorder="1" applyAlignment="1">
      <alignment horizontal="center" vertical="center" wrapText="1"/>
    </xf>
    <xf numFmtId="0" fontId="2" fillId="9" borderId="15" xfId="0" applyFont="1" applyFill="1" applyBorder="1" applyAlignment="1">
      <alignment vertical="center" wrapText="1"/>
    </xf>
    <xf numFmtId="9" fontId="3" fillId="9" borderId="22" xfId="1" applyFont="1" applyFill="1" applyBorder="1" applyAlignment="1" applyProtection="1">
      <alignment horizontal="center" vertical="center" wrapText="1"/>
    </xf>
    <xf numFmtId="0" fontId="3" fillId="9" borderId="13" xfId="0" applyFont="1" applyFill="1" applyBorder="1" applyAlignment="1">
      <alignment horizontal="justify" vertical="center" wrapText="1"/>
    </xf>
    <xf numFmtId="14" fontId="2" fillId="9" borderId="22" xfId="0" applyNumberFormat="1"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166" fontId="4" fillId="9" borderId="10" xfId="2" applyNumberFormat="1" applyFont="1" applyFill="1" applyBorder="1" applyAlignment="1" applyProtection="1">
      <alignment horizontal="center" vertical="center"/>
    </xf>
    <xf numFmtId="166" fontId="2" fillId="9" borderId="10" xfId="2" applyNumberFormat="1" applyFont="1" applyFill="1" applyBorder="1" applyAlignment="1" applyProtection="1">
      <alignment horizontal="center" vertical="center"/>
    </xf>
    <xf numFmtId="165" fontId="3" fillId="9" borderId="10" xfId="0" applyNumberFormat="1" applyFont="1" applyFill="1" applyBorder="1" applyAlignment="1">
      <alignment horizontal="center" vertical="center" wrapText="1"/>
    </xf>
    <xf numFmtId="1" fontId="5" fillId="9" borderId="10" xfId="0" applyNumberFormat="1" applyFont="1" applyFill="1" applyBorder="1" applyAlignment="1">
      <alignment horizontal="center" vertical="center" wrapText="1"/>
    </xf>
    <xf numFmtId="14" fontId="3" fillId="9" borderId="10" xfId="9" applyNumberFormat="1" applyFont="1" applyFill="1" applyBorder="1" applyAlignment="1">
      <alignment horizontal="center" vertical="center" wrapText="1"/>
    </xf>
    <xf numFmtId="14" fontId="3" fillId="9" borderId="10" xfId="8" applyNumberFormat="1" applyFont="1" applyFill="1" applyBorder="1" applyAlignment="1">
      <alignment horizontal="center" vertical="center" wrapText="1"/>
    </xf>
    <xf numFmtId="9" fontId="2" fillId="9" borderId="10" xfId="1" applyFont="1" applyFill="1" applyBorder="1" applyAlignment="1">
      <alignment horizontal="center" vertical="center"/>
    </xf>
    <xf numFmtId="0" fontId="2" fillId="9" borderId="10" xfId="0" applyFont="1" applyFill="1" applyBorder="1" applyAlignment="1">
      <alignment vertical="center" wrapText="1"/>
    </xf>
    <xf numFmtId="14" fontId="2" fillId="9" borderId="10" xfId="0" applyNumberFormat="1" applyFont="1" applyFill="1" applyBorder="1" applyAlignment="1">
      <alignment horizontal="center" vertical="center" wrapText="1"/>
    </xf>
    <xf numFmtId="14" fontId="2" fillId="9" borderId="11" xfId="0" applyNumberFormat="1" applyFont="1" applyFill="1" applyBorder="1" applyAlignment="1">
      <alignment horizontal="center" vertical="center" wrapText="1"/>
    </xf>
    <xf numFmtId="168" fontId="3" fillId="0" borderId="13" xfId="0" applyNumberFormat="1" applyFont="1" applyBorder="1" applyAlignment="1">
      <alignment horizontal="center" vertical="center" wrapText="1"/>
    </xf>
    <xf numFmtId="0" fontId="4" fillId="0" borderId="18" xfId="0" applyFont="1" applyBorder="1" applyAlignment="1">
      <alignment horizontal="left" vertical="center" wrapText="1"/>
    </xf>
    <xf numFmtId="168" fontId="3" fillId="0" borderId="14" xfId="0" applyNumberFormat="1" applyFont="1" applyBorder="1" applyAlignment="1">
      <alignment horizontal="center" vertical="center"/>
    </xf>
    <xf numFmtId="9" fontId="2" fillId="0" borderId="14" xfId="0" applyNumberFormat="1" applyFont="1" applyBorder="1" applyAlignment="1">
      <alignment horizontal="center" vertical="center" wrapText="1"/>
    </xf>
    <xf numFmtId="0" fontId="4" fillId="0" borderId="20" xfId="0" applyFont="1" applyBorder="1" applyAlignment="1">
      <alignment horizontal="left" vertical="center" wrapText="1"/>
    </xf>
    <xf numFmtId="168" fontId="3" fillId="0" borderId="15" xfId="0" applyNumberFormat="1" applyFont="1" applyBorder="1" applyAlignment="1">
      <alignment horizontal="center" vertical="center"/>
    </xf>
    <xf numFmtId="0" fontId="4" fillId="0" borderId="22" xfId="0" applyFont="1" applyBorder="1" applyAlignment="1">
      <alignment horizontal="left" vertical="center" wrapText="1"/>
    </xf>
    <xf numFmtId="170" fontId="3" fillId="0" borderId="13" xfId="0" applyNumberFormat="1" applyFont="1" applyBorder="1" applyAlignment="1">
      <alignment horizontal="center" vertical="center"/>
    </xf>
    <xf numFmtId="14" fontId="3" fillId="0" borderId="13" xfId="0" applyNumberFormat="1" applyFont="1" applyBorder="1" applyAlignment="1">
      <alignment horizontal="center" vertical="center"/>
    </xf>
    <xf numFmtId="9" fontId="3" fillId="9" borderId="18" xfId="1" applyFont="1" applyFill="1" applyBorder="1" applyAlignment="1" applyProtection="1">
      <alignment horizontal="left" vertical="center" wrapText="1"/>
    </xf>
    <xf numFmtId="170" fontId="3" fillId="0" borderId="14" xfId="0" applyNumberFormat="1" applyFont="1" applyBorder="1" applyAlignment="1">
      <alignment horizontal="center" vertical="center"/>
    </xf>
    <xf numFmtId="14" fontId="3" fillId="0" borderId="14" xfId="0" applyNumberFormat="1" applyFont="1" applyBorder="1" applyAlignment="1">
      <alignment horizontal="center" vertical="center"/>
    </xf>
    <xf numFmtId="9" fontId="3" fillId="9" borderId="20" xfId="1" applyFont="1" applyFill="1" applyBorder="1" applyAlignment="1" applyProtection="1">
      <alignment horizontal="left" vertical="center" wrapText="1"/>
    </xf>
    <xf numFmtId="170" fontId="3" fillId="0" borderId="15" xfId="0" applyNumberFormat="1" applyFont="1" applyBorder="1" applyAlignment="1">
      <alignment horizontal="center" vertical="center"/>
    </xf>
    <xf numFmtId="14" fontId="3" fillId="0" borderId="15" xfId="0" applyNumberFormat="1" applyFont="1" applyBorder="1" applyAlignment="1">
      <alignment horizontal="center" vertical="center"/>
    </xf>
    <xf numFmtId="9" fontId="3" fillId="9" borderId="22" xfId="1" applyFont="1" applyFill="1" applyBorder="1" applyAlignment="1" applyProtection="1">
      <alignment horizontal="left" vertical="center" wrapText="1"/>
    </xf>
    <xf numFmtId="1" fontId="4" fillId="9" borderId="18" xfId="0" applyNumberFormat="1" applyFont="1" applyFill="1" applyBorder="1" applyAlignment="1">
      <alignment horizontal="left" vertical="center" wrapText="1"/>
    </xf>
    <xf numFmtId="1" fontId="4" fillId="9" borderId="20" xfId="0" applyNumberFormat="1" applyFont="1" applyFill="1" applyBorder="1" applyAlignment="1">
      <alignment horizontal="left" vertical="center" wrapText="1"/>
    </xf>
    <xf numFmtId="1" fontId="4" fillId="9" borderId="22" xfId="0" applyNumberFormat="1" applyFont="1" applyFill="1" applyBorder="1" applyAlignment="1">
      <alignment horizontal="left" vertical="center" wrapText="1"/>
    </xf>
    <xf numFmtId="14" fontId="3" fillId="9" borderId="13" xfId="8" applyNumberFormat="1" applyFont="1" applyFill="1" applyBorder="1" applyAlignment="1">
      <alignment horizontal="center" vertical="center"/>
    </xf>
    <xf numFmtId="0" fontId="0" fillId="0" borderId="13" xfId="0" applyBorder="1" applyAlignment="1">
      <alignment horizontal="center" vertical="center"/>
    </xf>
    <xf numFmtId="14" fontId="2" fillId="9" borderId="18" xfId="0" applyNumberFormat="1" applyFont="1" applyFill="1" applyBorder="1" applyAlignment="1">
      <alignment horizontal="center" vertical="center" wrapText="1"/>
    </xf>
    <xf numFmtId="14" fontId="3" fillId="9" borderId="14" xfId="8" applyNumberFormat="1" applyFont="1" applyFill="1" applyBorder="1" applyAlignment="1">
      <alignment horizontal="center" vertical="center"/>
    </xf>
    <xf numFmtId="0" fontId="0" fillId="0" borderId="14" xfId="0" applyBorder="1" applyAlignment="1">
      <alignment horizontal="center" vertical="center"/>
    </xf>
    <xf numFmtId="9" fontId="2" fillId="9" borderId="14" xfId="0" applyNumberFormat="1" applyFont="1" applyFill="1" applyBorder="1" applyAlignment="1">
      <alignment horizontal="center" vertical="center"/>
    </xf>
    <xf numFmtId="0" fontId="2" fillId="0" borderId="14" xfId="0" applyFont="1" applyBorder="1" applyAlignment="1">
      <alignment vertical="center" wrapText="1"/>
    </xf>
    <xf numFmtId="14" fontId="2" fillId="9" borderId="20" xfId="0" applyNumberFormat="1" applyFont="1" applyFill="1" applyBorder="1" applyAlignment="1">
      <alignment horizontal="center" vertical="center" wrapText="1"/>
    </xf>
    <xf numFmtId="14" fontId="3" fillId="9" borderId="15" xfId="8" applyNumberFormat="1" applyFont="1" applyFill="1" applyBorder="1" applyAlignment="1">
      <alignment horizontal="center" vertical="center"/>
    </xf>
    <xf numFmtId="0" fontId="0" fillId="0" borderId="15" xfId="0" applyBorder="1" applyAlignment="1">
      <alignment horizontal="center" vertical="center"/>
    </xf>
    <xf numFmtId="0" fontId="2" fillId="0" borderId="15" xfId="0" applyFont="1" applyBorder="1" applyAlignment="1">
      <alignment vertical="center" wrapText="1"/>
    </xf>
    <xf numFmtId="170" fontId="3" fillId="0" borderId="13" xfId="0" applyNumberFormat="1" applyFont="1" applyBorder="1" applyAlignment="1">
      <alignment horizontal="center" vertical="center" wrapText="1"/>
    </xf>
    <xf numFmtId="170" fontId="3" fillId="0" borderId="14" xfId="0" applyNumberFormat="1" applyFont="1" applyBorder="1" applyAlignment="1">
      <alignment horizontal="center" vertical="center" wrapText="1"/>
    </xf>
    <xf numFmtId="170" fontId="3" fillId="0" borderId="15"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165" fontId="3" fillId="0" borderId="13" xfId="0" applyNumberFormat="1" applyFont="1" applyBorder="1" applyAlignment="1">
      <alignment vertical="center" wrapText="1"/>
    </xf>
    <xf numFmtId="165" fontId="3" fillId="0" borderId="15" xfId="0" applyNumberFormat="1" applyFont="1" applyBorder="1" applyAlignment="1">
      <alignment vertical="center" wrapText="1"/>
    </xf>
    <xf numFmtId="0" fontId="9" fillId="0" borderId="10" xfId="0" applyFont="1" applyBorder="1" applyAlignment="1" applyProtection="1">
      <alignment horizontal="center" vertical="center" wrapText="1"/>
      <protection locked="0"/>
    </xf>
    <xf numFmtId="166" fontId="4" fillId="0" borderId="10" xfId="2" applyNumberFormat="1" applyFont="1" applyFill="1" applyBorder="1" applyAlignment="1">
      <alignment vertical="center"/>
    </xf>
    <xf numFmtId="166" fontId="2" fillId="0" borderId="10" xfId="2" applyNumberFormat="1" applyFont="1" applyFill="1" applyBorder="1" applyAlignment="1">
      <alignment vertical="center"/>
    </xf>
    <xf numFmtId="165" fontId="3" fillId="0" borderId="10" xfId="0" applyNumberFormat="1" applyFont="1" applyBorder="1" applyAlignment="1">
      <alignment vertical="center" wrapText="1"/>
    </xf>
    <xf numFmtId="0" fontId="3" fillId="9" borderId="10" xfId="0" applyFont="1" applyFill="1" applyBorder="1" applyAlignment="1">
      <alignment horizontal="justify" vertical="center" wrapText="1"/>
    </xf>
    <xf numFmtId="14" fontId="3" fillId="0" borderId="10" xfId="0" applyNumberFormat="1" applyFont="1" applyBorder="1" applyAlignment="1">
      <alignment horizontal="center" vertical="center"/>
    </xf>
    <xf numFmtId="0" fontId="9" fillId="0" borderId="24" xfId="0" applyFont="1" applyBorder="1" applyAlignment="1" applyProtection="1">
      <alignment horizontal="center" vertical="center" wrapText="1"/>
      <protection locked="0"/>
    </xf>
    <xf numFmtId="3" fontId="4" fillId="0" borderId="24" xfId="3" applyNumberFormat="1" applyFont="1" applyFill="1" applyBorder="1" applyAlignment="1" applyProtection="1">
      <alignment horizontal="center" vertical="center"/>
    </xf>
    <xf numFmtId="166" fontId="4" fillId="0" borderId="24" xfId="2" applyNumberFormat="1" applyFont="1" applyFill="1" applyBorder="1" applyAlignment="1" applyProtection="1">
      <alignment horizontal="center" vertical="center"/>
    </xf>
    <xf numFmtId="166" fontId="2" fillId="0" borderId="24" xfId="2" applyNumberFormat="1" applyFont="1" applyFill="1" applyBorder="1" applyAlignment="1" applyProtection="1">
      <alignment horizontal="center" vertical="center"/>
    </xf>
    <xf numFmtId="165" fontId="3" fillId="0" borderId="24" xfId="0" applyNumberFormat="1" applyFont="1" applyBorder="1" applyAlignment="1">
      <alignment horizontal="center" vertical="center" wrapText="1"/>
    </xf>
    <xf numFmtId="1" fontId="5" fillId="9" borderId="24" xfId="0" applyNumberFormat="1" applyFont="1" applyFill="1" applyBorder="1" applyAlignment="1">
      <alignment horizontal="center" vertical="center" wrapText="1"/>
    </xf>
    <xf numFmtId="0" fontId="2" fillId="9" borderId="24" xfId="0" applyFont="1" applyFill="1" applyBorder="1" applyAlignment="1">
      <alignment horizontal="justify" vertical="center" wrapText="1"/>
    </xf>
    <xf numFmtId="170" fontId="3" fillId="9" borderId="24" xfId="0" applyNumberFormat="1" applyFont="1" applyFill="1" applyBorder="1" applyAlignment="1">
      <alignment horizontal="center" vertical="center"/>
    </xf>
    <xf numFmtId="14" fontId="3" fillId="9" borderId="24" xfId="0" applyNumberFormat="1" applyFont="1" applyFill="1" applyBorder="1" applyAlignment="1">
      <alignment horizontal="center" vertical="center"/>
    </xf>
    <xf numFmtId="1" fontId="4" fillId="9" borderId="24" xfId="0" applyNumberFormat="1" applyFont="1" applyFill="1" applyBorder="1" applyAlignment="1">
      <alignment horizontal="center" vertical="center" wrapText="1"/>
    </xf>
    <xf numFmtId="9" fontId="3" fillId="9" borderId="24" xfId="1" applyFont="1" applyFill="1" applyBorder="1" applyAlignment="1" applyProtection="1">
      <alignment horizontal="center" vertical="center" wrapText="1"/>
    </xf>
    <xf numFmtId="0" fontId="4" fillId="9" borderId="24" xfId="0" applyFont="1" applyFill="1" applyBorder="1" applyAlignment="1">
      <alignment horizontal="center" vertical="center" wrapText="1"/>
    </xf>
    <xf numFmtId="0" fontId="2" fillId="9" borderId="44" xfId="0" applyFont="1" applyFill="1" applyBorder="1" applyAlignment="1" applyProtection="1">
      <alignment horizontal="center" vertical="top" wrapText="1"/>
      <protection locked="0"/>
    </xf>
    <xf numFmtId="0" fontId="2" fillId="9" borderId="24" xfId="0" applyFont="1" applyFill="1" applyBorder="1" applyAlignment="1">
      <alignment horizontal="center" vertical="center" wrapText="1"/>
    </xf>
    <xf numFmtId="3" fontId="4" fillId="0" borderId="10" xfId="3" applyNumberFormat="1" applyFont="1" applyFill="1" applyBorder="1" applyAlignment="1" applyProtection="1">
      <alignment horizontal="center" vertical="center"/>
    </xf>
    <xf numFmtId="166" fontId="4" fillId="0" borderId="10" xfId="2" applyNumberFormat="1" applyFont="1" applyFill="1" applyBorder="1" applyAlignment="1" applyProtection="1">
      <alignment horizontal="center" vertical="center"/>
    </xf>
    <xf numFmtId="166" fontId="2" fillId="0" borderId="10" xfId="2" applyNumberFormat="1" applyFont="1" applyFill="1" applyBorder="1" applyAlignment="1" applyProtection="1">
      <alignment horizontal="center" vertical="center"/>
    </xf>
    <xf numFmtId="165" fontId="3" fillId="0" borderId="10" xfId="0" applyNumberFormat="1" applyFont="1" applyBorder="1" applyAlignment="1">
      <alignment horizontal="center" vertical="center" wrapText="1"/>
    </xf>
    <xf numFmtId="170" fontId="3" fillId="9" borderId="10" xfId="0" applyNumberFormat="1" applyFont="1" applyFill="1" applyBorder="1" applyAlignment="1">
      <alignment horizontal="center" vertical="center"/>
    </xf>
    <xf numFmtId="14" fontId="3" fillId="9" borderId="10" xfId="0" applyNumberFormat="1" applyFont="1" applyFill="1" applyBorder="1" applyAlignment="1">
      <alignment horizontal="center" vertical="center"/>
    </xf>
    <xf numFmtId="9" fontId="3" fillId="9" borderId="10" xfId="1" applyFont="1" applyFill="1" applyBorder="1" applyAlignment="1" applyProtection="1">
      <alignment horizontal="center" vertical="center" wrapText="1"/>
    </xf>
    <xf numFmtId="9" fontId="3" fillId="9" borderId="11" xfId="1" applyFont="1" applyFill="1" applyBorder="1" applyAlignment="1" applyProtection="1">
      <alignment horizontal="center" vertical="center" wrapText="1"/>
    </xf>
    <xf numFmtId="0" fontId="2" fillId="0" borderId="10" xfId="0" applyFont="1" applyBorder="1" applyAlignment="1" applyProtection="1">
      <alignment horizontal="left" vertical="center" wrapText="1"/>
      <protection locked="0"/>
    </xf>
    <xf numFmtId="0" fontId="9" fillId="0" borderId="10" xfId="0" applyFont="1" applyBorder="1" applyAlignment="1">
      <alignment horizontal="center" vertical="center" wrapText="1"/>
    </xf>
    <xf numFmtId="0" fontId="9" fillId="9" borderId="10" xfId="0" applyFont="1" applyFill="1" applyBorder="1" applyAlignment="1">
      <alignment horizontal="center" vertical="center" wrapText="1"/>
    </xf>
    <xf numFmtId="14" fontId="2" fillId="9" borderId="10" xfId="8" applyNumberFormat="1" applyFont="1" applyFill="1" applyBorder="1" applyAlignment="1">
      <alignment horizontal="center" vertical="center" wrapText="1"/>
    </xf>
    <xf numFmtId="1" fontId="9" fillId="0" borderId="10" xfId="0" applyNumberFormat="1" applyFont="1" applyBorder="1" applyAlignment="1">
      <alignment horizontal="center" vertical="center"/>
    </xf>
    <xf numFmtId="1" fontId="4" fillId="9" borderId="10" xfId="0" applyNumberFormat="1" applyFont="1" applyFill="1" applyBorder="1" applyAlignment="1">
      <alignment horizontal="left" vertical="center" wrapText="1"/>
    </xf>
    <xf numFmtId="0" fontId="2" fillId="9" borderId="11" xfId="0" applyFont="1" applyFill="1" applyBorder="1" applyAlignment="1">
      <alignment horizontal="left" vertical="center" wrapText="1"/>
    </xf>
    <xf numFmtId="14" fontId="3" fillId="9" borderId="13" xfId="0" applyNumberFormat="1" applyFont="1" applyFill="1" applyBorder="1" applyAlignment="1">
      <alignment horizontal="justify" vertical="center" wrapText="1"/>
    </xf>
    <xf numFmtId="14" fontId="3" fillId="9" borderId="13" xfId="0" applyNumberFormat="1" applyFont="1" applyFill="1" applyBorder="1" applyAlignment="1">
      <alignment horizontal="center" vertical="center"/>
    </xf>
    <xf numFmtId="1" fontId="9" fillId="0" borderId="13" xfId="0" applyNumberFormat="1" applyFont="1" applyBorder="1" applyAlignment="1">
      <alignment horizontal="center" vertical="center"/>
    </xf>
    <xf numFmtId="14" fontId="2" fillId="9" borderId="13" xfId="0" applyNumberFormat="1" applyFont="1" applyFill="1" applyBorder="1" applyAlignment="1">
      <alignment vertical="center" wrapText="1"/>
    </xf>
    <xf numFmtId="1" fontId="4" fillId="9" borderId="13" xfId="0" applyNumberFormat="1" applyFont="1" applyFill="1" applyBorder="1" applyAlignment="1">
      <alignment vertical="center" wrapText="1"/>
    </xf>
    <xf numFmtId="9" fontId="3" fillId="9" borderId="18" xfId="1" applyFont="1" applyFill="1" applyBorder="1" applyAlignment="1" applyProtection="1">
      <alignment vertical="center" wrapText="1"/>
    </xf>
    <xf numFmtId="14" fontId="3" fillId="9" borderId="15" xfId="0" applyNumberFormat="1" applyFont="1" applyFill="1" applyBorder="1" applyAlignment="1">
      <alignment horizontal="justify" vertical="center" wrapText="1"/>
    </xf>
    <xf numFmtId="14" fontId="3" fillId="9" borderId="15" xfId="0" applyNumberFormat="1" applyFont="1" applyFill="1" applyBorder="1" applyAlignment="1">
      <alignment horizontal="center" vertical="center"/>
    </xf>
    <xf numFmtId="1" fontId="9" fillId="0" borderId="15" xfId="0" applyNumberFormat="1" applyFont="1" applyBorder="1" applyAlignment="1">
      <alignment horizontal="center" vertical="center"/>
    </xf>
    <xf numFmtId="14" fontId="2" fillId="9" borderId="15" xfId="0" applyNumberFormat="1" applyFont="1" applyFill="1" applyBorder="1" applyAlignment="1">
      <alignment vertical="center" wrapText="1"/>
    </xf>
    <xf numFmtId="1" fontId="4" fillId="9" borderId="15" xfId="0" applyNumberFormat="1" applyFont="1" applyFill="1" applyBorder="1" applyAlignment="1">
      <alignment vertical="center" wrapText="1"/>
    </xf>
    <xf numFmtId="9" fontId="3" fillId="9" borderId="22" xfId="1" applyFont="1" applyFill="1" applyBorder="1" applyAlignment="1" applyProtection="1">
      <alignment vertical="center" wrapText="1"/>
    </xf>
    <xf numFmtId="0" fontId="2" fillId="0" borderId="10" xfId="0" applyFont="1" applyBorder="1" applyAlignment="1" applyProtection="1">
      <alignment vertical="center" wrapText="1"/>
      <protection locked="0"/>
    </xf>
    <xf numFmtId="0" fontId="2" fillId="0" borderId="8" xfId="0" applyFont="1" applyBorder="1" applyAlignment="1" applyProtection="1">
      <alignment horizontal="center" vertical="center" wrapText="1"/>
      <protection locked="0"/>
    </xf>
    <xf numFmtId="1" fontId="25" fillId="0" borderId="10" xfId="0" applyNumberFormat="1" applyFont="1" applyBorder="1" applyAlignment="1">
      <alignment horizontal="center" vertical="center"/>
    </xf>
    <xf numFmtId="0" fontId="2" fillId="9" borderId="9" xfId="0" applyFont="1" applyFill="1" applyBorder="1" applyAlignment="1" applyProtection="1">
      <alignment vertical="center" wrapText="1"/>
      <protection locked="0"/>
    </xf>
    <xf numFmtId="0" fontId="2" fillId="9" borderId="10" xfId="0" applyFont="1" applyFill="1" applyBorder="1" applyAlignment="1" applyProtection="1">
      <alignment vertical="center" wrapText="1"/>
      <protection locked="0"/>
    </xf>
    <xf numFmtId="0" fontId="2" fillId="9" borderId="10" xfId="0" applyFont="1" applyFill="1" applyBorder="1" applyAlignment="1" applyProtection="1">
      <alignment vertical="center"/>
      <protection locked="0"/>
    </xf>
    <xf numFmtId="0" fontId="3" fillId="0" borderId="10" xfId="0" applyFont="1" applyBorder="1" applyAlignment="1" applyProtection="1">
      <alignment vertical="center" wrapText="1"/>
      <protection locked="0"/>
    </xf>
    <xf numFmtId="3" fontId="4" fillId="9" borderId="10" xfId="3" applyNumberFormat="1" applyFont="1" applyFill="1" applyBorder="1" applyAlignment="1">
      <alignment vertical="center"/>
    </xf>
    <xf numFmtId="3" fontId="0" fillId="0" borderId="10" xfId="2" applyNumberFormat="1" applyFont="1" applyFill="1" applyBorder="1" applyAlignment="1">
      <alignment vertical="center"/>
    </xf>
    <xf numFmtId="0" fontId="2" fillId="9" borderId="17" xfId="0" applyFont="1" applyFill="1" applyBorder="1" applyAlignment="1" applyProtection="1">
      <alignment vertical="center" wrapText="1"/>
      <protection locked="0"/>
    </xf>
    <xf numFmtId="0" fontId="2" fillId="0" borderId="13" xfId="0" applyFont="1" applyBorder="1" applyAlignment="1" applyProtection="1">
      <alignment vertical="center"/>
      <protection locked="0"/>
    </xf>
    <xf numFmtId="3" fontId="4" fillId="9" borderId="13" xfId="3" applyNumberFormat="1" applyFont="1" applyFill="1" applyBorder="1" applyAlignment="1">
      <alignment vertical="center"/>
    </xf>
    <xf numFmtId="3" fontId="0" fillId="0" borderId="13" xfId="2" applyNumberFormat="1" applyFont="1" applyFill="1" applyBorder="1" applyAlignment="1">
      <alignment vertical="center"/>
    </xf>
    <xf numFmtId="1" fontId="15" fillId="0" borderId="10" xfId="0" applyNumberFormat="1" applyFont="1" applyBorder="1" applyAlignment="1" applyProtection="1">
      <alignment horizontal="center" vertical="center" wrapText="1"/>
      <protection locked="0"/>
    </xf>
    <xf numFmtId="164" fontId="0" fillId="0" borderId="10" xfId="2" applyFont="1" applyFill="1" applyBorder="1" applyAlignment="1">
      <alignment horizontal="center" vertical="center"/>
    </xf>
    <xf numFmtId="0" fontId="26" fillId="0" borderId="10" xfId="0" applyFont="1" applyBorder="1" applyAlignment="1">
      <alignment horizontal="center" vertical="center" wrapText="1"/>
    </xf>
    <xf numFmtId="0" fontId="14" fillId="0" borderId="10" xfId="0" applyFont="1" applyBorder="1" applyAlignment="1">
      <alignment horizontal="center" vertical="center" wrapText="1"/>
    </xf>
    <xf numFmtId="0" fontId="9" fillId="0" borderId="10" xfId="8" applyFont="1" applyBorder="1" applyAlignment="1">
      <alignment horizontal="center" vertical="center"/>
    </xf>
    <xf numFmtId="0" fontId="26" fillId="0" borderId="10" xfId="0" applyFont="1" applyBorder="1" applyAlignment="1">
      <alignment horizontal="justify" vertical="center" wrapText="1"/>
    </xf>
    <xf numFmtId="0" fontId="9" fillId="0" borderId="13" xfId="8" applyFont="1" applyBorder="1" applyAlignment="1">
      <alignment horizontal="center" vertical="center"/>
    </xf>
    <xf numFmtId="0" fontId="26" fillId="0" borderId="13" xfId="0" applyFont="1" applyBorder="1" applyAlignment="1">
      <alignment horizontal="justify" vertical="center" wrapText="1"/>
    </xf>
    <xf numFmtId="0" fontId="26" fillId="0" borderId="18" xfId="0" applyFont="1" applyBorder="1" applyAlignment="1">
      <alignment horizontal="center" vertical="center" wrapText="1"/>
    </xf>
    <xf numFmtId="0" fontId="9" fillId="0" borderId="15" xfId="8" applyFont="1" applyBorder="1" applyAlignment="1">
      <alignment horizontal="center" vertical="center"/>
    </xf>
    <xf numFmtId="0" fontId="26" fillId="0" borderId="15" xfId="0" applyFont="1" applyBorder="1" applyAlignment="1">
      <alignment horizontal="justify" vertical="center" wrapText="1"/>
    </xf>
    <xf numFmtId="9" fontId="14" fillId="0" borderId="15" xfId="0" applyNumberFormat="1" applyFont="1" applyBorder="1" applyAlignment="1">
      <alignment horizontal="center" vertical="center" wrapText="1"/>
    </xf>
    <xf numFmtId="0" fontId="26" fillId="0" borderId="22" xfId="0" applyFont="1" applyBorder="1" applyAlignment="1">
      <alignment horizontal="center" vertical="center" wrapText="1"/>
    </xf>
    <xf numFmtId="0" fontId="14" fillId="0" borderId="15" xfId="0" applyFont="1" applyBorder="1" applyAlignment="1">
      <alignment horizontal="justify" vertical="center" wrapText="1"/>
    </xf>
    <xf numFmtId="0" fontId="14" fillId="0" borderId="13" xfId="0" applyFont="1" applyBorder="1" applyAlignment="1">
      <alignment horizontal="justify" vertical="center" wrapText="1"/>
    </xf>
    <xf numFmtId="0" fontId="9" fillId="0" borderId="14" xfId="8" applyFont="1" applyBorder="1" applyAlignment="1">
      <alignment horizontal="center" vertical="center"/>
    </xf>
    <xf numFmtId="0" fontId="14" fillId="0" borderId="14" xfId="0" applyFont="1" applyBorder="1" applyAlignment="1">
      <alignment horizontal="justify" vertical="center" wrapText="1"/>
    </xf>
    <xf numFmtId="3" fontId="4" fillId="10" borderId="10" xfId="3" applyNumberFormat="1" applyFont="1" applyFill="1" applyBorder="1" applyAlignment="1">
      <alignment horizontal="center" vertical="center"/>
    </xf>
    <xf numFmtId="0" fontId="26" fillId="0" borderId="20" xfId="0" applyFont="1" applyBorder="1" applyAlignment="1">
      <alignment horizontal="center" vertical="center" wrapText="1"/>
    </xf>
    <xf numFmtId="0" fontId="2" fillId="0" borderId="26" xfId="0" applyFont="1" applyBorder="1" applyAlignment="1" applyProtection="1">
      <alignment horizontal="justify" vertical="center" wrapText="1"/>
      <protection locked="0"/>
    </xf>
    <xf numFmtId="1" fontId="5" fillId="0" borderId="26" xfId="0" applyNumberFormat="1" applyFont="1" applyBorder="1" applyAlignment="1">
      <alignment horizontal="center" vertical="center" wrapText="1"/>
    </xf>
    <xf numFmtId="1" fontId="4" fillId="0" borderId="26" xfId="3" applyNumberFormat="1" applyFont="1" applyFill="1" applyBorder="1" applyAlignment="1">
      <alignment horizontal="center" vertical="center"/>
    </xf>
    <xf numFmtId="164" fontId="0" fillId="0" borderId="26" xfId="2" applyFont="1" applyFill="1" applyBorder="1" applyAlignment="1">
      <alignment horizontal="center" vertical="center"/>
    </xf>
    <xf numFmtId="165" fontId="3" fillId="0" borderId="26" xfId="0" applyNumberFormat="1" applyFont="1" applyBorder="1" applyAlignment="1" applyProtection="1">
      <alignment horizontal="center" vertical="center" wrapText="1"/>
      <protection locked="0"/>
    </xf>
    <xf numFmtId="0" fontId="3" fillId="0" borderId="26" xfId="0" applyFont="1" applyBorder="1" applyAlignment="1">
      <alignment horizontal="center" vertical="center"/>
    </xf>
    <xf numFmtId="14" fontId="2" fillId="0" borderId="26" xfId="0" applyNumberFormat="1" applyFont="1" applyBorder="1" applyAlignment="1">
      <alignment horizontal="center" vertical="center"/>
    </xf>
    <xf numFmtId="9" fontId="3" fillId="0" borderId="26" xfId="1" applyFont="1" applyFill="1" applyBorder="1" applyAlignment="1">
      <alignment horizontal="center" vertical="center" wrapText="1"/>
    </xf>
    <xf numFmtId="0" fontId="2" fillId="0" borderId="28" xfId="0" applyFont="1" applyBorder="1" applyAlignment="1">
      <alignment horizontal="center" vertical="center" wrapText="1"/>
    </xf>
    <xf numFmtId="169" fontId="2" fillId="0" borderId="13" xfId="0" applyNumberFormat="1" applyFont="1" applyBorder="1" applyAlignment="1">
      <alignment horizontal="center" vertical="center" wrapText="1"/>
    </xf>
    <xf numFmtId="169" fontId="4" fillId="0" borderId="13" xfId="0" applyNumberFormat="1" applyFont="1" applyBorder="1" applyAlignment="1">
      <alignment horizontal="justify" vertical="center" wrapText="1"/>
    </xf>
    <xf numFmtId="1" fontId="2" fillId="0" borderId="14" xfId="0" applyNumberFormat="1" applyFont="1" applyBorder="1" applyAlignment="1">
      <alignment horizontal="center" vertical="center"/>
    </xf>
    <xf numFmtId="169" fontId="4" fillId="0" borderId="14" xfId="0" applyNumberFormat="1" applyFont="1" applyBorder="1" applyAlignment="1">
      <alignment horizontal="justify" vertical="center" wrapText="1"/>
    </xf>
    <xf numFmtId="14" fontId="2" fillId="0" borderId="14" xfId="0" applyNumberFormat="1" applyFont="1" applyBorder="1" applyAlignment="1">
      <alignment horizontal="center" vertical="center" wrapText="1"/>
    </xf>
    <xf numFmtId="0" fontId="2" fillId="9" borderId="45" xfId="0" applyFont="1" applyFill="1" applyBorder="1" applyAlignment="1" applyProtection="1">
      <alignment horizontal="center" vertical="center" wrapText="1"/>
      <protection locked="0"/>
    </xf>
    <xf numFmtId="0" fontId="2" fillId="9" borderId="26" xfId="0" applyFont="1" applyFill="1" applyBorder="1" applyAlignment="1" applyProtection="1">
      <alignment horizontal="justify" vertical="center" wrapText="1"/>
      <protection locked="0"/>
    </xf>
    <xf numFmtId="169" fontId="2" fillId="0" borderId="26" xfId="0" applyNumberFormat="1" applyFont="1" applyBorder="1" applyAlignment="1">
      <alignment vertical="center" wrapText="1"/>
    </xf>
    <xf numFmtId="3" fontId="4" fillId="10" borderId="26" xfId="0" applyNumberFormat="1" applyFont="1" applyFill="1" applyBorder="1" applyAlignment="1">
      <alignment horizontal="center" vertical="center"/>
    </xf>
    <xf numFmtId="0" fontId="2" fillId="9" borderId="46"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justify" vertical="center" wrapText="1"/>
      <protection locked="0"/>
    </xf>
    <xf numFmtId="0" fontId="2" fillId="0" borderId="27" xfId="0" applyFont="1" applyBorder="1" applyAlignment="1" applyProtection="1">
      <alignment horizontal="justify" vertical="center" wrapText="1"/>
      <protection locked="0"/>
    </xf>
    <xf numFmtId="0" fontId="2" fillId="0" borderId="47" xfId="0" applyFont="1" applyBorder="1" applyAlignment="1" applyProtection="1">
      <alignment horizontal="center" vertical="center" wrapText="1"/>
      <protection locked="0"/>
    </xf>
    <xf numFmtId="1" fontId="5" fillId="0" borderId="49" xfId="0" applyNumberFormat="1" applyFont="1" applyBorder="1" applyAlignment="1">
      <alignment horizontal="center" vertical="center" wrapText="1"/>
    </xf>
    <xf numFmtId="0" fontId="3" fillId="0" borderId="27" xfId="0" applyFont="1" applyBorder="1" applyAlignment="1" applyProtection="1">
      <alignment horizontal="justify" vertical="center" wrapText="1"/>
      <protection locked="0"/>
    </xf>
    <xf numFmtId="9" fontId="2" fillId="0" borderId="47" xfId="1" applyFont="1" applyFill="1" applyBorder="1" applyAlignment="1">
      <alignment horizontal="center" vertical="center"/>
    </xf>
    <xf numFmtId="0" fontId="2" fillId="0" borderId="49" xfId="0" applyFont="1" applyBorder="1" applyAlignment="1" applyProtection="1">
      <alignment horizontal="center" vertical="center" wrapText="1"/>
      <protection locked="0"/>
    </xf>
    <xf numFmtId="3" fontId="4" fillId="9" borderId="27" xfId="3" applyNumberFormat="1" applyFont="1" applyFill="1" applyBorder="1" applyAlignment="1">
      <alignment horizontal="center" vertical="center"/>
    </xf>
    <xf numFmtId="3" fontId="0" fillId="0" borderId="27" xfId="2" applyNumberFormat="1" applyFont="1" applyFill="1" applyBorder="1" applyAlignment="1">
      <alignment horizontal="center" vertical="center"/>
    </xf>
    <xf numFmtId="165" fontId="3" fillId="0" borderId="27" xfId="0" applyNumberFormat="1" applyFont="1" applyBorder="1" applyAlignment="1" applyProtection="1">
      <alignment horizontal="center" vertical="center" wrapText="1"/>
      <protection locked="0"/>
    </xf>
    <xf numFmtId="1" fontId="5" fillId="0" borderId="27" xfId="0" applyNumberFormat="1" applyFont="1" applyBorder="1" applyAlignment="1">
      <alignment horizontal="center" vertical="center" wrapText="1"/>
    </xf>
    <xf numFmtId="14" fontId="2" fillId="0" borderId="27" xfId="0" applyNumberFormat="1" applyFont="1" applyBorder="1" applyAlignment="1">
      <alignment horizontal="center" vertical="center"/>
    </xf>
    <xf numFmtId="9" fontId="3" fillId="0" borderId="27" xfId="1" applyFont="1" applyFill="1" applyBorder="1" applyAlignment="1">
      <alignment horizontal="center" vertical="center" wrapText="1"/>
    </xf>
    <xf numFmtId="0" fontId="2" fillId="0" borderId="29" xfId="0" applyFont="1" applyBorder="1" applyAlignment="1">
      <alignment horizontal="center" vertical="center"/>
    </xf>
    <xf numFmtId="0" fontId="2" fillId="0" borderId="33" xfId="0" applyFont="1" applyBorder="1" applyAlignment="1" applyProtection="1">
      <alignment horizontal="center" vertical="center" wrapText="1"/>
      <protection locked="0"/>
    </xf>
    <xf numFmtId="1" fontId="5" fillId="0" borderId="51" xfId="0" applyNumberFormat="1" applyFont="1" applyBorder="1" applyAlignment="1">
      <alignment horizontal="center" vertical="center" wrapText="1"/>
    </xf>
    <xf numFmtId="9" fontId="2" fillId="0" borderId="33" xfId="1" applyFont="1" applyFill="1" applyBorder="1" applyAlignment="1">
      <alignment horizontal="center" vertical="center"/>
    </xf>
    <xf numFmtId="0" fontId="12" fillId="0" borderId="52" xfId="0" applyFont="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0" borderId="53" xfId="0" applyFont="1" applyBorder="1" applyAlignment="1" applyProtection="1">
      <alignment horizontal="center" vertical="center" wrapText="1"/>
      <protection locked="0"/>
    </xf>
    <xf numFmtId="1" fontId="5" fillId="0" borderId="55" xfId="0" applyNumberFormat="1" applyFont="1" applyBorder="1" applyAlignment="1">
      <alignment horizontal="center" vertical="center" wrapText="1"/>
    </xf>
    <xf numFmtId="9" fontId="2" fillId="0" borderId="53" xfId="1" applyFont="1" applyFill="1" applyBorder="1" applyAlignment="1">
      <alignment horizontal="center" vertical="center"/>
    </xf>
    <xf numFmtId="0" fontId="2" fillId="0" borderId="55" xfId="0" applyFont="1" applyBorder="1" applyAlignment="1" applyProtection="1">
      <alignment horizontal="center" vertical="center" wrapText="1"/>
      <protection locked="0"/>
    </xf>
    <xf numFmtId="3" fontId="4" fillId="9" borderId="26" xfId="3" applyNumberFormat="1" applyFont="1" applyFill="1" applyBorder="1" applyAlignment="1">
      <alignment horizontal="center" vertical="center"/>
    </xf>
    <xf numFmtId="3" fontId="0" fillId="0" borderId="26" xfId="2" applyNumberFormat="1" applyFont="1" applyFill="1" applyBorder="1" applyAlignment="1">
      <alignment horizontal="center" vertical="center"/>
    </xf>
    <xf numFmtId="0" fontId="2" fillId="0" borderId="28" xfId="0" applyFont="1" applyBorder="1" applyAlignment="1">
      <alignment horizontal="center" vertical="center"/>
    </xf>
    <xf numFmtId="14" fontId="4" fillId="0" borderId="56" xfId="0" applyNumberFormat="1" applyFont="1" applyBorder="1" applyAlignment="1">
      <alignment horizontal="center" vertical="center" wrapText="1"/>
    </xf>
    <xf numFmtId="1" fontId="4" fillId="0" borderId="49" xfId="0" applyNumberFormat="1" applyFont="1" applyBorder="1" applyAlignment="1">
      <alignment horizontal="center" vertical="center" wrapText="1"/>
    </xf>
    <xf numFmtId="14" fontId="4" fillId="0" borderId="57" xfId="0" applyNumberFormat="1" applyFont="1" applyBorder="1" applyAlignment="1">
      <alignment horizontal="center" vertical="center" wrapText="1"/>
    </xf>
    <xf numFmtId="1" fontId="4" fillId="0" borderId="51" xfId="0" applyNumberFormat="1" applyFont="1" applyBorder="1" applyAlignment="1">
      <alignment horizontal="center" vertical="center" wrapText="1"/>
    </xf>
    <xf numFmtId="14" fontId="4" fillId="0" borderId="58" xfId="0" applyNumberFormat="1" applyFont="1" applyBorder="1" applyAlignment="1">
      <alignment horizontal="center" vertical="center" wrapText="1"/>
    </xf>
    <xf numFmtId="1" fontId="4" fillId="0" borderId="55" xfId="0" applyNumberFormat="1" applyFont="1" applyBorder="1" applyAlignment="1">
      <alignment horizontal="center" vertical="center" wrapText="1"/>
    </xf>
    <xf numFmtId="0" fontId="4" fillId="0" borderId="10" xfId="0" applyFont="1" applyBorder="1" applyAlignment="1">
      <alignment horizontal="justify" vertical="center"/>
    </xf>
    <xf numFmtId="49" fontId="4" fillId="0" borderId="26" xfId="0" applyNumberFormat="1" applyFont="1" applyBorder="1" applyAlignment="1">
      <alignment horizontal="justify" vertical="center" wrapText="1"/>
    </xf>
    <xf numFmtId="14" fontId="4" fillId="0" borderId="26" xfId="0" applyNumberFormat="1" applyFont="1" applyBorder="1" applyAlignment="1">
      <alignment horizontal="center" vertical="center" wrapText="1"/>
    </xf>
    <xf numFmtId="14" fontId="4" fillId="0" borderId="35" xfId="0" applyNumberFormat="1" applyFont="1" applyBorder="1" applyAlignment="1">
      <alignment horizontal="center" vertical="center" wrapText="1"/>
    </xf>
    <xf numFmtId="1" fontId="5" fillId="0" borderId="59" xfId="0" applyNumberFormat="1" applyFont="1" applyBorder="1" applyAlignment="1">
      <alignment horizontal="center" vertical="center" wrapText="1"/>
    </xf>
    <xf numFmtId="49" fontId="4" fillId="0" borderId="43" xfId="0" applyNumberFormat="1" applyFont="1" applyBorder="1" applyAlignment="1">
      <alignment horizontal="justify" vertical="center" wrapText="1"/>
    </xf>
    <xf numFmtId="14" fontId="4" fillId="0" borderId="43" xfId="0" applyNumberFormat="1" applyFont="1" applyBorder="1" applyAlignment="1">
      <alignment horizontal="center" vertical="center" wrapText="1"/>
    </xf>
    <xf numFmtId="1" fontId="4" fillId="0" borderId="43" xfId="0" applyNumberFormat="1" applyFont="1" applyBorder="1" applyAlignment="1">
      <alignment horizontal="center" vertical="center" wrapText="1"/>
    </xf>
    <xf numFmtId="9" fontId="3" fillId="0" borderId="60" xfId="1" applyFont="1" applyFill="1" applyBorder="1" applyAlignment="1">
      <alignment horizontal="center" vertical="center" wrapText="1"/>
    </xf>
    <xf numFmtId="0" fontId="4" fillId="0" borderId="59" xfId="0" applyFont="1" applyBorder="1" applyAlignment="1">
      <alignment horizontal="center" vertical="center" wrapText="1"/>
    </xf>
    <xf numFmtId="0" fontId="2" fillId="0" borderId="60" xfId="0" applyFont="1" applyBorder="1" applyAlignment="1">
      <alignment horizontal="center" vertical="center" wrapText="1"/>
    </xf>
    <xf numFmtId="49" fontId="4" fillId="0" borderId="27" xfId="0" applyNumberFormat="1" applyFont="1" applyBorder="1" applyAlignment="1">
      <alignment horizontal="justify" vertical="center" wrapText="1"/>
    </xf>
    <xf numFmtId="14" fontId="4" fillId="0" borderId="27" xfId="0" applyNumberFormat="1" applyFont="1" applyBorder="1" applyAlignment="1">
      <alignment horizontal="center" vertical="center" wrapText="1"/>
    </xf>
    <xf numFmtId="1" fontId="4" fillId="0" borderId="36" xfId="0" applyNumberFormat="1" applyFont="1" applyBorder="1" applyAlignment="1">
      <alignment horizontal="center" vertical="center" wrapText="1"/>
    </xf>
    <xf numFmtId="0" fontId="4" fillId="0" borderId="60" xfId="0" applyFont="1" applyBorder="1" applyAlignment="1">
      <alignment horizontal="center" vertical="center" wrapText="1"/>
    </xf>
    <xf numFmtId="49" fontId="4" fillId="0" borderId="14" xfId="0" applyNumberFormat="1" applyFont="1" applyBorder="1" applyAlignment="1">
      <alignment horizontal="justify" vertical="center" wrapText="1"/>
    </xf>
    <xf numFmtId="49" fontId="4" fillId="0" borderId="15" xfId="0" applyNumberFormat="1" applyFont="1" applyBorder="1" applyAlignment="1">
      <alignment horizontal="justify" vertical="center" wrapText="1"/>
    </xf>
    <xf numFmtId="49" fontId="4" fillId="0" borderId="10" xfId="0" applyNumberFormat="1" applyFont="1" applyBorder="1" applyAlignment="1">
      <alignment horizontal="justify" vertical="center" wrapText="1"/>
    </xf>
    <xf numFmtId="0" fontId="2" fillId="0" borderId="10" xfId="1" applyNumberFormat="1" applyFont="1" applyFill="1" applyBorder="1" applyAlignment="1">
      <alignment horizontal="center" vertical="center"/>
    </xf>
    <xf numFmtId="9" fontId="4" fillId="0" borderId="13" xfId="1" applyFont="1" applyFill="1" applyBorder="1" applyAlignment="1">
      <alignment horizontal="center" vertical="center" wrapText="1"/>
    </xf>
    <xf numFmtId="9" fontId="4" fillId="0" borderId="15" xfId="1" applyFont="1" applyFill="1" applyBorder="1" applyAlignment="1">
      <alignment horizontal="center" vertical="center" wrapText="1"/>
    </xf>
    <xf numFmtId="1" fontId="9" fillId="12" borderId="13" xfId="0" applyNumberFormat="1" applyFont="1" applyFill="1" applyBorder="1" applyAlignment="1">
      <alignment horizontal="center" vertical="center" wrapText="1"/>
    </xf>
    <xf numFmtId="14" fontId="2" fillId="13" borderId="13" xfId="0" applyNumberFormat="1" applyFont="1" applyFill="1" applyBorder="1" applyAlignment="1">
      <alignment horizontal="center" vertical="center"/>
    </xf>
    <xf numFmtId="1" fontId="2" fillId="0" borderId="13" xfId="0" applyNumberFormat="1" applyFont="1" applyBorder="1" applyAlignment="1">
      <alignment horizontal="center" vertical="center" wrapText="1"/>
    </xf>
    <xf numFmtId="1" fontId="9" fillId="12" borderId="15" xfId="0" applyNumberFormat="1" applyFont="1" applyFill="1" applyBorder="1" applyAlignment="1">
      <alignment horizontal="center" vertical="center" wrapText="1"/>
    </xf>
    <xf numFmtId="14" fontId="2" fillId="13" borderId="15" xfId="0" applyNumberFormat="1" applyFont="1" applyFill="1" applyBorder="1" applyAlignment="1">
      <alignment horizontal="center" vertical="center"/>
    </xf>
    <xf numFmtId="1" fontId="3" fillId="9" borderId="10" xfId="0" applyNumberFormat="1" applyFont="1" applyFill="1" applyBorder="1" applyAlignment="1" applyProtection="1">
      <alignment horizontal="center" vertical="center"/>
      <protection locked="0"/>
    </xf>
    <xf numFmtId="1" fontId="5" fillId="9" borderId="10" xfId="0" applyNumberFormat="1" applyFont="1" applyFill="1" applyBorder="1" applyAlignment="1" applyProtection="1">
      <alignment horizontal="center" vertical="center" wrapText="1"/>
      <protection locked="0"/>
    </xf>
    <xf numFmtId="0" fontId="2" fillId="12" borderId="10" xfId="0" applyFont="1" applyFill="1" applyBorder="1" applyAlignment="1">
      <alignment horizontal="center" vertical="center"/>
    </xf>
    <xf numFmtId="164" fontId="2" fillId="0" borderId="10" xfId="0" applyNumberFormat="1" applyFont="1" applyBorder="1" applyAlignment="1">
      <alignment horizontal="center" vertical="center"/>
    </xf>
    <xf numFmtId="165" fontId="2" fillId="13" borderId="10" xfId="0" applyNumberFormat="1" applyFont="1" applyFill="1" applyBorder="1" applyAlignment="1">
      <alignment horizontal="center" vertical="center" wrapText="1"/>
    </xf>
    <xf numFmtId="1" fontId="9" fillId="12" borderId="10" xfId="0" applyNumberFormat="1" applyFont="1" applyFill="1" applyBorder="1" applyAlignment="1">
      <alignment horizontal="center" vertical="center" wrapText="1"/>
    </xf>
    <xf numFmtId="0" fontId="4" fillId="0" borderId="10" xfId="0" applyFont="1" applyBorder="1" applyAlignment="1" applyProtection="1">
      <alignment horizontal="center" vertical="center" wrapText="1"/>
      <protection locked="0"/>
    </xf>
    <xf numFmtId="165" fontId="3" fillId="9" borderId="10" xfId="0" applyNumberFormat="1" applyFont="1" applyFill="1" applyBorder="1" applyAlignment="1" applyProtection="1">
      <alignment horizontal="center" vertical="center" wrapText="1"/>
      <protection locked="0"/>
    </xf>
    <xf numFmtId="1" fontId="9" fillId="12" borderId="14" xfId="0" applyNumberFormat="1" applyFont="1" applyFill="1" applyBorder="1" applyAlignment="1">
      <alignment horizontal="center" vertical="center" wrapText="1"/>
    </xf>
    <xf numFmtId="14" fontId="2" fillId="12" borderId="14" xfId="0" applyNumberFormat="1"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14" fontId="2" fillId="12" borderId="15" xfId="0" applyNumberFormat="1" applyFont="1" applyFill="1" applyBorder="1" applyAlignment="1">
      <alignment horizontal="center" vertical="center"/>
    </xf>
    <xf numFmtId="1" fontId="4" fillId="9" borderId="10" xfId="0" applyNumberFormat="1" applyFont="1" applyFill="1" applyBorder="1" applyAlignment="1" applyProtection="1">
      <alignment horizontal="center" vertical="center"/>
      <protection locked="0"/>
    </xf>
    <xf numFmtId="0" fontId="3" fillId="10" borderId="10" xfId="0" applyFont="1" applyFill="1" applyBorder="1" applyAlignment="1">
      <alignment horizontal="justify" vertical="center" wrapText="1"/>
    </xf>
    <xf numFmtId="0" fontId="3" fillId="9" borderId="10" xfId="0" applyFont="1" applyFill="1" applyBorder="1" applyAlignment="1">
      <alignment horizontal="center" vertical="center" wrapText="1"/>
    </xf>
    <xf numFmtId="0" fontId="2" fillId="9" borderId="10" xfId="0" applyFont="1" applyFill="1" applyBorder="1" applyAlignment="1" applyProtection="1">
      <alignment horizontal="center" vertical="center"/>
      <protection locked="0"/>
    </xf>
    <xf numFmtId="3" fontId="4" fillId="9" borderId="10" xfId="0" applyNumberFormat="1" applyFont="1" applyFill="1" applyBorder="1" applyAlignment="1" applyProtection="1">
      <alignment horizontal="center" vertical="center"/>
      <protection locked="0"/>
    </xf>
    <xf numFmtId="14" fontId="2" fillId="9" borderId="10" xfId="0" applyNumberFormat="1" applyFont="1" applyFill="1" applyBorder="1" applyAlignment="1" applyProtection="1">
      <alignment horizontal="center" vertical="center"/>
      <protection locked="0"/>
    </xf>
    <xf numFmtId="9" fontId="2" fillId="9" borderId="10" xfId="10" applyNumberFormat="1" applyFont="1" applyFill="1" applyBorder="1" applyAlignment="1">
      <alignment horizontal="center" vertical="center" wrapText="1"/>
    </xf>
    <xf numFmtId="0" fontId="4" fillId="9" borderId="10" xfId="0" applyFont="1" applyFill="1" applyBorder="1" applyAlignment="1" applyProtection="1">
      <alignment horizontal="center" vertical="center" wrapText="1"/>
      <protection locked="0"/>
    </xf>
    <xf numFmtId="0" fontId="2" fillId="9" borderId="11" xfId="0" applyFont="1" applyFill="1" applyBorder="1" applyAlignment="1" applyProtection="1">
      <alignment horizontal="center" vertical="center" wrapText="1"/>
      <protection locked="0"/>
    </xf>
    <xf numFmtId="9" fontId="2" fillId="0" borderId="10" xfId="1" applyFont="1" applyFill="1" applyBorder="1" applyAlignment="1" applyProtection="1">
      <alignment horizontal="center" vertical="center"/>
      <protection locked="0"/>
    </xf>
    <xf numFmtId="0" fontId="2" fillId="9" borderId="10" xfId="0" applyFont="1" applyFill="1" applyBorder="1" applyAlignment="1" applyProtection="1">
      <alignment horizontal="left" vertical="center" wrapText="1"/>
      <protection locked="0"/>
    </xf>
    <xf numFmtId="0" fontId="2" fillId="9" borderId="10" xfId="0" applyFont="1" applyFill="1" applyBorder="1" applyAlignment="1" applyProtection="1">
      <alignment vertical="top" wrapText="1"/>
      <protection locked="0"/>
    </xf>
    <xf numFmtId="3" fontId="4" fillId="0" borderId="10" xfId="0" applyNumberFormat="1" applyFont="1" applyBorder="1" applyAlignment="1" applyProtection="1">
      <alignment horizontal="center" vertical="center"/>
      <protection locked="0"/>
    </xf>
    <xf numFmtId="1" fontId="4" fillId="12" borderId="10" xfId="0" applyNumberFormat="1" applyFont="1" applyFill="1" applyBorder="1" applyAlignment="1">
      <alignment horizontal="center" vertical="center"/>
    </xf>
    <xf numFmtId="3" fontId="4" fillId="0" borderId="10" xfId="0" applyNumberFormat="1" applyFont="1" applyBorder="1" applyAlignment="1">
      <alignment horizontal="center" vertical="center"/>
    </xf>
    <xf numFmtId="1" fontId="5" fillId="9" borderId="10" xfId="0" applyNumberFormat="1" applyFont="1" applyFill="1" applyBorder="1" applyAlignment="1" applyProtection="1">
      <alignment vertical="center" wrapText="1"/>
      <protection locked="0"/>
    </xf>
    <xf numFmtId="3" fontId="4" fillId="9" borderId="10" xfId="0" applyNumberFormat="1" applyFont="1" applyFill="1" applyBorder="1" applyAlignment="1" applyProtection="1">
      <alignment horizontal="justify" vertical="center" wrapText="1"/>
      <protection locked="0"/>
    </xf>
    <xf numFmtId="0" fontId="2" fillId="0" borderId="10" xfId="8" applyFont="1" applyBorder="1"/>
    <xf numFmtId="14" fontId="2" fillId="0" borderId="10" xfId="0" applyNumberFormat="1" applyFont="1" applyBorder="1" applyAlignment="1" applyProtection="1">
      <alignment horizontal="center" vertical="center"/>
      <protection locked="0"/>
    </xf>
    <xf numFmtId="9" fontId="2" fillId="0" borderId="10" xfId="10" applyNumberFormat="1" applyFont="1" applyBorder="1" applyAlignment="1">
      <alignment horizontal="center" vertical="center" wrapText="1"/>
    </xf>
    <xf numFmtId="14" fontId="2" fillId="9" borderId="13" xfId="0" applyNumberFormat="1" applyFont="1" applyFill="1" applyBorder="1" applyAlignment="1" applyProtection="1">
      <alignment horizontal="center" vertical="center"/>
      <protection locked="0"/>
    </xf>
    <xf numFmtId="9" fontId="3" fillId="9" borderId="13" xfId="1"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protection locked="0"/>
    </xf>
    <xf numFmtId="14" fontId="2" fillId="9" borderId="15" xfId="0" applyNumberFormat="1" applyFont="1" applyFill="1" applyBorder="1" applyAlignment="1" applyProtection="1">
      <alignment horizontal="center" vertical="center"/>
      <protection locked="0"/>
    </xf>
    <xf numFmtId="9" fontId="3" fillId="9" borderId="15" xfId="1" applyFont="1" applyFill="1" applyBorder="1" applyAlignment="1" applyProtection="1">
      <alignment horizontal="center" vertical="center" wrapText="1"/>
      <protection locked="0"/>
    </xf>
    <xf numFmtId="0" fontId="4" fillId="9" borderId="15" xfId="0" applyFont="1" applyFill="1" applyBorder="1" applyAlignment="1" applyProtection="1">
      <alignment horizontal="center" vertical="center" wrapText="1"/>
      <protection locked="0"/>
    </xf>
    <xf numFmtId="1" fontId="2" fillId="9" borderId="13" xfId="0" applyNumberFormat="1" applyFont="1" applyFill="1" applyBorder="1" applyAlignment="1" applyProtection="1">
      <alignment vertical="center" wrapText="1"/>
      <protection locked="0"/>
    </xf>
    <xf numFmtId="1" fontId="2" fillId="9" borderId="15" xfId="0" applyNumberFormat="1" applyFont="1" applyFill="1" applyBorder="1" applyAlignment="1" applyProtection="1">
      <alignment vertical="center" wrapText="1"/>
      <protection locked="0"/>
    </xf>
    <xf numFmtId="1" fontId="5" fillId="0" borderId="10" xfId="0" applyNumberFormat="1" applyFont="1" applyBorder="1" applyAlignment="1" applyProtection="1">
      <alignment horizontal="center" vertical="center" wrapText="1"/>
      <protection locked="0"/>
    </xf>
    <xf numFmtId="0" fontId="4" fillId="0" borderId="10" xfId="0" applyFont="1" applyBorder="1" applyAlignment="1" applyProtection="1">
      <alignment horizontal="center" vertical="center"/>
      <protection locked="0"/>
    </xf>
    <xf numFmtId="164" fontId="2" fillId="0" borderId="10" xfId="2" applyFont="1" applyFill="1" applyBorder="1" applyAlignment="1" applyProtection="1">
      <alignment horizontal="center" vertical="center"/>
      <protection locked="0"/>
    </xf>
    <xf numFmtId="165" fontId="3" fillId="9" borderId="10" xfId="0" applyNumberFormat="1" applyFont="1" applyFill="1" applyBorder="1" applyAlignment="1" applyProtection="1">
      <alignment vertical="center" wrapText="1"/>
      <protection locked="0"/>
    </xf>
    <xf numFmtId="14" fontId="2" fillId="15" borderId="10" xfId="0" applyNumberFormat="1" applyFont="1" applyFill="1" applyBorder="1" applyAlignment="1">
      <alignment horizontal="center" vertical="center"/>
    </xf>
    <xf numFmtId="1" fontId="4" fillId="15" borderId="10" xfId="0" applyNumberFormat="1" applyFont="1" applyFill="1" applyBorder="1" applyAlignment="1">
      <alignment horizontal="center" vertical="center" wrapText="1"/>
    </xf>
    <xf numFmtId="9" fontId="3" fillId="15" borderId="10" xfId="0" applyNumberFormat="1" applyFont="1" applyFill="1" applyBorder="1" applyAlignment="1">
      <alignment horizontal="center" vertical="center" wrapText="1"/>
    </xf>
    <xf numFmtId="0" fontId="4" fillId="15" borderId="10" xfId="0" applyFont="1" applyFill="1" applyBorder="1" applyAlignment="1">
      <alignment horizontal="center" vertical="center" wrapText="1"/>
    </xf>
    <xf numFmtId="165" fontId="3" fillId="0" borderId="10" xfId="0" applyNumberFormat="1" applyFont="1" applyBorder="1" applyAlignment="1" applyProtection="1">
      <alignment vertical="center" wrapText="1"/>
      <protection locked="0"/>
    </xf>
    <xf numFmtId="0" fontId="2" fillId="15" borderId="10" xfId="0" applyFont="1" applyFill="1" applyBorder="1" applyAlignment="1">
      <alignment horizontal="center" vertical="center" wrapText="1"/>
    </xf>
    <xf numFmtId="0" fontId="2" fillId="15" borderId="11" xfId="0" applyFont="1" applyFill="1" applyBorder="1" applyAlignment="1">
      <alignment horizontal="left" vertical="center" wrapText="1"/>
    </xf>
    <xf numFmtId="165" fontId="3" fillId="0" borderId="13" xfId="0" applyNumberFormat="1" applyFont="1" applyBorder="1" applyAlignment="1" applyProtection="1">
      <alignment vertical="center" wrapText="1"/>
      <protection locked="0"/>
    </xf>
    <xf numFmtId="0" fontId="2" fillId="15" borderId="13" xfId="0" applyFont="1" applyFill="1" applyBorder="1" applyAlignment="1">
      <alignment horizontal="center" vertical="center" wrapText="1"/>
    </xf>
    <xf numFmtId="0" fontId="2" fillId="15" borderId="18" xfId="0" applyFont="1" applyFill="1" applyBorder="1" applyAlignment="1">
      <alignment horizontal="left" vertical="center" wrapText="1"/>
    </xf>
    <xf numFmtId="165" fontId="3" fillId="0" borderId="15" xfId="0" applyNumberFormat="1" applyFont="1" applyBorder="1" applyAlignment="1" applyProtection="1">
      <alignment vertical="center" wrapText="1"/>
      <protection locked="0"/>
    </xf>
    <xf numFmtId="0" fontId="2" fillId="15" borderId="15" xfId="0" applyFont="1" applyFill="1" applyBorder="1" applyAlignment="1">
      <alignment horizontal="center" vertical="center" wrapText="1"/>
    </xf>
    <xf numFmtId="0" fontId="2" fillId="15" borderId="22" xfId="0" applyFont="1" applyFill="1" applyBorder="1" applyAlignment="1">
      <alignment horizontal="left" vertical="center" wrapText="1"/>
    </xf>
    <xf numFmtId="165" fontId="3" fillId="0" borderId="14" xfId="0" applyNumberFormat="1" applyFont="1" applyBorder="1" applyAlignment="1" applyProtection="1">
      <alignment vertical="center" wrapText="1"/>
      <protection locked="0"/>
    </xf>
    <xf numFmtId="0" fontId="2" fillId="15" borderId="14" xfId="0" applyFont="1" applyFill="1" applyBorder="1" applyAlignment="1">
      <alignment horizontal="center" vertical="center" wrapText="1"/>
    </xf>
    <xf numFmtId="0" fontId="2" fillId="15" borderId="20" xfId="0" applyFont="1" applyFill="1" applyBorder="1" applyAlignment="1">
      <alignment horizontal="left" vertical="center" wrapText="1"/>
    </xf>
    <xf numFmtId="0" fontId="3"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protection locked="0"/>
    </xf>
    <xf numFmtId="14" fontId="4" fillId="15" borderId="10" xfId="0" applyNumberFormat="1" applyFont="1" applyFill="1" applyBorder="1" applyAlignment="1">
      <alignment horizontal="center" vertical="center"/>
    </xf>
    <xf numFmtId="0" fontId="9" fillId="0" borderId="13" xfId="0" applyFont="1" applyBorder="1" applyAlignment="1" applyProtection="1">
      <alignment horizontal="center" vertical="center"/>
      <protection locked="0"/>
    </xf>
    <xf numFmtId="14" fontId="2" fillId="0" borderId="13" xfId="0" applyNumberFormat="1" applyFont="1" applyBorder="1" applyAlignment="1" applyProtection="1">
      <alignment horizontal="center" vertical="center"/>
      <protection locked="0"/>
    </xf>
    <xf numFmtId="0" fontId="2" fillId="0" borderId="18"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protection locked="0"/>
    </xf>
    <xf numFmtId="14" fontId="2" fillId="0" borderId="14" xfId="0" applyNumberFormat="1" applyFont="1" applyBorder="1" applyAlignment="1" applyProtection="1">
      <alignment horizontal="center" vertical="center"/>
      <protection locked="0"/>
    </xf>
    <xf numFmtId="9" fontId="3" fillId="0" borderId="14" xfId="1" applyFont="1" applyFill="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165" fontId="3" fillId="9" borderId="15" xfId="0" applyNumberFormat="1" applyFont="1" applyFill="1" applyBorder="1" applyAlignment="1" applyProtection="1">
      <alignment vertical="center" wrapText="1"/>
      <protection locked="0"/>
    </xf>
    <xf numFmtId="0" fontId="9" fillId="0" borderId="15" xfId="0" applyFont="1" applyBorder="1" applyAlignment="1" applyProtection="1">
      <alignment horizontal="center" vertical="center"/>
      <protection locked="0"/>
    </xf>
    <xf numFmtId="14" fontId="2" fillId="0" borderId="15" xfId="0" applyNumberFormat="1" applyFont="1" applyBorder="1" applyAlignment="1" applyProtection="1">
      <alignment horizontal="center" vertical="center"/>
      <protection locked="0"/>
    </xf>
    <xf numFmtId="0" fontId="2" fillId="0" borderId="22" xfId="0" applyFont="1" applyBorder="1" applyAlignment="1" applyProtection="1">
      <alignment horizontal="center" vertical="center" wrapText="1"/>
      <protection locked="0"/>
    </xf>
    <xf numFmtId="165" fontId="3" fillId="9" borderId="13" xfId="0" applyNumberFormat="1" applyFont="1" applyFill="1" applyBorder="1" applyAlignment="1" applyProtection="1">
      <alignment vertical="center" wrapText="1"/>
      <protection locked="0"/>
    </xf>
    <xf numFmtId="14" fontId="2" fillId="0" borderId="13" xfId="0" applyNumberFormat="1" applyFont="1" applyBorder="1" applyAlignment="1">
      <alignment vertical="center" wrapText="1"/>
    </xf>
    <xf numFmtId="0" fontId="4" fillId="0" borderId="13" xfId="0" applyFont="1" applyBorder="1" applyAlignment="1" applyProtection="1">
      <alignment vertical="center" wrapText="1"/>
      <protection locked="0"/>
    </xf>
    <xf numFmtId="0" fontId="3" fillId="0" borderId="15" xfId="0" applyFont="1" applyBorder="1" applyAlignment="1">
      <alignment horizontal="justify" vertical="center" wrapText="1"/>
    </xf>
    <xf numFmtId="14" fontId="2" fillId="0" borderId="15" xfId="0" applyNumberFormat="1" applyFont="1" applyBorder="1" applyAlignment="1">
      <alignment vertical="center" wrapText="1"/>
    </xf>
    <xf numFmtId="0" fontId="4" fillId="0" borderId="15" xfId="0" applyFont="1" applyBorder="1" applyAlignment="1" applyProtection="1">
      <alignment vertical="center" wrapText="1"/>
      <protection locked="0"/>
    </xf>
    <xf numFmtId="1" fontId="3" fillId="9" borderId="13" xfId="0" applyNumberFormat="1" applyFont="1" applyFill="1" applyBorder="1" applyAlignment="1">
      <alignment horizontal="center" vertical="center" wrapText="1"/>
    </xf>
    <xf numFmtId="14" fontId="3" fillId="9" borderId="13" xfId="0" applyNumberFormat="1" applyFont="1" applyFill="1" applyBorder="1" applyAlignment="1" applyProtection="1">
      <alignment horizontal="center" vertical="center"/>
      <protection locked="0"/>
    </xf>
    <xf numFmtId="1" fontId="3" fillId="9" borderId="15" xfId="0" applyNumberFormat="1" applyFont="1" applyFill="1" applyBorder="1" applyAlignment="1">
      <alignment horizontal="center" vertical="center" wrapText="1"/>
    </xf>
    <xf numFmtId="14" fontId="3" fillId="9" borderId="15" xfId="0" applyNumberFormat="1" applyFont="1" applyFill="1" applyBorder="1" applyAlignment="1" applyProtection="1">
      <alignment horizontal="center" vertical="center"/>
      <protection locked="0"/>
    </xf>
    <xf numFmtId="9" fontId="2" fillId="9" borderId="15" xfId="10" applyNumberFormat="1" applyFont="1" applyFill="1" applyBorder="1" applyAlignment="1">
      <alignment horizontal="center" vertical="center" wrapText="1"/>
    </xf>
    <xf numFmtId="9" fontId="3" fillId="9" borderId="13" xfId="0" applyNumberFormat="1" applyFont="1" applyFill="1" applyBorder="1" applyAlignment="1">
      <alignment horizontal="center" vertical="center"/>
    </xf>
    <xf numFmtId="1" fontId="5" fillId="9" borderId="14" xfId="0" applyNumberFormat="1" applyFont="1" applyFill="1" applyBorder="1" applyAlignment="1" applyProtection="1">
      <alignment horizontal="center" vertical="center"/>
      <protection locked="0"/>
    </xf>
    <xf numFmtId="0" fontId="3" fillId="9" borderId="14" xfId="0" applyFont="1" applyFill="1" applyBorder="1" applyAlignment="1">
      <alignment horizontal="center" vertical="center" wrapText="1"/>
    </xf>
    <xf numFmtId="9" fontId="3" fillId="9" borderId="14" xfId="0" applyNumberFormat="1" applyFont="1" applyFill="1" applyBorder="1" applyAlignment="1">
      <alignment horizontal="center" vertical="center"/>
    </xf>
    <xf numFmtId="1" fontId="3" fillId="9" borderId="14" xfId="0" applyNumberFormat="1" applyFont="1" applyFill="1" applyBorder="1" applyAlignment="1">
      <alignment horizontal="center" vertical="center" wrapText="1"/>
    </xf>
    <xf numFmtId="9" fontId="3" fillId="9" borderId="15" xfId="0" applyNumberFormat="1" applyFont="1" applyFill="1" applyBorder="1" applyAlignment="1">
      <alignment horizontal="center" vertical="center"/>
    </xf>
    <xf numFmtId="0" fontId="9" fillId="9" borderId="13" xfId="0" applyFont="1" applyFill="1" applyBorder="1" applyAlignment="1">
      <alignment horizontal="center" vertical="center"/>
    </xf>
    <xf numFmtId="14" fontId="2" fillId="9" borderId="13" xfId="0" applyNumberFormat="1" applyFont="1" applyFill="1" applyBorder="1" applyAlignment="1">
      <alignment horizontal="center" vertical="center" wrapText="1"/>
    </xf>
    <xf numFmtId="1" fontId="4" fillId="9" borderId="13" xfId="0" applyNumberFormat="1" applyFont="1" applyFill="1" applyBorder="1" applyAlignment="1">
      <alignment horizontal="center" vertical="center" wrapText="1"/>
    </xf>
    <xf numFmtId="9" fontId="2" fillId="9" borderId="13" xfId="10" applyNumberFormat="1" applyFont="1" applyFill="1" applyBorder="1" applyAlignment="1">
      <alignment horizontal="center" vertical="center" wrapText="1"/>
    </xf>
    <xf numFmtId="0" fontId="2" fillId="0" borderId="18" xfId="0" applyFont="1" applyBorder="1" applyAlignment="1" applyProtection="1">
      <alignment vertical="center" wrapText="1"/>
      <protection locked="0"/>
    </xf>
    <xf numFmtId="0" fontId="2" fillId="0" borderId="14" xfId="0" applyFont="1" applyBorder="1" applyAlignment="1" applyProtection="1">
      <alignment vertical="center" wrapText="1"/>
      <protection locked="0"/>
    </xf>
    <xf numFmtId="0" fontId="2" fillId="0" borderId="20" xfId="0" applyFont="1" applyBorder="1" applyAlignment="1" applyProtection="1">
      <alignment vertical="center" wrapText="1"/>
      <protection locked="0"/>
    </xf>
    <xf numFmtId="0" fontId="2" fillId="0" borderId="15" xfId="0" applyFont="1" applyBorder="1" applyAlignment="1" applyProtection="1">
      <alignment vertical="center" wrapText="1"/>
      <protection locked="0"/>
    </xf>
    <xf numFmtId="0" fontId="2" fillId="0" borderId="22" xfId="0" applyFont="1" applyBorder="1" applyAlignment="1" applyProtection="1">
      <alignment vertical="center" wrapText="1"/>
      <protection locked="0"/>
    </xf>
    <xf numFmtId="0" fontId="2" fillId="9" borderId="18" xfId="0" applyFont="1" applyFill="1" applyBorder="1" applyAlignment="1" applyProtection="1">
      <alignment horizontal="center" vertical="center" wrapText="1"/>
      <protection locked="0"/>
    </xf>
    <xf numFmtId="0" fontId="2" fillId="9" borderId="22" xfId="0" applyFont="1" applyFill="1" applyBorder="1" applyAlignment="1" applyProtection="1">
      <alignment horizontal="center" vertical="center" wrapText="1"/>
      <protection locked="0"/>
    </xf>
    <xf numFmtId="175" fontId="2" fillId="9" borderId="10" xfId="2" applyNumberFormat="1" applyFont="1" applyFill="1" applyBorder="1" applyAlignment="1" applyProtection="1">
      <alignment horizontal="center" vertical="center"/>
      <protection locked="0"/>
    </xf>
    <xf numFmtId="164" fontId="2" fillId="9" borderId="10" xfId="2" applyFont="1" applyFill="1" applyBorder="1" applyAlignment="1" applyProtection="1">
      <alignment horizontal="center" vertical="center"/>
      <protection locked="0"/>
    </xf>
    <xf numFmtId="0" fontId="2" fillId="9" borderId="11" xfId="0" applyFont="1" applyFill="1" applyBorder="1" applyAlignment="1" applyProtection="1">
      <alignment horizontal="center" vertical="center"/>
      <protection locked="0"/>
    </xf>
    <xf numFmtId="9" fontId="4" fillId="0" borderId="10" xfId="0" applyNumberFormat="1" applyFont="1" applyBorder="1" applyAlignment="1" applyProtection="1">
      <alignment horizontal="center" vertical="center"/>
      <protection locked="0"/>
    </xf>
    <xf numFmtId="9" fontId="3" fillId="9" borderId="10" xfId="1" applyFont="1" applyFill="1" applyBorder="1" applyAlignment="1" applyProtection="1">
      <alignment horizontal="center" vertical="center" wrapText="1"/>
      <protection locked="0"/>
    </xf>
    <xf numFmtId="9" fontId="2" fillId="9" borderId="15" xfId="0" applyNumberFormat="1" applyFont="1" applyFill="1" applyBorder="1" applyAlignment="1">
      <alignment horizontal="center" vertical="center" wrapText="1"/>
    </xf>
    <xf numFmtId="1" fontId="2" fillId="9" borderId="10" xfId="0" applyNumberFormat="1" applyFont="1" applyFill="1" applyBorder="1" applyAlignment="1">
      <alignment horizontal="center" vertical="center" wrapText="1"/>
    </xf>
    <xf numFmtId="9" fontId="4" fillId="16" borderId="10" xfId="0" applyNumberFormat="1" applyFont="1" applyFill="1" applyBorder="1" applyAlignment="1" applyProtection="1">
      <alignment horizontal="justify" vertical="center" wrapText="1"/>
      <protection locked="0"/>
    </xf>
    <xf numFmtId="0" fontId="9" fillId="9" borderId="13" xfId="0" applyFont="1" applyFill="1" applyBorder="1" applyAlignment="1" applyProtection="1">
      <alignment horizontal="center" vertical="center"/>
      <protection locked="0"/>
    </xf>
    <xf numFmtId="0" fontId="9" fillId="9" borderId="14" xfId="0" applyFont="1" applyFill="1" applyBorder="1" applyAlignment="1" applyProtection="1">
      <alignment horizontal="center" vertical="center"/>
      <protection locked="0"/>
    </xf>
    <xf numFmtId="14" fontId="2" fillId="9" borderId="14" xfId="0" applyNumberFormat="1" applyFont="1" applyFill="1" applyBorder="1" applyAlignment="1">
      <alignment horizontal="center" vertical="center"/>
    </xf>
    <xf numFmtId="0" fontId="2" fillId="9" borderId="20" xfId="0" applyFont="1" applyFill="1" applyBorder="1" applyAlignment="1" applyProtection="1">
      <alignment horizontal="center" vertical="center" wrapText="1"/>
      <protection locked="0"/>
    </xf>
    <xf numFmtId="0" fontId="9" fillId="9" borderId="15" xfId="0" applyFont="1" applyFill="1" applyBorder="1" applyAlignment="1" applyProtection="1">
      <alignment horizontal="center" vertical="center"/>
      <protection locked="0"/>
    </xf>
    <xf numFmtId="14" fontId="2" fillId="9" borderId="15" xfId="0" applyNumberFormat="1" applyFont="1" applyFill="1" applyBorder="1" applyAlignment="1">
      <alignment horizontal="center" vertical="center"/>
    </xf>
    <xf numFmtId="0" fontId="9" fillId="9" borderId="10" xfId="0" applyFont="1" applyFill="1" applyBorder="1" applyAlignment="1" applyProtection="1">
      <alignment horizontal="center" vertical="center"/>
      <protection locked="0"/>
    </xf>
    <xf numFmtId="1" fontId="3" fillId="9" borderId="10" xfId="0" applyNumberFormat="1" applyFont="1" applyFill="1" applyBorder="1" applyAlignment="1">
      <alignment horizontal="center" vertical="center"/>
    </xf>
    <xf numFmtId="164" fontId="2" fillId="9" borderId="10" xfId="2" applyFont="1" applyFill="1" applyBorder="1" applyAlignment="1">
      <alignment horizontal="center" vertical="center"/>
    </xf>
    <xf numFmtId="0" fontId="2" fillId="9" borderId="10" xfId="0" applyFont="1" applyFill="1" applyBorder="1" applyAlignment="1">
      <alignment horizontal="justify" vertical="center"/>
    </xf>
    <xf numFmtId="1" fontId="3" fillId="0" borderId="26" xfId="0" applyNumberFormat="1" applyFont="1" applyBorder="1" applyAlignment="1">
      <alignment horizontal="center" vertical="center" wrapText="1"/>
    </xf>
    <xf numFmtId="14" fontId="2" fillId="9" borderId="10" xfId="0" applyNumberFormat="1" applyFont="1" applyFill="1" applyBorder="1" applyAlignment="1">
      <alignment horizontal="center" vertical="center"/>
    </xf>
    <xf numFmtId="9" fontId="3" fillId="9" borderId="10" xfId="1" applyFont="1" applyFill="1" applyBorder="1" applyAlignment="1">
      <alignment horizontal="center" vertical="center" wrapText="1"/>
    </xf>
    <xf numFmtId="0" fontId="2" fillId="9" borderId="11" xfId="0" applyFont="1" applyFill="1" applyBorder="1" applyAlignment="1">
      <alignment horizontal="center" vertical="center"/>
    </xf>
    <xf numFmtId="0" fontId="2" fillId="9" borderId="11" xfId="0" applyFont="1" applyFill="1" applyBorder="1" applyAlignment="1">
      <alignment horizontal="center" vertical="center" wrapText="1"/>
    </xf>
    <xf numFmtId="0" fontId="3" fillId="9" borderId="10" xfId="0" applyFont="1" applyFill="1" applyBorder="1" applyAlignment="1">
      <alignment horizontal="center" vertical="center"/>
    </xf>
    <xf numFmtId="164" fontId="2" fillId="0" borderId="10" xfId="2" applyFont="1" applyFill="1" applyBorder="1" applyAlignment="1">
      <alignment horizontal="center" vertical="center"/>
    </xf>
    <xf numFmtId="1" fontId="4" fillId="0" borderId="26" xfId="0" applyNumberFormat="1" applyFont="1" applyBorder="1" applyAlignment="1">
      <alignment horizontal="center" vertical="center"/>
    </xf>
    <xf numFmtId="9" fontId="2" fillId="0" borderId="42" xfId="1" applyFont="1" applyFill="1" applyBorder="1" applyAlignment="1">
      <alignment horizontal="center" vertical="center"/>
    </xf>
    <xf numFmtId="1" fontId="3" fillId="0" borderId="61" xfId="0" applyNumberFormat="1" applyFont="1" applyBorder="1" applyAlignment="1">
      <alignment horizontal="center" vertical="center"/>
    </xf>
    <xf numFmtId="0" fontId="2" fillId="0" borderId="41" xfId="0" applyFont="1" applyBorder="1" applyAlignment="1" applyProtection="1">
      <alignment horizontal="center" vertical="center" wrapText="1"/>
      <protection locked="0"/>
    </xf>
    <xf numFmtId="3" fontId="4" fillId="10" borderId="24" xfId="0" applyNumberFormat="1" applyFont="1" applyFill="1" applyBorder="1" applyAlignment="1">
      <alignment horizontal="center" vertical="center"/>
    </xf>
    <xf numFmtId="164" fontId="2" fillId="0" borderId="24" xfId="2" applyFont="1" applyFill="1" applyBorder="1" applyAlignment="1">
      <alignment horizontal="center" vertical="center"/>
    </xf>
    <xf numFmtId="0" fontId="2" fillId="0" borderId="25" xfId="0" applyFont="1" applyBorder="1" applyAlignment="1">
      <alignment horizontal="center" vertical="center"/>
    </xf>
    <xf numFmtId="9" fontId="2" fillId="0" borderId="43" xfId="1" applyFont="1" applyFill="1" applyBorder="1" applyAlignment="1">
      <alignment horizontal="center" vertical="center"/>
    </xf>
    <xf numFmtId="1" fontId="3" fillId="0" borderId="43" xfId="0" applyNumberFormat="1" applyFont="1" applyBorder="1" applyAlignment="1">
      <alignment horizontal="center" vertical="center"/>
    </xf>
    <xf numFmtId="0" fontId="2" fillId="0" borderId="43" xfId="0" applyFont="1" applyBorder="1" applyAlignment="1" applyProtection="1">
      <alignment horizontal="center" vertical="center" wrapText="1"/>
      <protection locked="0"/>
    </xf>
    <xf numFmtId="0" fontId="2" fillId="0" borderId="43" xfId="0" applyFont="1" applyBorder="1" applyAlignment="1">
      <alignment horizontal="center" vertical="center"/>
    </xf>
    <xf numFmtId="0" fontId="1" fillId="0" borderId="43" xfId="8" applyBorder="1" applyAlignment="1">
      <alignment horizontal="center"/>
    </xf>
    <xf numFmtId="0" fontId="2" fillId="0" borderId="7" xfId="0" applyFont="1" applyBorder="1" applyAlignment="1">
      <alignment horizontal="justify" vertical="center" wrapText="1"/>
    </xf>
    <xf numFmtId="165" fontId="3" fillId="0" borderId="43" xfId="0" applyNumberFormat="1" applyFont="1" applyBorder="1" applyAlignment="1" applyProtection="1">
      <alignment horizontal="center" vertical="center" wrapText="1"/>
      <protection locked="0"/>
    </xf>
    <xf numFmtId="1" fontId="5" fillId="0" borderId="62" xfId="0" applyNumberFormat="1" applyFont="1" applyBorder="1" applyAlignment="1">
      <alignment horizontal="center" vertical="center" wrapText="1"/>
    </xf>
    <xf numFmtId="14" fontId="2" fillId="0" borderId="7" xfId="0" applyNumberFormat="1" applyFont="1" applyBorder="1" applyAlignment="1">
      <alignment horizontal="center" vertical="center"/>
    </xf>
    <xf numFmtId="0" fontId="2" fillId="0" borderId="7" xfId="0" applyFont="1" applyBorder="1" applyAlignment="1">
      <alignment horizontal="center" vertical="center" wrapText="1"/>
    </xf>
    <xf numFmtId="0" fontId="2" fillId="0" borderId="43" xfId="0" applyFont="1" applyBorder="1" applyAlignment="1">
      <alignment horizontal="justify" vertical="center" wrapText="1"/>
    </xf>
    <xf numFmtId="14" fontId="2" fillId="0" borderId="43" xfId="0" applyNumberFormat="1" applyFont="1" applyBorder="1" applyAlignment="1">
      <alignment horizontal="center" vertical="center"/>
    </xf>
    <xf numFmtId="1" fontId="4" fillId="0" borderId="24" xfId="0" applyNumberFormat="1" applyFont="1" applyBorder="1" applyAlignment="1">
      <alignment horizontal="center" vertical="center"/>
    </xf>
    <xf numFmtId="3" fontId="4" fillId="10" borderId="10" xfId="0" applyNumberFormat="1" applyFont="1" applyFill="1" applyBorder="1" applyAlignment="1">
      <alignment horizontal="center" vertical="center"/>
    </xf>
    <xf numFmtId="1" fontId="5" fillId="0" borderId="13" xfId="0" applyNumberFormat="1" applyFont="1" applyBorder="1" applyAlignment="1">
      <alignment horizontal="center" vertical="center"/>
    </xf>
    <xf numFmtId="1" fontId="5" fillId="0" borderId="14" xfId="0" applyNumberFormat="1" applyFont="1" applyBorder="1" applyAlignment="1">
      <alignment horizontal="center" vertical="center"/>
    </xf>
    <xf numFmtId="1" fontId="5" fillId="0" borderId="15" xfId="0" applyNumberFormat="1" applyFont="1" applyBorder="1" applyAlignment="1">
      <alignment horizontal="center" vertical="center"/>
    </xf>
    <xf numFmtId="0" fontId="3" fillId="0" borderId="18" xfId="0" applyFont="1" applyBorder="1" applyAlignment="1">
      <alignment horizontal="center" vertical="center" wrapText="1"/>
    </xf>
    <xf numFmtId="0" fontId="3" fillId="0" borderId="22" xfId="0" applyFont="1" applyBorder="1" applyAlignment="1">
      <alignment horizontal="center" vertical="center" wrapText="1"/>
    </xf>
    <xf numFmtId="3" fontId="9" fillId="13" borderId="13" xfId="0" applyNumberFormat="1" applyFont="1" applyFill="1" applyBorder="1" applyAlignment="1">
      <alignment horizontal="center" vertical="center"/>
    </xf>
    <xf numFmtId="3" fontId="9" fillId="13" borderId="15" xfId="0" applyNumberFormat="1" applyFont="1" applyFill="1" applyBorder="1" applyAlignment="1">
      <alignment horizontal="center" vertical="center"/>
    </xf>
    <xf numFmtId="3" fontId="9" fillId="0" borderId="13" xfId="0" applyNumberFormat="1" applyFont="1" applyBorder="1" applyAlignment="1">
      <alignment horizontal="center" vertical="center"/>
    </xf>
    <xf numFmtId="3" fontId="9" fillId="0" borderId="14" xfId="0" applyNumberFormat="1" applyFont="1" applyBorder="1" applyAlignment="1">
      <alignment horizontal="center" vertical="center"/>
    </xf>
    <xf numFmtId="0" fontId="3" fillId="0" borderId="20" xfId="0" applyFont="1" applyBorder="1" applyAlignment="1">
      <alignment horizontal="center" vertical="center" wrapText="1"/>
    </xf>
    <xf numFmtId="3" fontId="9" fillId="0" borderId="15" xfId="0" applyNumberFormat="1" applyFont="1" applyBorder="1" applyAlignment="1">
      <alignment horizontal="center" vertical="center"/>
    </xf>
    <xf numFmtId="1" fontId="2" fillId="0" borderId="15" xfId="0" applyNumberFormat="1" applyFont="1" applyBorder="1" applyAlignment="1">
      <alignment horizontal="justify" vertical="center" wrapText="1"/>
    </xf>
    <xf numFmtId="14" fontId="2" fillId="0" borderId="13" xfId="0" applyNumberFormat="1" applyFont="1" applyBorder="1" applyAlignment="1" applyProtection="1">
      <alignment vertical="center" wrapText="1"/>
      <protection locked="0"/>
    </xf>
    <xf numFmtId="14" fontId="2" fillId="0" borderId="15" xfId="0" applyNumberFormat="1" applyFont="1" applyBorder="1" applyAlignment="1" applyProtection="1">
      <alignment vertical="center" wrapText="1"/>
      <protection locked="0"/>
    </xf>
    <xf numFmtId="3" fontId="9" fillId="13" borderId="14" xfId="0" applyNumberFormat="1" applyFont="1" applyFill="1" applyBorder="1" applyAlignment="1">
      <alignment horizontal="center" vertical="center"/>
    </xf>
    <xf numFmtId="14" fontId="2" fillId="0" borderId="14" xfId="0" applyNumberFormat="1" applyFont="1" applyBorder="1" applyAlignment="1" applyProtection="1">
      <alignment vertical="center" wrapText="1"/>
      <protection locked="0"/>
    </xf>
    <xf numFmtId="0" fontId="3" fillId="0" borderId="14" xfId="0" applyFont="1" applyBorder="1" applyAlignment="1">
      <alignment horizontal="justify" vertical="center" wrapText="1"/>
    </xf>
    <xf numFmtId="168" fontId="3" fillId="0" borderId="14" xfId="0" applyNumberFormat="1" applyFont="1" applyBorder="1" applyAlignment="1">
      <alignment horizontal="center" vertical="center" wrapText="1"/>
    </xf>
    <xf numFmtId="1" fontId="3" fillId="0" borderId="14" xfId="0" applyNumberFormat="1" applyFont="1" applyBorder="1" applyAlignment="1">
      <alignment horizontal="center" vertical="center" wrapText="1"/>
    </xf>
    <xf numFmtId="168" fontId="3" fillId="0" borderId="15" xfId="0" applyNumberFormat="1" applyFont="1" applyBorder="1" applyAlignment="1">
      <alignment horizontal="center" vertical="center" wrapText="1"/>
    </xf>
    <xf numFmtId="166" fontId="4" fillId="0" borderId="10" xfId="2" applyNumberFormat="1" applyFont="1" applyFill="1" applyBorder="1" applyAlignment="1" applyProtection="1">
      <alignment horizontal="center" vertical="center" wrapText="1"/>
    </xf>
    <xf numFmtId="170" fontId="3" fillId="0" borderId="10" xfId="0" applyNumberFormat="1" applyFont="1" applyBorder="1" applyAlignment="1">
      <alignment horizontal="center" vertical="center" wrapText="1"/>
    </xf>
    <xf numFmtId="168" fontId="3" fillId="0" borderId="10" xfId="0" applyNumberFormat="1" applyFont="1" applyBorder="1" applyAlignment="1">
      <alignment horizontal="center" vertical="center" wrapText="1"/>
    </xf>
    <xf numFmtId="1" fontId="3" fillId="0" borderId="10" xfId="0" applyNumberFormat="1"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166" fontId="3" fillId="0" borderId="13" xfId="2" applyNumberFormat="1" applyFont="1" applyFill="1" applyBorder="1" applyAlignment="1" applyProtection="1">
      <alignment vertical="center" wrapText="1"/>
    </xf>
    <xf numFmtId="170" fontId="2" fillId="0" borderId="13" xfId="0" applyNumberFormat="1" applyFont="1" applyBorder="1" applyAlignment="1">
      <alignment horizontal="center" vertical="center"/>
    </xf>
    <xf numFmtId="165" fontId="3" fillId="0" borderId="18" xfId="0" applyNumberFormat="1" applyFont="1" applyBorder="1" applyAlignment="1">
      <alignment horizontal="center" vertical="center" wrapText="1"/>
    </xf>
    <xf numFmtId="166" fontId="3" fillId="0" borderId="15" xfId="2" applyNumberFormat="1" applyFont="1" applyFill="1" applyBorder="1" applyAlignment="1" applyProtection="1">
      <alignment vertical="center" wrapText="1"/>
    </xf>
    <xf numFmtId="0" fontId="15" fillId="0" borderId="10" xfId="0" applyFont="1" applyBorder="1" applyAlignment="1" applyProtection="1">
      <alignment horizontal="center" vertical="center" wrapText="1"/>
      <protection locked="0"/>
    </xf>
    <xf numFmtId="0" fontId="2" fillId="0" borderId="11" xfId="0" applyFont="1" applyBorder="1" applyAlignment="1">
      <alignment horizontal="justify" vertical="center"/>
    </xf>
    <xf numFmtId="1" fontId="9" fillId="0" borderId="10" xfId="0" applyNumberFormat="1" applyFont="1" applyBorder="1" applyAlignment="1">
      <alignment horizontal="center" vertical="center" wrapText="1"/>
    </xf>
    <xf numFmtId="3" fontId="2" fillId="0" borderId="10" xfId="3" applyNumberFormat="1" applyFont="1" applyFill="1" applyBorder="1" applyAlignment="1">
      <alignment horizontal="center" vertical="center"/>
    </xf>
    <xf numFmtId="165" fontId="2" fillId="0" borderId="10" xfId="0" applyNumberFormat="1" applyFont="1" applyBorder="1" applyAlignment="1" applyProtection="1">
      <alignment horizontal="center" vertical="center" wrapText="1"/>
      <protection locked="0"/>
    </xf>
    <xf numFmtId="1" fontId="2" fillId="0" borderId="30" xfId="0" applyNumberFormat="1" applyFont="1" applyBorder="1" applyAlignment="1">
      <alignment horizontal="center" vertical="center"/>
    </xf>
    <xf numFmtId="1" fontId="2" fillId="0" borderId="31" xfId="0" applyNumberFormat="1" applyFont="1" applyBorder="1" applyAlignment="1">
      <alignment horizontal="center" vertical="center"/>
    </xf>
    <xf numFmtId="1" fontId="2" fillId="0" borderId="32" xfId="0" applyNumberFormat="1" applyFont="1" applyBorder="1" applyAlignment="1">
      <alignment horizontal="center" vertical="center"/>
    </xf>
    <xf numFmtId="1" fontId="2" fillId="9" borderId="13" xfId="0" applyNumberFormat="1" applyFont="1" applyFill="1" applyBorder="1" applyAlignment="1">
      <alignment horizontal="center" vertical="center" wrapText="1"/>
    </xf>
    <xf numFmtId="1" fontId="2" fillId="9" borderId="15" xfId="0" applyNumberFormat="1" applyFont="1" applyFill="1" applyBorder="1" applyAlignment="1">
      <alignment horizontal="center" vertical="center" wrapText="1"/>
    </xf>
    <xf numFmtId="1" fontId="2" fillId="9" borderId="14" xfId="0" applyNumberFormat="1" applyFont="1" applyFill="1" applyBorder="1" applyAlignment="1">
      <alignment horizontal="center" vertical="center" wrapText="1"/>
    </xf>
    <xf numFmtId="1" fontId="2" fillId="0" borderId="0" xfId="0" applyNumberFormat="1" applyFont="1" applyAlignment="1">
      <alignment horizontal="center" vertical="center"/>
    </xf>
    <xf numFmtId="1" fontId="2" fillId="9" borderId="24" xfId="0" applyNumberFormat="1" applyFont="1" applyFill="1" applyBorder="1" applyAlignment="1">
      <alignment horizontal="center" vertical="center"/>
    </xf>
    <xf numFmtId="1" fontId="3" fillId="0" borderId="26" xfId="0" applyNumberFormat="1" applyFont="1" applyBorder="1" applyAlignment="1">
      <alignment horizontal="center" vertical="center"/>
    </xf>
    <xf numFmtId="1" fontId="2" fillId="13" borderId="13" xfId="0" applyNumberFormat="1" applyFont="1" applyFill="1" applyBorder="1" applyAlignment="1">
      <alignment horizontal="center" vertical="center"/>
    </xf>
    <xf numFmtId="1" fontId="2" fillId="13" borderId="15" xfId="0" applyNumberFormat="1" applyFont="1" applyFill="1" applyBorder="1" applyAlignment="1">
      <alignment horizontal="center" vertical="center"/>
    </xf>
    <xf numFmtId="1" fontId="2" fillId="12" borderId="13" xfId="0" applyNumberFormat="1" applyFont="1" applyFill="1" applyBorder="1" applyAlignment="1">
      <alignment horizontal="center" vertical="center"/>
    </xf>
    <xf numFmtId="1" fontId="2" fillId="12" borderId="15" xfId="0" applyNumberFormat="1" applyFont="1" applyFill="1" applyBorder="1" applyAlignment="1">
      <alignment horizontal="center" vertical="center"/>
    </xf>
    <xf numFmtId="1" fontId="2" fillId="12" borderId="14" xfId="0" applyNumberFormat="1" applyFont="1" applyFill="1" applyBorder="1" applyAlignment="1">
      <alignment horizontal="center" vertical="center"/>
    </xf>
    <xf numFmtId="1" fontId="2" fillId="9" borderId="10" xfId="0" applyNumberFormat="1" applyFont="1" applyFill="1" applyBorder="1" applyAlignment="1" applyProtection="1">
      <alignment horizontal="center" vertical="center"/>
      <protection locked="0"/>
    </xf>
    <xf numFmtId="1" fontId="3" fillId="9" borderId="10" xfId="0" applyNumberFormat="1" applyFont="1" applyFill="1" applyBorder="1" applyAlignment="1" applyProtection="1">
      <alignment horizontal="center" vertical="center" wrapText="1"/>
      <protection locked="0"/>
    </xf>
    <xf numFmtId="1" fontId="2" fillId="12" borderId="10" xfId="0" applyNumberFormat="1" applyFont="1" applyFill="1" applyBorder="1" applyAlignment="1">
      <alignment horizontal="center" vertical="center"/>
    </xf>
    <xf numFmtId="1" fontId="2" fillId="9" borderId="13" xfId="0" applyNumberFormat="1" applyFont="1" applyFill="1" applyBorder="1" applyAlignment="1" applyProtection="1">
      <alignment horizontal="center" vertical="center"/>
      <protection locked="0"/>
    </xf>
    <xf numFmtId="1" fontId="2" fillId="9" borderId="15" xfId="0" applyNumberFormat="1" applyFont="1" applyFill="1" applyBorder="1" applyAlignment="1" applyProtection="1">
      <alignment horizontal="center" vertical="center"/>
      <protection locked="0"/>
    </xf>
    <xf numFmtId="1" fontId="2" fillId="9" borderId="14" xfId="0" applyNumberFormat="1" applyFont="1" applyFill="1" applyBorder="1" applyAlignment="1" applyProtection="1">
      <alignment horizontal="center" vertical="center"/>
      <protection locked="0"/>
    </xf>
    <xf numFmtId="1" fontId="3" fillId="0" borderId="43" xfId="0" applyNumberFormat="1" applyFont="1" applyBorder="1" applyAlignment="1" applyProtection="1">
      <alignment horizontal="center" vertical="center" wrapText="1"/>
      <protection locked="0"/>
    </xf>
    <xf numFmtId="1" fontId="2" fillId="0" borderId="13" xfId="0" applyNumberFormat="1" applyFont="1" applyBorder="1" applyAlignment="1" applyProtection="1">
      <alignment horizontal="center" vertical="center"/>
      <protection locked="0"/>
    </xf>
    <xf numFmtId="1" fontId="2" fillId="0" borderId="15" xfId="0" applyNumberFormat="1" applyFont="1" applyBorder="1" applyAlignment="1" applyProtection="1">
      <alignment horizontal="center" vertical="center"/>
      <protection locked="0"/>
    </xf>
    <xf numFmtId="1" fontId="2" fillId="0" borderId="14" xfId="0" applyNumberFormat="1" applyFont="1" applyBorder="1" applyAlignment="1" applyProtection="1">
      <alignment horizontal="center" vertical="center"/>
      <protection locked="0"/>
    </xf>
    <xf numFmtId="0" fontId="2" fillId="0" borderId="26" xfId="0" applyFont="1" applyBorder="1" applyAlignment="1">
      <alignment horizontal="left" vertical="center" wrapText="1"/>
    </xf>
    <xf numFmtId="1" fontId="9" fillId="12" borderId="36" xfId="0" applyNumberFormat="1" applyFont="1" applyFill="1" applyBorder="1" applyAlignment="1">
      <alignment horizontal="center" vertical="center" wrapText="1"/>
    </xf>
    <xf numFmtId="14" fontId="2" fillId="0" borderId="36" xfId="0" applyNumberFormat="1" applyFont="1" applyBorder="1" applyAlignment="1">
      <alignment horizontal="center" vertical="center"/>
    </xf>
    <xf numFmtId="9" fontId="2" fillId="0" borderId="36" xfId="0" applyNumberFormat="1" applyFont="1" applyBorder="1" applyAlignment="1">
      <alignment horizontal="center" vertical="center" wrapText="1"/>
    </xf>
    <xf numFmtId="165" fontId="3" fillId="9" borderId="36" xfId="0" applyNumberFormat="1" applyFont="1" applyFill="1" applyBorder="1" applyAlignment="1" applyProtection="1">
      <alignment horizontal="center" vertical="center" wrapText="1"/>
      <protection locked="0"/>
    </xf>
    <xf numFmtId="0" fontId="2" fillId="0" borderId="39" xfId="0" applyFont="1" applyBorder="1" applyAlignment="1">
      <alignment horizontal="center" vertical="center" wrapText="1"/>
    </xf>
    <xf numFmtId="1" fontId="2" fillId="0" borderId="10" xfId="0" applyNumberFormat="1" applyFont="1" applyBorder="1" applyAlignment="1" applyProtection="1">
      <alignment horizontal="center" vertical="center"/>
      <protection locked="0"/>
    </xf>
    <xf numFmtId="164" fontId="2" fillId="0" borderId="0" xfId="0" applyNumberFormat="1" applyFont="1" applyAlignment="1">
      <alignment horizontal="center" vertical="center"/>
    </xf>
    <xf numFmtId="164" fontId="4" fillId="0" borderId="10" xfId="2" applyFont="1" applyBorder="1" applyAlignment="1" applyProtection="1">
      <alignment horizontal="center" vertical="center"/>
      <protection locked="0"/>
    </xf>
    <xf numFmtId="164" fontId="7" fillId="0" borderId="13" xfId="2" applyFont="1" applyBorder="1" applyAlignment="1">
      <alignment horizontal="center" vertical="center"/>
    </xf>
    <xf numFmtId="164" fontId="7" fillId="0" borderId="15" xfId="2" applyFont="1" applyBorder="1" applyAlignment="1">
      <alignment horizontal="center" vertical="center"/>
    </xf>
    <xf numFmtId="0" fontId="2" fillId="9" borderId="18" xfId="0" applyFont="1" applyFill="1" applyBorder="1" applyAlignment="1" applyProtection="1">
      <alignment horizontal="justify" vertical="center" wrapText="1"/>
      <protection locked="0"/>
    </xf>
    <xf numFmtId="0" fontId="2" fillId="9" borderId="22" xfId="0" applyFont="1" applyFill="1" applyBorder="1" applyAlignment="1" applyProtection="1">
      <alignment horizontal="justify" vertical="center" wrapText="1"/>
      <protection locked="0"/>
    </xf>
    <xf numFmtId="9" fontId="21" fillId="9" borderId="26" xfId="0" applyNumberFormat="1" applyFont="1" applyFill="1" applyBorder="1" applyAlignment="1">
      <alignment horizontal="center" vertical="center"/>
    </xf>
    <xf numFmtId="0" fontId="5" fillId="0" borderId="48" xfId="0" applyFont="1" applyBorder="1" applyAlignment="1">
      <alignment horizontal="center" vertical="center"/>
    </xf>
    <xf numFmtId="0" fontId="5" fillId="0" borderId="50" xfId="0" applyFont="1" applyBorder="1" applyAlignment="1">
      <alignment horizontal="center" vertical="center"/>
    </xf>
    <xf numFmtId="0" fontId="5" fillId="0" borderId="54" xfId="0" applyFont="1" applyBorder="1" applyAlignment="1">
      <alignment horizontal="center" vertical="center"/>
    </xf>
    <xf numFmtId="1" fontId="9" fillId="9" borderId="10" xfId="1" applyNumberFormat="1" applyFont="1" applyFill="1" applyBorder="1" applyAlignment="1" applyProtection="1">
      <alignment horizontal="center" vertical="center"/>
      <protection locked="0"/>
    </xf>
    <xf numFmtId="1" fontId="5" fillId="10" borderId="10" xfId="0" applyNumberFormat="1" applyFont="1" applyFill="1" applyBorder="1" applyAlignment="1">
      <alignment horizontal="center" vertical="center" wrapText="1"/>
    </xf>
    <xf numFmtId="1" fontId="9" fillId="0" borderId="10" xfId="1" applyNumberFormat="1" applyFont="1" applyFill="1" applyBorder="1" applyAlignment="1" applyProtection="1">
      <alignment horizontal="center" vertical="center"/>
      <protection locked="0"/>
    </xf>
    <xf numFmtId="1" fontId="21" fillId="9" borderId="10" xfId="0" applyNumberFormat="1" applyFont="1" applyFill="1" applyBorder="1" applyAlignment="1" applyProtection="1">
      <alignment horizontal="center" vertical="center"/>
      <protection locked="0"/>
    </xf>
    <xf numFmtId="1" fontId="21" fillId="10" borderId="10" xfId="0" applyNumberFormat="1" applyFont="1" applyFill="1" applyBorder="1" applyAlignment="1" applyProtection="1">
      <alignment horizontal="center" vertical="center"/>
      <protection locked="0"/>
    </xf>
    <xf numFmtId="1" fontId="21" fillId="16" borderId="10" xfId="0" applyNumberFormat="1" applyFont="1" applyFill="1" applyBorder="1" applyAlignment="1" applyProtection="1">
      <alignment horizontal="center" vertical="center"/>
      <protection locked="0"/>
    </xf>
    <xf numFmtId="9" fontId="5" fillId="9" borderId="10" xfId="0" applyNumberFormat="1" applyFont="1" applyFill="1" applyBorder="1" applyAlignment="1">
      <alignment horizontal="center" vertical="center"/>
    </xf>
    <xf numFmtId="9" fontId="21" fillId="0" borderId="10" xfId="0" applyNumberFormat="1" applyFont="1" applyBorder="1" applyAlignment="1">
      <alignment horizontal="center" vertical="center"/>
    </xf>
    <xf numFmtId="9" fontId="21" fillId="0" borderId="26" xfId="0" applyNumberFormat="1" applyFont="1" applyBorder="1" applyAlignment="1">
      <alignment horizontal="center" vertical="center"/>
    </xf>
    <xf numFmtId="9" fontId="9" fillId="0" borderId="10" xfId="0" applyNumberFormat="1" applyFont="1" applyBorder="1" applyAlignment="1">
      <alignment horizontal="center" vertical="center"/>
    </xf>
    <xf numFmtId="9" fontId="3" fillId="0" borderId="35" xfId="1" applyFont="1" applyFill="1" applyBorder="1" applyAlignment="1" applyProtection="1">
      <alignment horizontal="center" vertical="center" wrapText="1"/>
    </xf>
    <xf numFmtId="164" fontId="2" fillId="0" borderId="27" xfId="2" applyFont="1" applyFill="1" applyBorder="1" applyAlignment="1" applyProtection="1">
      <alignment horizontal="center" vertical="center"/>
    </xf>
    <xf numFmtId="9" fontId="3" fillId="0" borderId="27" xfId="1" applyFont="1" applyFill="1" applyBorder="1" applyAlignment="1" applyProtection="1">
      <alignment horizontal="center" vertical="center" wrapText="1"/>
    </xf>
    <xf numFmtId="0" fontId="2" fillId="0" borderId="13" xfId="0" applyFont="1" applyBorder="1" applyAlignment="1">
      <alignment horizontal="justify" vertical="center"/>
    </xf>
    <xf numFmtId="1" fontId="2" fillId="12" borderId="36" xfId="0" applyNumberFormat="1" applyFont="1" applyFill="1" applyBorder="1" applyAlignment="1">
      <alignment horizontal="center" vertical="center"/>
    </xf>
    <xf numFmtId="0" fontId="3" fillId="0" borderId="13" xfId="0" applyFont="1" applyBorder="1" applyAlignment="1">
      <alignment vertical="center" wrapText="1"/>
    </xf>
    <xf numFmtId="9" fontId="4" fillId="0" borderId="36" xfId="1"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0" xfId="0" applyFont="1" applyFill="1" applyBorder="1" applyAlignment="1">
      <alignment horizontal="justify" vertical="center" wrapText="1"/>
    </xf>
    <xf numFmtId="0" fontId="2" fillId="9" borderId="13"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165" fontId="3" fillId="0" borderId="13" xfId="0" applyNumberFormat="1" applyFont="1" applyBorder="1" applyAlignment="1" applyProtection="1">
      <alignment horizontal="center" vertical="center" wrapText="1"/>
      <protection locked="0"/>
    </xf>
    <xf numFmtId="165" fontId="3" fillId="0" borderId="14" xfId="0" applyNumberFormat="1" applyFont="1" applyBorder="1" applyAlignment="1" applyProtection="1">
      <alignment horizontal="center" vertical="center" wrapText="1"/>
      <protection locked="0"/>
    </xf>
    <xf numFmtId="165" fontId="3" fillId="0" borderId="15" xfId="0" applyNumberFormat="1" applyFont="1" applyBorder="1" applyAlignment="1" applyProtection="1">
      <alignment horizontal="center" vertical="center" wrapText="1"/>
      <protection locked="0"/>
    </xf>
    <xf numFmtId="0" fontId="2" fillId="9" borderId="17"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9" borderId="13" xfId="0" applyFont="1" applyFill="1" applyBorder="1" applyAlignment="1" applyProtection="1">
      <alignment horizontal="center" vertical="center" wrapText="1"/>
      <protection locked="0"/>
    </xf>
    <xf numFmtId="0" fontId="2" fillId="9" borderId="14" xfId="0" applyFont="1" applyFill="1" applyBorder="1" applyAlignment="1" applyProtection="1">
      <alignment horizontal="center" vertical="center" wrapText="1"/>
      <protection locked="0"/>
    </xf>
    <xf numFmtId="0" fontId="2" fillId="9" borderId="15" xfId="0" applyFont="1" applyFill="1" applyBorder="1" applyAlignment="1" applyProtection="1">
      <alignment horizontal="center" vertical="center" wrapText="1"/>
      <protection locked="0"/>
    </xf>
    <xf numFmtId="0" fontId="2" fillId="9" borderId="13" xfId="0" applyFont="1" applyFill="1" applyBorder="1" applyAlignment="1" applyProtection="1">
      <alignment horizontal="justify" vertical="center" wrapText="1"/>
      <protection locked="0"/>
    </xf>
    <xf numFmtId="1" fontId="3" fillId="0" borderId="13" xfId="0" applyNumberFormat="1" applyFont="1" applyBorder="1" applyAlignment="1">
      <alignment horizontal="center" vertical="center"/>
    </xf>
    <xf numFmtId="1" fontId="3" fillId="0" borderId="15" xfId="0" applyNumberFormat="1" applyFont="1" applyBorder="1" applyAlignment="1">
      <alignment horizontal="center" vertical="center"/>
    </xf>
    <xf numFmtId="9" fontId="5" fillId="0" borderId="13" xfId="0" applyNumberFormat="1" applyFont="1" applyBorder="1" applyAlignment="1">
      <alignment horizontal="center" vertical="center"/>
    </xf>
    <xf numFmtId="1" fontId="5" fillId="0" borderId="13" xfId="0" applyNumberFormat="1" applyFont="1" applyBorder="1" applyAlignment="1">
      <alignment horizontal="center" vertical="center" wrapText="1"/>
    </xf>
    <xf numFmtId="1" fontId="5" fillId="0" borderId="14" xfId="0" applyNumberFormat="1" applyFont="1" applyBorder="1" applyAlignment="1">
      <alignment horizontal="center" vertical="center" wrapText="1"/>
    </xf>
    <xf numFmtId="1" fontId="5" fillId="0" borderId="15" xfId="0" applyNumberFormat="1" applyFont="1" applyBorder="1" applyAlignment="1">
      <alignment horizontal="center" vertical="center" wrapText="1"/>
    </xf>
    <xf numFmtId="0" fontId="3" fillId="0" borderId="13" xfId="0" applyFont="1" applyBorder="1" applyAlignment="1" applyProtection="1">
      <alignment horizontal="justify" vertical="center" wrapText="1"/>
      <protection locked="0"/>
    </xf>
    <xf numFmtId="0" fontId="3" fillId="0" borderId="14" xfId="0" applyFont="1" applyBorder="1" applyAlignment="1" applyProtection="1">
      <alignment horizontal="justify" vertical="center" wrapText="1"/>
      <protection locked="0"/>
    </xf>
    <xf numFmtId="0" fontId="3" fillId="0" borderId="15" xfId="0" applyFont="1" applyBorder="1" applyAlignment="1" applyProtection="1">
      <alignment horizontal="justify" vertical="center" wrapText="1"/>
      <protection locked="0"/>
    </xf>
    <xf numFmtId="9" fontId="2" fillId="0" borderId="13" xfId="1" applyFont="1" applyFill="1" applyBorder="1" applyAlignment="1">
      <alignment horizontal="center" vertical="center"/>
    </xf>
    <xf numFmtId="9" fontId="2" fillId="0" borderId="14" xfId="1" applyFont="1" applyFill="1" applyBorder="1" applyAlignment="1">
      <alignment horizontal="center" vertical="center"/>
    </xf>
    <xf numFmtId="9" fontId="2" fillId="0" borderId="15" xfId="1" applyFont="1" applyFill="1" applyBorder="1" applyAlignment="1">
      <alignment horizontal="center" vertical="center"/>
    </xf>
    <xf numFmtId="0" fontId="2" fillId="0" borderId="13" xfId="0" applyFont="1" applyBorder="1" applyAlignment="1" applyProtection="1">
      <alignment horizontal="justify" vertical="center" wrapText="1"/>
      <protection locked="0"/>
    </xf>
    <xf numFmtId="0" fontId="2" fillId="0" borderId="15" xfId="0" applyFont="1" applyBorder="1" applyAlignment="1" applyProtection="1">
      <alignment horizontal="justify" vertical="center" wrapText="1"/>
      <protection locked="0"/>
    </xf>
    <xf numFmtId="0" fontId="2" fillId="0" borderId="13" xfId="0" applyFont="1" applyBorder="1" applyAlignment="1">
      <alignment horizontal="center" vertical="center"/>
    </xf>
    <xf numFmtId="0" fontId="2" fillId="0" borderId="15" xfId="0" applyFont="1" applyBorder="1" applyAlignment="1">
      <alignment horizontal="center" vertical="center"/>
    </xf>
    <xf numFmtId="165" fontId="3" fillId="0" borderId="13" xfId="0" applyNumberFormat="1" applyFont="1" applyBorder="1" applyAlignment="1">
      <alignment horizontal="center" vertical="center" wrapText="1"/>
    </xf>
    <xf numFmtId="0" fontId="2" fillId="9" borderId="14" xfId="0" applyFont="1" applyFill="1" applyBorder="1" applyAlignment="1">
      <alignment horizontal="center" vertical="center" wrapText="1"/>
    </xf>
    <xf numFmtId="0" fontId="2" fillId="0" borderId="14" xfId="0" applyFont="1" applyBorder="1" applyAlignment="1" applyProtection="1">
      <alignment horizontal="justify" vertical="center" wrapText="1"/>
      <protection locked="0"/>
    </xf>
    <xf numFmtId="0" fontId="2" fillId="0" borderId="14" xfId="0" applyFont="1" applyBorder="1" applyAlignment="1">
      <alignment horizontal="center" vertical="center"/>
    </xf>
    <xf numFmtId="1" fontId="2" fillId="0" borderId="13" xfId="0" applyNumberFormat="1" applyFont="1" applyBorder="1" applyAlignment="1" applyProtection="1">
      <alignment horizontal="center" vertical="center" wrapText="1"/>
      <protection locked="0"/>
    </xf>
    <xf numFmtId="1" fontId="2" fillId="0" borderId="14" xfId="0" applyNumberFormat="1" applyFont="1" applyBorder="1" applyAlignment="1" applyProtection="1">
      <alignment horizontal="center" vertical="center" wrapText="1"/>
      <protection locked="0"/>
    </xf>
    <xf numFmtId="1" fontId="2" fillId="0" borderId="15" xfId="0" applyNumberFormat="1"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3" fontId="4" fillId="9" borderId="13" xfId="3" applyNumberFormat="1" applyFont="1" applyFill="1" applyBorder="1" applyAlignment="1">
      <alignment horizontal="center" vertical="center"/>
    </xf>
    <xf numFmtId="0" fontId="2" fillId="0" borderId="13" xfId="0" applyFont="1" applyBorder="1" applyAlignment="1">
      <alignment horizontal="justify" vertical="center" wrapText="1"/>
    </xf>
    <xf numFmtId="0" fontId="2" fillId="0" borderId="15" xfId="0" applyFont="1" applyBorder="1" applyAlignment="1">
      <alignment horizontal="justify"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1" fontId="3" fillId="0" borderId="13" xfId="0" applyNumberFormat="1" applyFont="1" applyBorder="1" applyAlignment="1">
      <alignment horizontal="center" vertical="center" wrapText="1"/>
    </xf>
    <xf numFmtId="1" fontId="3" fillId="0" borderId="15" xfId="0" applyNumberFormat="1" applyFont="1" applyBorder="1" applyAlignment="1">
      <alignment horizontal="center" vertical="center" wrapText="1"/>
    </xf>
    <xf numFmtId="0" fontId="2" fillId="0" borderId="14" xfId="0" applyFont="1" applyBorder="1" applyAlignment="1">
      <alignment horizontal="justify" vertical="center" wrapText="1"/>
    </xf>
    <xf numFmtId="1" fontId="4" fillId="0" borderId="13" xfId="0" applyNumberFormat="1" applyFont="1" applyBorder="1" applyAlignment="1">
      <alignment horizontal="center" vertical="center"/>
    </xf>
    <xf numFmtId="1" fontId="4" fillId="0" borderId="13" xfId="0" applyNumberFormat="1" applyFont="1" applyBorder="1" applyAlignment="1">
      <alignment horizontal="center" vertical="center" wrapText="1"/>
    </xf>
    <xf numFmtId="1" fontId="4" fillId="0" borderId="15" xfId="0" applyNumberFormat="1" applyFont="1" applyBorder="1" applyAlignment="1">
      <alignment horizontal="center" vertical="center" wrapText="1"/>
    </xf>
    <xf numFmtId="9" fontId="3" fillId="0" borderId="13" xfId="1" applyFont="1" applyFill="1" applyBorder="1" applyAlignment="1">
      <alignment horizontal="center" vertical="center" wrapText="1"/>
    </xf>
    <xf numFmtId="9" fontId="3" fillId="0" borderId="15" xfId="1" applyFont="1" applyFill="1" applyBorder="1" applyAlignment="1">
      <alignment horizontal="center" vertical="center" wrapText="1"/>
    </xf>
    <xf numFmtId="0" fontId="2" fillId="0" borderId="13" xfId="0" applyFont="1" applyBorder="1" applyAlignment="1">
      <alignment horizontal="left" vertical="center" wrapText="1"/>
    </xf>
    <xf numFmtId="0" fontId="2" fillId="0" borderId="15" xfId="0" applyFont="1" applyBorder="1" applyAlignment="1">
      <alignment horizontal="left" vertical="center" wrapText="1"/>
    </xf>
    <xf numFmtId="0" fontId="2" fillId="0" borderId="18" xfId="0" applyFont="1" applyBorder="1" applyAlignment="1">
      <alignment horizontal="center" vertical="center" wrapText="1"/>
    </xf>
    <xf numFmtId="0" fontId="2" fillId="0" borderId="22" xfId="0" applyFont="1" applyBorder="1" applyAlignment="1">
      <alignment horizontal="center" vertical="center" wrapText="1"/>
    </xf>
    <xf numFmtId="14" fontId="2" fillId="0" borderId="13" xfId="0" applyNumberFormat="1" applyFont="1" applyBorder="1" applyAlignment="1">
      <alignment horizontal="center" vertical="center"/>
    </xf>
    <xf numFmtId="14" fontId="2" fillId="0" borderId="15" xfId="0" applyNumberFormat="1" applyFont="1" applyBorder="1" applyAlignment="1">
      <alignment horizontal="center" vertical="center"/>
    </xf>
    <xf numFmtId="9" fontId="2" fillId="0" borderId="13" xfId="1" applyFont="1" applyFill="1" applyBorder="1" applyAlignment="1" applyProtection="1">
      <alignment horizontal="center" vertical="center"/>
      <protection locked="0"/>
    </xf>
    <xf numFmtId="0" fontId="2" fillId="9" borderId="13" xfId="0" applyFont="1" applyFill="1" applyBorder="1" applyAlignment="1" applyProtection="1">
      <alignment horizontal="center" vertical="center"/>
      <protection locked="0"/>
    </xf>
    <xf numFmtId="0" fontId="2" fillId="9" borderId="14" xfId="0" applyFont="1" applyFill="1" applyBorder="1" applyAlignment="1" applyProtection="1">
      <alignment horizontal="center" vertical="center"/>
      <protection locked="0"/>
    </xf>
    <xf numFmtId="0" fontId="2" fillId="9" borderId="15" xfId="0" applyFont="1" applyFill="1" applyBorder="1" applyAlignment="1" applyProtection="1">
      <alignment horizontal="center" vertical="center"/>
      <protection locked="0"/>
    </xf>
    <xf numFmtId="165" fontId="3" fillId="9" borderId="13" xfId="0" applyNumberFormat="1" applyFont="1" applyFill="1" applyBorder="1" applyAlignment="1" applyProtection="1">
      <alignment horizontal="center" vertical="center" wrapText="1"/>
      <protection locked="0"/>
    </xf>
    <xf numFmtId="165" fontId="3" fillId="9" borderId="14" xfId="0" applyNumberFormat="1" applyFont="1" applyFill="1" applyBorder="1" applyAlignment="1" applyProtection="1">
      <alignment horizontal="center" vertical="center" wrapText="1"/>
      <protection locked="0"/>
    </xf>
    <xf numFmtId="165" fontId="3" fillId="9" borderId="15" xfId="0" applyNumberFormat="1" applyFont="1" applyFill="1" applyBorder="1" applyAlignment="1" applyProtection="1">
      <alignment horizontal="center" vertical="center" wrapText="1"/>
      <protection locked="0"/>
    </xf>
    <xf numFmtId="1" fontId="5" fillId="0" borderId="13" xfId="0" applyNumberFormat="1" applyFont="1" applyBorder="1" applyAlignment="1" applyProtection="1">
      <alignment horizontal="center" vertical="center" wrapText="1"/>
      <protection locked="0"/>
    </xf>
    <xf numFmtId="1" fontId="5" fillId="0" borderId="14" xfId="0" applyNumberFormat="1" applyFont="1" applyBorder="1" applyAlignment="1" applyProtection="1">
      <alignment horizontal="center" vertical="center" wrapText="1"/>
      <protection locked="0"/>
    </xf>
    <xf numFmtId="1" fontId="5" fillId="0" borderId="15" xfId="0" applyNumberFormat="1" applyFont="1" applyBorder="1" applyAlignment="1" applyProtection="1">
      <alignment horizontal="center" vertical="center" wrapText="1"/>
      <protection locked="0"/>
    </xf>
    <xf numFmtId="1" fontId="9" fillId="9" borderId="13" xfId="1" applyNumberFormat="1" applyFont="1" applyFill="1" applyBorder="1" applyAlignment="1" applyProtection="1">
      <alignment horizontal="center" vertical="center"/>
      <protection locked="0"/>
    </xf>
    <xf numFmtId="1" fontId="5" fillId="9" borderId="13" xfId="0" applyNumberFormat="1" applyFont="1" applyFill="1" applyBorder="1" applyAlignment="1" applyProtection="1">
      <alignment horizontal="center" vertical="center" wrapText="1"/>
      <protection locked="0"/>
    </xf>
    <xf numFmtId="1" fontId="5" fillId="9" borderId="15" xfId="0" applyNumberFormat="1" applyFont="1" applyFill="1" applyBorder="1" applyAlignment="1" applyProtection="1">
      <alignment horizontal="center" vertical="center" wrapText="1"/>
      <protection locked="0"/>
    </xf>
    <xf numFmtId="1" fontId="2" fillId="9" borderId="13" xfId="0" applyNumberFormat="1" applyFont="1" applyFill="1" applyBorder="1" applyAlignment="1" applyProtection="1">
      <alignment horizontal="center" vertical="center" wrapText="1"/>
      <protection locked="0"/>
    </xf>
    <xf numFmtId="1" fontId="5" fillId="9" borderId="13" xfId="0" applyNumberFormat="1" applyFont="1" applyFill="1" applyBorder="1" applyAlignment="1" applyProtection="1">
      <alignment horizontal="center" vertical="center"/>
      <protection locked="0"/>
    </xf>
    <xf numFmtId="1" fontId="5" fillId="9" borderId="15" xfId="0" applyNumberFormat="1" applyFont="1" applyFill="1" applyBorder="1" applyAlignment="1" applyProtection="1">
      <alignment horizontal="center" vertical="center"/>
      <protection locked="0"/>
    </xf>
    <xf numFmtId="0" fontId="2" fillId="9" borderId="18" xfId="0" applyFont="1" applyFill="1" applyBorder="1" applyAlignment="1">
      <alignment horizontal="center" vertical="center" wrapText="1"/>
    </xf>
    <xf numFmtId="0" fontId="2" fillId="9" borderId="22" xfId="0" applyFont="1" applyFill="1" applyBorder="1" applyAlignment="1">
      <alignment horizontal="center" vertical="center" wrapText="1"/>
    </xf>
    <xf numFmtId="1" fontId="5" fillId="9" borderId="14" xfId="0" applyNumberFormat="1" applyFont="1" applyFill="1" applyBorder="1" applyAlignment="1" applyProtection="1">
      <alignment horizontal="center" vertical="center" wrapText="1"/>
      <protection locked="0"/>
    </xf>
    <xf numFmtId="164" fontId="2" fillId="12" borderId="13" xfId="0" applyNumberFormat="1" applyFont="1" applyFill="1" applyBorder="1" applyAlignment="1">
      <alignment horizontal="center" vertical="center"/>
    </xf>
    <xf numFmtId="0" fontId="2" fillId="12" borderId="13" xfId="0" applyFont="1" applyFill="1" applyBorder="1" applyAlignment="1">
      <alignment horizontal="justify" vertical="center" wrapText="1"/>
    </xf>
    <xf numFmtId="0" fontId="4" fillId="9" borderId="13" xfId="0" applyFont="1" applyFill="1" applyBorder="1" applyAlignment="1">
      <alignment horizontal="center" vertical="center" wrapText="1"/>
    </xf>
    <xf numFmtId="0" fontId="4" fillId="9" borderId="15" xfId="0" applyFont="1" applyFill="1" applyBorder="1" applyAlignment="1">
      <alignment horizontal="center" vertical="center" wrapText="1"/>
    </xf>
    <xf numFmtId="9" fontId="2" fillId="0" borderId="13" xfId="0" applyNumberFormat="1" applyFont="1" applyBorder="1" applyAlignment="1">
      <alignment horizontal="center" vertical="center"/>
    </xf>
    <xf numFmtId="0" fontId="3" fillId="9" borderId="15" xfId="0" applyFont="1" applyFill="1" applyBorder="1" applyAlignment="1">
      <alignment horizontal="justify" vertical="center" wrapText="1"/>
    </xf>
    <xf numFmtId="0" fontId="2" fillId="9" borderId="13" xfId="0" applyFont="1" applyFill="1" applyBorder="1" applyAlignment="1">
      <alignment horizontal="center" vertical="center"/>
    </xf>
    <xf numFmtId="0" fontId="2" fillId="9" borderId="15" xfId="0" applyFont="1" applyFill="1" applyBorder="1" applyAlignment="1">
      <alignment horizontal="center" vertical="center"/>
    </xf>
    <xf numFmtId="1" fontId="4" fillId="9" borderId="13" xfId="0" applyNumberFormat="1" applyFont="1" applyFill="1" applyBorder="1" applyAlignment="1" applyProtection="1">
      <alignment horizontal="center" vertical="center"/>
      <protection locked="0"/>
    </xf>
    <xf numFmtId="14" fontId="3" fillId="9" borderId="13" xfId="0" applyNumberFormat="1" applyFont="1" applyFill="1" applyBorder="1" applyAlignment="1">
      <alignment horizontal="center" vertical="center" wrapText="1"/>
    </xf>
    <xf numFmtId="14" fontId="3" fillId="9" borderId="14" xfId="0" applyNumberFormat="1" applyFont="1" applyFill="1" applyBorder="1" applyAlignment="1">
      <alignment horizontal="center" vertical="center" wrapText="1"/>
    </xf>
    <xf numFmtId="14" fontId="3" fillId="9" borderId="15" xfId="0" applyNumberFormat="1" applyFont="1" applyFill="1" applyBorder="1" applyAlignment="1">
      <alignment horizontal="center" vertical="center" wrapText="1"/>
    </xf>
    <xf numFmtId="0" fontId="2" fillId="9" borderId="20" xfId="0" applyFont="1" applyFill="1" applyBorder="1" applyAlignment="1">
      <alignment horizontal="center" vertical="center" wrapText="1"/>
    </xf>
    <xf numFmtId="1" fontId="4" fillId="0" borderId="13" xfId="0" applyNumberFormat="1" applyFont="1" applyBorder="1" applyAlignment="1" applyProtection="1">
      <alignment horizontal="center" vertical="center"/>
      <protection locked="0"/>
    </xf>
    <xf numFmtId="14" fontId="2" fillId="0" borderId="13" xfId="0" applyNumberFormat="1" applyFont="1" applyBorder="1" applyAlignment="1">
      <alignment horizontal="center" vertical="center" wrapText="1"/>
    </xf>
    <xf numFmtId="14" fontId="2" fillId="0" borderId="15" xfId="0" applyNumberFormat="1" applyFont="1" applyBorder="1" applyAlignment="1">
      <alignment horizontal="center" vertical="center" wrapText="1"/>
    </xf>
    <xf numFmtId="9" fontId="3" fillId="0" borderId="13" xfId="1" applyFont="1" applyFill="1" applyBorder="1" applyAlignment="1" applyProtection="1">
      <alignment horizontal="center" vertical="center" wrapText="1"/>
      <protection locked="0"/>
    </xf>
    <xf numFmtId="9" fontId="3" fillId="0" borderId="15" xfId="1"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4" fillId="15" borderId="13" xfId="0" applyNumberFormat="1" applyFont="1" applyFill="1" applyBorder="1" applyAlignment="1">
      <alignment horizontal="center" vertical="center"/>
    </xf>
    <xf numFmtId="14" fontId="4" fillId="15" borderId="15" xfId="0" applyNumberFormat="1" applyFont="1" applyFill="1" applyBorder="1" applyAlignment="1">
      <alignment horizontal="center" vertical="center"/>
    </xf>
    <xf numFmtId="14" fontId="2" fillId="15" borderId="13" xfId="0" applyNumberFormat="1" applyFont="1" applyFill="1" applyBorder="1" applyAlignment="1">
      <alignment horizontal="center" vertical="center"/>
    </xf>
    <xf numFmtId="14" fontId="2" fillId="15" borderId="15" xfId="0" applyNumberFormat="1" applyFont="1" applyFill="1" applyBorder="1" applyAlignment="1">
      <alignment horizontal="center" vertical="center"/>
    </xf>
    <xf numFmtId="1" fontId="4" fillId="15" borderId="13" xfId="0" applyNumberFormat="1" applyFont="1" applyFill="1" applyBorder="1" applyAlignment="1">
      <alignment horizontal="center" vertical="center" wrapText="1"/>
    </xf>
    <xf numFmtId="1" fontId="4" fillId="15" borderId="15" xfId="0" applyNumberFormat="1" applyFont="1" applyFill="1" applyBorder="1" applyAlignment="1">
      <alignment horizontal="center" vertical="center" wrapText="1"/>
    </xf>
    <xf numFmtId="9" fontId="3" fillId="15" borderId="13" xfId="0" applyNumberFormat="1" applyFont="1" applyFill="1" applyBorder="1" applyAlignment="1">
      <alignment horizontal="center" vertical="center" wrapText="1"/>
    </xf>
    <xf numFmtId="9" fontId="3" fillId="15" borderId="15" xfId="0" applyNumberFormat="1" applyFont="1" applyFill="1" applyBorder="1" applyAlignment="1">
      <alignment horizontal="center" vertical="center" wrapText="1"/>
    </xf>
    <xf numFmtId="0" fontId="4" fillId="15" borderId="13" xfId="0" applyFont="1" applyFill="1" applyBorder="1" applyAlignment="1">
      <alignment horizontal="center" vertical="center" wrapText="1"/>
    </xf>
    <xf numFmtId="0" fontId="4" fillId="15" borderId="15" xfId="0" applyFont="1" applyFill="1" applyBorder="1" applyAlignment="1">
      <alignment horizontal="center" vertical="center" wrapText="1"/>
    </xf>
    <xf numFmtId="0" fontId="2" fillId="0" borderId="36" xfId="0" applyFont="1" applyBorder="1" applyAlignment="1">
      <alignment horizontal="justify" vertical="center" wrapText="1"/>
    </xf>
    <xf numFmtId="0" fontId="2" fillId="9" borderId="36" xfId="0" applyFont="1" applyFill="1" applyBorder="1" applyAlignment="1" applyProtection="1">
      <alignment horizontal="center" vertical="center" wrapText="1"/>
      <protection locked="0"/>
    </xf>
    <xf numFmtId="9" fontId="2" fillId="0" borderId="15" xfId="0" applyNumberFormat="1" applyFont="1" applyBorder="1" applyAlignment="1">
      <alignment horizontal="center" vertical="center"/>
    </xf>
    <xf numFmtId="9" fontId="2" fillId="0" borderId="14" xfId="0" applyNumberFormat="1" applyFont="1" applyBorder="1" applyAlignment="1">
      <alignment horizontal="center" vertical="center"/>
    </xf>
    <xf numFmtId="0" fontId="2" fillId="9" borderId="13" xfId="0" applyFont="1" applyFill="1" applyBorder="1" applyAlignment="1">
      <alignment horizontal="justify" vertical="center" wrapText="1"/>
    </xf>
    <xf numFmtId="0" fontId="2" fillId="9" borderId="15" xfId="0" applyFont="1" applyFill="1" applyBorder="1" applyAlignment="1">
      <alignment horizontal="justify" vertical="center" wrapText="1"/>
    </xf>
    <xf numFmtId="0" fontId="2" fillId="12" borderId="13" xfId="0" applyFont="1" applyFill="1" applyBorder="1" applyAlignment="1">
      <alignment horizontal="center" vertical="center" wrapText="1"/>
    </xf>
    <xf numFmtId="3" fontId="2" fillId="0" borderId="13" xfId="2" applyNumberFormat="1" applyFont="1" applyFill="1" applyBorder="1" applyAlignment="1">
      <alignment horizontal="center" vertical="center" wrapText="1"/>
    </xf>
    <xf numFmtId="3" fontId="0" fillId="0" borderId="13" xfId="2" applyNumberFormat="1" applyFont="1" applyFill="1" applyBorder="1" applyAlignment="1">
      <alignment horizontal="center" vertical="center"/>
    </xf>
    <xf numFmtId="0" fontId="5" fillId="0" borderId="13" xfId="0" applyFont="1" applyBorder="1" applyAlignment="1">
      <alignment horizontal="center" vertical="center"/>
    </xf>
    <xf numFmtId="0" fontId="12" fillId="0" borderId="24"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4" xfId="0" applyFont="1" applyBorder="1" applyAlignment="1" applyProtection="1">
      <alignment horizontal="center" vertical="center" wrapText="1"/>
      <protection locked="0"/>
    </xf>
    <xf numFmtId="0" fontId="2" fillId="0" borderId="26" xfId="0" applyFont="1" applyBorder="1" applyAlignment="1">
      <alignment horizontal="center" vertical="center"/>
    </xf>
    <xf numFmtId="0" fontId="2" fillId="0" borderId="24" xfId="0" applyFont="1" applyBorder="1" applyAlignment="1">
      <alignment horizontal="center" vertical="center"/>
    </xf>
    <xf numFmtId="0" fontId="3" fillId="0" borderId="26" xfId="0" applyFont="1" applyBorder="1" applyAlignment="1" applyProtection="1">
      <alignment horizontal="justify" vertical="center" wrapText="1"/>
      <protection locked="0"/>
    </xf>
    <xf numFmtId="0" fontId="3" fillId="0" borderId="24" xfId="0" applyFont="1" applyBorder="1" applyAlignment="1" applyProtection="1">
      <alignment horizontal="justify" vertical="center" wrapText="1"/>
      <protection locked="0"/>
    </xf>
    <xf numFmtId="9" fontId="2" fillId="0" borderId="26" xfId="1" applyFont="1" applyFill="1" applyBorder="1" applyAlignment="1">
      <alignment horizontal="center" vertical="center"/>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4" xfId="0" applyFont="1" applyBorder="1" applyAlignment="1">
      <alignment horizontal="center" vertical="center" wrapText="1"/>
    </xf>
    <xf numFmtId="9" fontId="21" fillId="0" borderId="13" xfId="0" applyNumberFormat="1" applyFont="1" applyBorder="1" applyAlignment="1">
      <alignment horizontal="center" vertical="center"/>
    </xf>
    <xf numFmtId="0" fontId="2" fillId="0" borderId="27" xfId="0" applyFont="1" applyBorder="1" applyAlignment="1" applyProtection="1">
      <alignment horizontal="center" vertical="center" wrapText="1"/>
      <protection locked="0"/>
    </xf>
    <xf numFmtId="0" fontId="2" fillId="0" borderId="27" xfId="0" applyFont="1" applyBorder="1" applyAlignment="1">
      <alignment horizontal="center" vertical="center"/>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5" xfId="0" applyFont="1" applyFill="1" applyBorder="1" applyAlignment="1">
      <alignment horizontal="center" vertical="center" wrapText="1"/>
    </xf>
    <xf numFmtId="0" fontId="26" fillId="9" borderId="13"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26" fillId="9" borderId="15" xfId="0" applyFont="1" applyFill="1" applyBorder="1" applyAlignment="1">
      <alignment horizontal="center" vertical="center" wrapText="1"/>
    </xf>
    <xf numFmtId="1" fontId="2" fillId="0" borderId="13" xfId="0" applyNumberFormat="1" applyFont="1" applyBorder="1" applyAlignment="1">
      <alignment horizontal="center" vertical="center"/>
    </xf>
    <xf numFmtId="1" fontId="2" fillId="0" borderId="15" xfId="0" applyNumberFormat="1" applyFont="1" applyBorder="1" applyAlignment="1">
      <alignment horizontal="center" vertical="center"/>
    </xf>
    <xf numFmtId="0" fontId="2" fillId="0" borderId="13" xfId="0" applyFont="1" applyFill="1" applyBorder="1" applyAlignment="1">
      <alignment horizontal="center" vertical="center" wrapText="1"/>
    </xf>
    <xf numFmtId="1" fontId="4" fillId="0" borderId="13" xfId="3" applyNumberFormat="1" applyFont="1" applyFill="1" applyBorder="1" applyAlignment="1">
      <alignment horizontal="center" vertical="center"/>
    </xf>
    <xf numFmtId="0" fontId="26" fillId="0" borderId="13"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1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7" xfId="0" applyFont="1" applyBorder="1" applyAlignment="1">
      <alignment horizontal="justify" vertical="center" wrapText="1"/>
    </xf>
    <xf numFmtId="1" fontId="4" fillId="0" borderId="26" xfId="0" applyNumberFormat="1" applyFont="1" applyBorder="1" applyAlignment="1">
      <alignment horizontal="center" vertical="center" wrapText="1"/>
    </xf>
    <xf numFmtId="1" fontId="4" fillId="0" borderId="24" xfId="0" applyNumberFormat="1" applyFont="1" applyBorder="1" applyAlignment="1">
      <alignment horizontal="center" vertical="center" wrapText="1"/>
    </xf>
    <xf numFmtId="1" fontId="4" fillId="0" borderId="27" xfId="0" applyNumberFormat="1" applyFont="1" applyBorder="1" applyAlignment="1">
      <alignment horizontal="center" vertical="center" wrapText="1"/>
    </xf>
    <xf numFmtId="9" fontId="2" fillId="0" borderId="27" xfId="0" applyNumberFormat="1" applyFont="1" applyBorder="1" applyAlignment="1">
      <alignment horizontal="center" vertical="center" wrapText="1"/>
    </xf>
    <xf numFmtId="0" fontId="4" fillId="0" borderId="26"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7" xfId="0" applyFont="1" applyBorder="1" applyAlignment="1">
      <alignment horizontal="center" vertical="center" wrapText="1"/>
    </xf>
    <xf numFmtId="0" fontId="2" fillId="0" borderId="27" xfId="0" applyFont="1" applyFill="1" applyBorder="1" applyAlignment="1">
      <alignment horizontal="center" vertical="center" wrapText="1"/>
    </xf>
    <xf numFmtId="1" fontId="13" fillId="0" borderId="13" xfId="0" applyNumberFormat="1" applyFont="1" applyBorder="1" applyAlignment="1">
      <alignment horizontal="center" vertical="center"/>
    </xf>
    <xf numFmtId="0" fontId="9" fillId="0" borderId="13" xfId="0" applyFont="1" applyBorder="1" applyAlignment="1">
      <alignment horizontal="center" vertical="center" wrapText="1"/>
    </xf>
    <xf numFmtId="0" fontId="9" fillId="0" borderId="15" xfId="0" applyFont="1" applyBorder="1" applyAlignment="1">
      <alignment horizontal="center" vertical="center" wrapText="1"/>
    </xf>
    <xf numFmtId="9" fontId="2" fillId="9" borderId="13" xfId="0" applyNumberFormat="1" applyFont="1" applyFill="1" applyBorder="1" applyAlignment="1">
      <alignment horizontal="center" vertical="center" wrapText="1"/>
    </xf>
    <xf numFmtId="0" fontId="2" fillId="9" borderId="14" xfId="0" applyFont="1" applyFill="1" applyBorder="1" applyAlignment="1">
      <alignment horizontal="center" vertical="center"/>
    </xf>
    <xf numFmtId="0" fontId="2" fillId="9" borderId="14" xfId="0" applyFont="1" applyFill="1" applyBorder="1" applyAlignment="1">
      <alignment horizontal="justify" vertical="center" wrapText="1"/>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2" fillId="9" borderId="13" xfId="0" applyFont="1" applyFill="1" applyBorder="1" applyAlignment="1">
      <alignment horizontal="left" vertical="center" wrapText="1"/>
    </xf>
    <xf numFmtId="165" fontId="2" fillId="9" borderId="13" xfId="0" applyNumberFormat="1" applyFont="1" applyFill="1" applyBorder="1" applyAlignment="1">
      <alignment horizontal="center" vertical="center" wrapText="1"/>
    </xf>
    <xf numFmtId="1" fontId="3" fillId="0" borderId="13" xfId="0" applyNumberFormat="1"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36" xfId="0" applyFont="1" applyBorder="1" applyAlignment="1">
      <alignment horizontal="center" vertical="center" wrapText="1"/>
    </xf>
    <xf numFmtId="0" fontId="2" fillId="0" borderId="35" xfId="0" applyFont="1" applyBorder="1" applyAlignment="1">
      <alignment horizontal="center" vertical="center" wrapText="1"/>
    </xf>
    <xf numFmtId="1" fontId="5" fillId="0" borderId="35" xfId="0" applyNumberFormat="1" applyFont="1" applyBorder="1" applyAlignment="1">
      <alignment horizontal="center" vertical="center" wrapText="1"/>
    </xf>
    <xf numFmtId="165" fontId="2" fillId="9" borderId="14" xfId="0" applyNumberFormat="1" applyFont="1" applyFill="1" applyBorder="1" applyAlignment="1">
      <alignment horizontal="center" vertical="center" wrapText="1"/>
    </xf>
    <xf numFmtId="165" fontId="2" fillId="9" borderId="15" xfId="0" applyNumberFormat="1" applyFont="1" applyFill="1" applyBorder="1" applyAlignment="1">
      <alignment horizontal="center" vertical="center" wrapText="1"/>
    </xf>
    <xf numFmtId="9" fontId="2" fillId="9" borderId="13" xfId="0" applyNumberFormat="1" applyFont="1" applyFill="1" applyBorder="1" applyAlignment="1">
      <alignment horizontal="center" vertical="center"/>
    </xf>
    <xf numFmtId="3" fontId="2" fillId="12" borderId="13" xfId="0" applyNumberFormat="1" applyFont="1" applyFill="1" applyBorder="1" applyAlignment="1">
      <alignment horizontal="center" vertical="center"/>
    </xf>
    <xf numFmtId="167" fontId="15" fillId="9" borderId="13" xfId="0" applyNumberFormat="1" applyFont="1" applyFill="1" applyBorder="1" applyAlignment="1">
      <alignment horizontal="center" vertical="center"/>
    </xf>
    <xf numFmtId="0" fontId="2" fillId="11" borderId="17" xfId="0" applyFont="1" applyFill="1" applyBorder="1" applyAlignment="1">
      <alignment horizontal="center" vertical="center" wrapText="1"/>
    </xf>
    <xf numFmtId="0" fontId="2" fillId="12" borderId="13" xfId="0" applyFont="1" applyFill="1" applyBorder="1" applyAlignment="1">
      <alignment horizontal="left" vertical="center" wrapText="1"/>
    </xf>
    <xf numFmtId="1" fontId="2" fillId="9" borderId="13" xfId="0" applyNumberFormat="1" applyFont="1" applyFill="1" applyBorder="1" applyAlignment="1">
      <alignment horizontal="center" vertical="center"/>
    </xf>
    <xf numFmtId="0" fontId="9" fillId="9" borderId="13" xfId="0" applyFont="1" applyFill="1" applyBorder="1" applyAlignment="1">
      <alignment horizontal="center" vertical="center" wrapText="1"/>
    </xf>
    <xf numFmtId="1" fontId="9" fillId="9" borderId="13" xfId="0" applyNumberFormat="1" applyFont="1" applyFill="1" applyBorder="1" applyAlignment="1">
      <alignment horizontal="center" vertical="center" wrapText="1"/>
    </xf>
    <xf numFmtId="1" fontId="2" fillId="9" borderId="15" xfId="0" applyNumberFormat="1" applyFont="1" applyFill="1" applyBorder="1" applyAlignment="1">
      <alignment horizontal="center" vertical="center"/>
    </xf>
    <xf numFmtId="9" fontId="9" fillId="9" borderId="13" xfId="0" applyNumberFormat="1" applyFont="1" applyFill="1" applyBorder="1" applyAlignment="1">
      <alignment horizontal="center" vertical="center"/>
    </xf>
    <xf numFmtId="1" fontId="9" fillId="9" borderId="15" xfId="0" applyNumberFormat="1" applyFont="1" applyFill="1" applyBorder="1" applyAlignment="1">
      <alignment horizontal="center" vertical="center" wrapText="1"/>
    </xf>
    <xf numFmtId="9" fontId="2" fillId="9" borderId="15" xfId="0" applyNumberFormat="1" applyFont="1" applyFill="1" applyBorder="1" applyAlignment="1">
      <alignment horizontal="center" vertical="center"/>
    </xf>
    <xf numFmtId="3" fontId="18" fillId="0" borderId="13" xfId="2" applyNumberFormat="1" applyFont="1" applyFill="1" applyBorder="1" applyAlignment="1">
      <alignment horizontal="center" vertical="center"/>
    </xf>
    <xf numFmtId="1" fontId="5" fillId="9" borderId="13" xfId="0" applyNumberFormat="1" applyFont="1" applyFill="1" applyBorder="1" applyAlignment="1">
      <alignment horizontal="center" vertical="center" wrapText="1"/>
    </xf>
    <xf numFmtId="1" fontId="5" fillId="9" borderId="15" xfId="0" applyNumberFormat="1" applyFont="1" applyFill="1" applyBorder="1" applyAlignment="1">
      <alignment horizontal="center" vertical="center" wrapText="1"/>
    </xf>
    <xf numFmtId="1" fontId="3" fillId="9" borderId="13" xfId="0" applyNumberFormat="1" applyFont="1" applyFill="1" applyBorder="1" applyAlignment="1">
      <alignment horizontal="center" vertical="center"/>
    </xf>
    <xf numFmtId="1" fontId="3" fillId="9" borderId="15" xfId="0" applyNumberFormat="1" applyFont="1" applyFill="1" applyBorder="1" applyAlignment="1">
      <alignment horizontal="center" vertical="center"/>
    </xf>
    <xf numFmtId="9" fontId="5" fillId="9" borderId="13" xfId="0" applyNumberFormat="1" applyFont="1" applyFill="1" applyBorder="1" applyAlignment="1">
      <alignment horizontal="center" vertical="center"/>
    </xf>
    <xf numFmtId="1" fontId="3" fillId="9" borderId="14" xfId="0" applyNumberFormat="1" applyFont="1" applyFill="1" applyBorder="1" applyAlignment="1">
      <alignment horizontal="center" vertical="center"/>
    </xf>
    <xf numFmtId="9" fontId="2" fillId="9" borderId="13" xfId="1" applyFont="1" applyFill="1" applyBorder="1" applyAlignment="1">
      <alignment horizontal="center" vertical="center"/>
    </xf>
    <xf numFmtId="9" fontId="2" fillId="9" borderId="14" xfId="1" applyFont="1" applyFill="1" applyBorder="1" applyAlignment="1">
      <alignment horizontal="center" vertical="center"/>
    </xf>
    <xf numFmtId="9" fontId="2" fillId="9" borderId="15" xfId="1" applyFont="1" applyFill="1" applyBorder="1" applyAlignment="1">
      <alignment horizontal="center" vertical="center"/>
    </xf>
    <xf numFmtId="1" fontId="5" fillId="9" borderId="14" xfId="0" applyNumberFormat="1" applyFont="1" applyFill="1" applyBorder="1" applyAlignment="1">
      <alignment horizontal="center" vertical="center" wrapText="1"/>
    </xf>
    <xf numFmtId="0" fontId="3" fillId="0" borderId="14" xfId="0" applyFont="1" applyBorder="1" applyAlignment="1">
      <alignment horizontal="center" vertical="center" wrapText="1"/>
    </xf>
    <xf numFmtId="0" fontId="2" fillId="9" borderId="26"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1" fontId="2" fillId="0" borderId="26" xfId="0" applyNumberFormat="1" applyFont="1" applyBorder="1" applyAlignment="1" applyProtection="1">
      <alignment horizontal="center" vertical="center" wrapText="1"/>
      <protection locked="0"/>
    </xf>
    <xf numFmtId="1" fontId="2" fillId="0" borderId="24" xfId="0" applyNumberFormat="1" applyFont="1" applyBorder="1" applyAlignment="1" applyProtection="1">
      <alignment horizontal="center" vertical="center" wrapText="1"/>
      <protection locked="0"/>
    </xf>
    <xf numFmtId="1" fontId="2" fillId="0" borderId="27" xfId="0" applyNumberFormat="1" applyFont="1" applyBorder="1" applyAlignment="1" applyProtection="1">
      <alignment horizontal="center" vertical="center" wrapText="1"/>
      <protection locked="0"/>
    </xf>
    <xf numFmtId="1" fontId="2" fillId="0" borderId="26" xfId="0" applyNumberFormat="1" applyFont="1" applyBorder="1" applyAlignment="1">
      <alignment horizontal="center" vertical="center"/>
    </xf>
    <xf numFmtId="1" fontId="2" fillId="0" borderId="27" xfId="0" applyNumberFormat="1" applyFont="1" applyBorder="1" applyAlignment="1">
      <alignment horizontal="center"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9" borderId="17" xfId="0" applyFont="1" applyFill="1" applyBorder="1" applyAlignment="1" applyProtection="1">
      <alignment horizontal="center" vertical="center" wrapText="1"/>
      <protection locked="0"/>
    </xf>
    <xf numFmtId="9" fontId="3" fillId="0" borderId="13" xfId="1" applyFont="1" applyFill="1" applyBorder="1" applyAlignment="1">
      <alignment horizontal="center" vertical="center" wrapText="1"/>
    </xf>
    <xf numFmtId="9" fontId="3" fillId="0" borderId="15" xfId="1" applyFont="1" applyFill="1" applyBorder="1" applyAlignment="1">
      <alignment horizontal="center" vertical="center" wrapText="1"/>
    </xf>
    <xf numFmtId="0" fontId="6" fillId="8" borderId="7" xfId="0" applyFont="1" applyFill="1" applyBorder="1" applyAlignment="1">
      <alignment horizontal="center" vertical="center" wrapText="1"/>
    </xf>
    <xf numFmtId="0" fontId="2" fillId="0" borderId="22" xfId="0" applyFont="1" applyBorder="1" applyAlignment="1">
      <alignment vertical="center" wrapText="1"/>
    </xf>
    <xf numFmtId="1" fontId="2" fillId="0" borderId="35" xfId="0" applyNumberFormat="1" applyFont="1" applyBorder="1" applyAlignment="1">
      <alignment horizontal="center" vertical="center"/>
    </xf>
    <xf numFmtId="0" fontId="2" fillId="0" borderId="35" xfId="0" applyFont="1" applyBorder="1" applyAlignment="1">
      <alignment horizontal="justify" vertical="center" wrapText="1"/>
    </xf>
    <xf numFmtId="14" fontId="2" fillId="0" borderId="35" xfId="0" applyNumberFormat="1" applyFont="1" applyBorder="1" applyAlignment="1">
      <alignment horizontal="center" vertical="center"/>
    </xf>
    <xf numFmtId="1" fontId="4" fillId="0" borderId="35" xfId="0" applyNumberFormat="1" applyFont="1" applyBorder="1" applyAlignment="1">
      <alignment horizontal="center" vertical="center" wrapText="1"/>
    </xf>
    <xf numFmtId="0" fontId="4" fillId="0" borderId="35" xfId="0" applyFont="1" applyBorder="1" applyAlignment="1">
      <alignment horizontal="center" vertical="center" wrapText="1"/>
    </xf>
    <xf numFmtId="0" fontId="2" fillId="0" borderId="35" xfId="0" applyFont="1" applyBorder="1" applyAlignment="1">
      <alignment vertical="center" wrapText="1"/>
    </xf>
    <xf numFmtId="0" fontId="2" fillId="0" borderId="37" xfId="0" applyFont="1" applyBorder="1" applyAlignment="1">
      <alignment vertical="center" wrapText="1"/>
    </xf>
    <xf numFmtId="0" fontId="2" fillId="0" borderId="46" xfId="0" applyFont="1" applyBorder="1" applyAlignment="1">
      <alignment vertical="center" wrapText="1"/>
    </xf>
    <xf numFmtId="0" fontId="2" fillId="0" borderId="27" xfId="0" applyFont="1" applyBorder="1" applyAlignment="1">
      <alignment vertical="center" wrapText="1"/>
    </xf>
    <xf numFmtId="0" fontId="9" fillId="0" borderId="27" xfId="0" applyFont="1" applyBorder="1" applyAlignment="1">
      <alignment horizontal="center" vertical="center" wrapText="1"/>
    </xf>
    <xf numFmtId="0" fontId="3" fillId="0" borderId="27" xfId="0" applyFont="1" applyBorder="1" applyAlignment="1">
      <alignment horizontal="justify" vertical="center" wrapText="1"/>
    </xf>
    <xf numFmtId="165" fontId="3" fillId="0" borderId="27" xfId="0" applyNumberFormat="1" applyFont="1" applyBorder="1" applyAlignment="1">
      <alignment vertical="center" wrapText="1"/>
    </xf>
    <xf numFmtId="0" fontId="2" fillId="0" borderId="29" xfId="0" applyFont="1" applyBorder="1" applyAlignment="1">
      <alignment horizontal="center" vertical="center" wrapText="1"/>
    </xf>
    <xf numFmtId="0" fontId="3" fillId="0" borderId="13" xfId="0" applyFont="1" applyBorder="1" applyAlignment="1">
      <alignment horizontal="center" vertical="center"/>
    </xf>
    <xf numFmtId="0" fontId="2" fillId="0" borderId="26" xfId="0" applyFont="1" applyBorder="1" applyAlignment="1">
      <alignment vertical="center" wrapText="1"/>
    </xf>
    <xf numFmtId="0" fontId="2" fillId="0" borderId="11" xfId="0" applyFont="1" applyBorder="1" applyAlignment="1">
      <alignment horizontal="justify" vertical="center" wrapText="1"/>
    </xf>
    <xf numFmtId="169" fontId="4" fillId="0" borderId="15" xfId="0" applyNumberFormat="1" applyFont="1" applyBorder="1" applyAlignment="1">
      <alignment horizontal="justify" vertical="center" wrapText="1"/>
    </xf>
    <xf numFmtId="0" fontId="4" fillId="0" borderId="26" xfId="0" applyFont="1" applyBorder="1" applyAlignment="1">
      <alignment horizontal="justify" vertical="center" wrapText="1"/>
    </xf>
    <xf numFmtId="14" fontId="2" fillId="0" borderId="26" xfId="0" applyNumberFormat="1" applyFont="1" applyBorder="1" applyAlignment="1">
      <alignment horizontal="center" vertical="center" wrapText="1"/>
    </xf>
    <xf numFmtId="0" fontId="2" fillId="0" borderId="28" xfId="0" applyFont="1" applyBorder="1" applyAlignment="1">
      <alignment horizontal="justify" vertical="center" wrapText="1"/>
    </xf>
    <xf numFmtId="0" fontId="2" fillId="0" borderId="18" xfId="0" applyFont="1" applyBorder="1" applyAlignment="1">
      <alignment vertical="center" wrapText="1"/>
    </xf>
    <xf numFmtId="49" fontId="4" fillId="0" borderId="13" xfId="0" applyNumberFormat="1" applyFont="1" applyBorder="1" applyAlignment="1">
      <alignment horizontal="justify" vertical="center" wrapText="1"/>
    </xf>
    <xf numFmtId="49" fontId="4" fillId="0" borderId="36" xfId="0" applyNumberFormat="1" applyFont="1" applyBorder="1" applyAlignment="1">
      <alignment horizontal="justify" vertical="center" wrapText="1"/>
    </xf>
    <xf numFmtId="14" fontId="4" fillId="0" borderId="36" xfId="0" applyNumberFormat="1" applyFont="1" applyBorder="1" applyAlignment="1">
      <alignment horizontal="center" vertical="center" wrapText="1"/>
    </xf>
    <xf numFmtId="0" fontId="4" fillId="0" borderId="6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13" xfId="0" applyNumberFormat="1" applyFont="1" applyBorder="1" applyAlignment="1">
      <alignment horizontal="justify" vertical="center" wrapText="1"/>
    </xf>
    <xf numFmtId="3" fontId="4" fillId="13" borderId="10" xfId="7" applyNumberFormat="1" applyFont="1" applyFill="1" applyBorder="1" applyAlignment="1">
      <alignment horizontal="center" vertical="center" wrapText="1"/>
    </xf>
    <xf numFmtId="0" fontId="2" fillId="0" borderId="43" xfId="0" applyFont="1" applyBorder="1" applyAlignment="1">
      <alignment horizontal="center" vertical="center" wrapText="1"/>
    </xf>
    <xf numFmtId="165" fontId="3" fillId="0" borderId="13" xfId="0" applyNumberFormat="1" applyFont="1" applyBorder="1" applyAlignment="1">
      <alignment horizontal="center" vertical="center" wrapText="1"/>
    </xf>
    <xf numFmtId="165" fontId="3" fillId="0" borderId="15" xfId="0" applyNumberFormat="1" applyFont="1" applyBorder="1" applyAlignment="1">
      <alignment horizontal="center" vertical="center" wrapText="1"/>
    </xf>
    <xf numFmtId="0" fontId="2" fillId="9" borderId="13"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xf>
    <xf numFmtId="0" fontId="2" fillId="0" borderId="15" xfId="0" applyFont="1" applyBorder="1" applyAlignment="1">
      <alignment horizontal="center" vertical="center"/>
    </xf>
    <xf numFmtId="166" fontId="4" fillId="0" borderId="13" xfId="2" applyNumberFormat="1" applyFont="1" applyFill="1" applyBorder="1" applyAlignment="1" applyProtection="1">
      <alignment horizontal="center" vertical="center" wrapText="1"/>
    </xf>
    <xf numFmtId="166" fontId="4" fillId="0" borderId="15" xfId="2" applyNumberFormat="1" applyFont="1" applyFill="1"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2" fillId="0" borderId="13" xfId="0" applyFont="1" applyBorder="1" applyAlignment="1" applyProtection="1">
      <alignment horizontal="justify" vertical="center" wrapText="1"/>
      <protection locked="0"/>
    </xf>
    <xf numFmtId="0" fontId="2" fillId="0" borderId="15" xfId="0" applyFont="1" applyBorder="1" applyAlignment="1" applyProtection="1">
      <alignment horizontal="justify" vertical="center" wrapText="1"/>
      <protection locked="0"/>
    </xf>
    <xf numFmtId="9" fontId="2" fillId="0" borderId="13" xfId="1" applyFont="1" applyFill="1" applyBorder="1" applyAlignment="1" applyProtection="1">
      <alignment horizontal="center" vertical="center" wrapText="1"/>
      <protection locked="0"/>
    </xf>
    <xf numFmtId="9" fontId="2" fillId="0" borderId="15" xfId="1" applyFont="1" applyFill="1" applyBorder="1" applyAlignment="1" applyProtection="1">
      <alignment horizontal="center" vertical="center" wrapText="1"/>
      <protection locked="0"/>
    </xf>
    <xf numFmtId="166" fontId="3" fillId="0" borderId="13" xfId="2" applyNumberFormat="1" applyFont="1" applyFill="1" applyBorder="1" applyAlignment="1" applyProtection="1">
      <alignment horizontal="center" vertical="center" wrapText="1"/>
    </xf>
    <xf numFmtId="166" fontId="3" fillId="0" borderId="14" xfId="2" applyNumberFormat="1" applyFont="1" applyFill="1" applyBorder="1" applyAlignment="1" applyProtection="1">
      <alignment horizontal="center" vertical="center" wrapText="1"/>
    </xf>
    <xf numFmtId="166" fontId="3" fillId="0" borderId="15" xfId="2" applyNumberFormat="1" applyFont="1" applyFill="1" applyBorder="1" applyAlignment="1" applyProtection="1">
      <alignment horizontal="center" vertical="center" wrapText="1"/>
    </xf>
    <xf numFmtId="165" fontId="3" fillId="0" borderId="14" xfId="0" applyNumberFormat="1" applyFont="1" applyBorder="1" applyAlignment="1">
      <alignment horizontal="center" vertical="center" wrapText="1"/>
    </xf>
    <xf numFmtId="0" fontId="2" fillId="9" borderId="14" xfId="0" applyFont="1" applyFill="1" applyBorder="1" applyAlignment="1">
      <alignment horizontal="center" vertical="center" wrapText="1"/>
    </xf>
    <xf numFmtId="0" fontId="2" fillId="0" borderId="17"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14" xfId="0" applyFont="1" applyBorder="1" applyAlignment="1" applyProtection="1">
      <alignment horizontal="justify" vertical="center" wrapText="1"/>
      <protection locked="0"/>
    </xf>
    <xf numFmtId="9" fontId="2" fillId="0" borderId="14" xfId="1"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14" xfId="0" applyFont="1" applyBorder="1" applyAlignment="1">
      <alignment horizontal="center" vertical="center"/>
    </xf>
    <xf numFmtId="166" fontId="2" fillId="0" borderId="13" xfId="2" applyNumberFormat="1" applyFont="1" applyFill="1" applyBorder="1" applyAlignment="1" applyProtection="1">
      <alignment horizontal="center" vertical="center" wrapText="1"/>
    </xf>
    <xf numFmtId="166" fontId="2" fillId="0" borderId="14" xfId="2" applyNumberFormat="1" applyFont="1" applyFill="1" applyBorder="1" applyAlignment="1" applyProtection="1">
      <alignment horizontal="center" vertical="center" wrapText="1"/>
    </xf>
    <xf numFmtId="166" fontId="2" fillId="0" borderId="15" xfId="2" applyNumberFormat="1" applyFont="1" applyFill="1" applyBorder="1" applyAlignment="1" applyProtection="1">
      <alignment horizontal="center" vertical="center" wrapText="1"/>
    </xf>
    <xf numFmtId="0" fontId="2" fillId="0" borderId="1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172" fontId="4" fillId="0" borderId="13" xfId="0" applyNumberFormat="1" applyFont="1" applyBorder="1" applyAlignment="1">
      <alignment horizontal="center" vertical="center" wrapText="1"/>
    </xf>
    <xf numFmtId="172" fontId="4" fillId="0" borderId="14" xfId="0" applyNumberFormat="1" applyFont="1" applyBorder="1" applyAlignment="1">
      <alignment horizontal="center" vertical="center" wrapText="1"/>
    </xf>
    <xf numFmtId="172" fontId="4" fillId="0" borderId="15" xfId="0" applyNumberFormat="1" applyFont="1" applyBorder="1" applyAlignment="1">
      <alignment horizontal="center" vertical="center" wrapText="1"/>
    </xf>
    <xf numFmtId="166" fontId="4" fillId="0" borderId="14" xfId="2" applyNumberFormat="1" applyFont="1" applyFill="1" applyBorder="1" applyAlignment="1" applyProtection="1">
      <alignment horizontal="center" vertical="center" wrapText="1"/>
    </xf>
    <xf numFmtId="166" fontId="2" fillId="0" borderId="13" xfId="2" applyNumberFormat="1" applyFont="1" applyFill="1" applyBorder="1" applyAlignment="1">
      <alignment horizontal="center" vertical="center" wrapText="1"/>
    </xf>
    <xf numFmtId="166" fontId="2" fillId="0" borderId="14" xfId="2" applyNumberFormat="1" applyFont="1" applyFill="1" applyBorder="1" applyAlignment="1">
      <alignment horizontal="center" vertical="center" wrapText="1"/>
    </xf>
    <xf numFmtId="166" fontId="2" fillId="0" borderId="15" xfId="2" applyNumberFormat="1" applyFont="1" applyFill="1" applyBorder="1" applyAlignment="1">
      <alignment horizontal="center" vertical="center" wrapText="1"/>
    </xf>
    <xf numFmtId="165" fontId="3" fillId="0" borderId="13" xfId="0" applyNumberFormat="1" applyFont="1" applyBorder="1" applyAlignment="1" applyProtection="1">
      <alignment horizontal="center" vertical="center" wrapText="1"/>
      <protection locked="0"/>
    </xf>
    <xf numFmtId="165" fontId="3" fillId="0" borderId="14" xfId="0" applyNumberFormat="1" applyFont="1" applyBorder="1" applyAlignment="1" applyProtection="1">
      <alignment horizontal="center" vertical="center" wrapText="1"/>
      <protection locked="0"/>
    </xf>
    <xf numFmtId="165" fontId="3" fillId="0" borderId="15" xfId="0" applyNumberFormat="1" applyFont="1" applyBorder="1" applyAlignment="1" applyProtection="1">
      <alignment horizontal="center" vertical="center" wrapText="1"/>
      <protection locked="0"/>
    </xf>
    <xf numFmtId="1" fontId="2" fillId="0" borderId="13" xfId="0" applyNumberFormat="1" applyFont="1" applyBorder="1" applyAlignment="1" applyProtection="1">
      <alignment horizontal="center" vertical="center" wrapText="1"/>
      <protection locked="0"/>
    </xf>
    <xf numFmtId="1" fontId="2" fillId="0" borderId="14" xfId="0" applyNumberFormat="1" applyFont="1" applyBorder="1" applyAlignment="1" applyProtection="1">
      <alignment horizontal="center" vertical="center" wrapText="1"/>
      <protection locked="0"/>
    </xf>
    <xf numFmtId="1" fontId="2" fillId="0" borderId="15" xfId="0" applyNumberFormat="1" applyFont="1" applyBorder="1" applyAlignment="1" applyProtection="1">
      <alignment horizontal="center" vertical="center" wrapText="1"/>
      <protection locked="0"/>
    </xf>
    <xf numFmtId="166" fontId="4" fillId="0" borderId="13" xfId="2" applyNumberFormat="1" applyFont="1" applyFill="1" applyBorder="1" applyAlignment="1">
      <alignment horizontal="center" vertical="center" wrapText="1"/>
    </xf>
    <xf numFmtId="166" fontId="4" fillId="0" borderId="14" xfId="2" applyNumberFormat="1" applyFont="1" applyFill="1" applyBorder="1" applyAlignment="1">
      <alignment horizontal="center" vertical="center" wrapText="1"/>
    </xf>
    <xf numFmtId="166" fontId="4" fillId="0" borderId="15" xfId="2" applyNumberFormat="1" applyFont="1" applyFill="1" applyBorder="1" applyAlignment="1">
      <alignment horizontal="center" vertical="center" wrapText="1"/>
    </xf>
    <xf numFmtId="3" fontId="4" fillId="0" borderId="13" xfId="0" applyNumberFormat="1" applyFont="1" applyBorder="1" applyAlignment="1">
      <alignment horizontal="center" vertical="center" wrapText="1"/>
    </xf>
    <xf numFmtId="3" fontId="4" fillId="0" borderId="14" xfId="0" applyNumberFormat="1" applyFont="1" applyBorder="1" applyAlignment="1">
      <alignment horizontal="center" vertical="center" wrapText="1"/>
    </xf>
    <xf numFmtId="3" fontId="4" fillId="0" borderId="15" xfId="0" applyNumberFormat="1"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3" fontId="4" fillId="0" borderId="13" xfId="3" applyNumberFormat="1" applyFont="1" applyFill="1" applyBorder="1" applyAlignment="1">
      <alignment horizontal="center" vertical="center"/>
    </xf>
    <xf numFmtId="3" fontId="4" fillId="0" borderId="14" xfId="3" applyNumberFormat="1" applyFont="1" applyFill="1" applyBorder="1" applyAlignment="1">
      <alignment horizontal="center" vertical="center"/>
    </xf>
    <xf numFmtId="3" fontId="4" fillId="0" borderId="15" xfId="3" applyNumberFormat="1" applyFont="1" applyFill="1" applyBorder="1" applyAlignment="1">
      <alignment horizontal="center" vertical="center"/>
    </xf>
    <xf numFmtId="3" fontId="4" fillId="0" borderId="13" xfId="3" applyNumberFormat="1" applyFont="1" applyFill="1" applyBorder="1" applyAlignment="1">
      <alignment horizontal="center" vertical="center" wrapText="1"/>
    </xf>
    <xf numFmtId="3" fontId="4" fillId="0" borderId="14" xfId="3" applyNumberFormat="1" applyFont="1" applyFill="1" applyBorder="1" applyAlignment="1">
      <alignment horizontal="center" vertical="center" wrapText="1"/>
    </xf>
    <xf numFmtId="3" fontId="4" fillId="0" borderId="15" xfId="3" applyNumberFormat="1" applyFont="1" applyFill="1" applyBorder="1" applyAlignment="1">
      <alignment horizontal="center" vertical="center" wrapText="1"/>
    </xf>
    <xf numFmtId="0" fontId="2" fillId="9" borderId="13" xfId="0" applyFont="1" applyFill="1" applyBorder="1" applyAlignment="1" applyProtection="1">
      <alignment horizontal="center" vertical="center" wrapText="1"/>
      <protection locked="0"/>
    </xf>
    <xf numFmtId="0" fontId="2" fillId="9" borderId="14" xfId="0" applyFont="1" applyFill="1" applyBorder="1" applyAlignment="1" applyProtection="1">
      <alignment horizontal="center" vertical="center" wrapText="1"/>
      <protection locked="0"/>
    </xf>
    <xf numFmtId="0" fontId="2" fillId="9" borderId="15"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2" fillId="9" borderId="13" xfId="0" applyFont="1" applyFill="1" applyBorder="1" applyAlignment="1" applyProtection="1">
      <alignment horizontal="justify" vertical="center" wrapText="1"/>
      <protection locked="0"/>
    </xf>
    <xf numFmtId="0" fontId="2" fillId="9" borderId="14" xfId="0" applyFont="1" applyFill="1" applyBorder="1" applyAlignment="1" applyProtection="1">
      <alignment horizontal="justify" vertical="center" wrapText="1"/>
      <protection locked="0"/>
    </xf>
    <xf numFmtId="0" fontId="2" fillId="9" borderId="15" xfId="0" applyFont="1" applyFill="1" applyBorder="1" applyAlignment="1" applyProtection="1">
      <alignment horizontal="justify" vertical="center" wrapText="1"/>
      <protection locked="0"/>
    </xf>
    <xf numFmtId="9" fontId="4" fillId="0" borderId="13" xfId="0" applyNumberFormat="1" applyFont="1" applyBorder="1" applyAlignment="1">
      <alignment horizontal="center" vertical="center"/>
    </xf>
    <xf numFmtId="9" fontId="4" fillId="0" borderId="14" xfId="0" applyNumberFormat="1" applyFont="1" applyBorder="1" applyAlignment="1">
      <alignment horizontal="center" vertical="center"/>
    </xf>
    <xf numFmtId="9" fontId="4" fillId="0" borderId="15" xfId="0" applyNumberFormat="1" applyFont="1" applyBorder="1" applyAlignment="1">
      <alignment horizontal="center" vertical="center"/>
    </xf>
    <xf numFmtId="0" fontId="3" fillId="0" borderId="13"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3" fillId="9" borderId="13" xfId="0" applyFont="1" applyFill="1" applyBorder="1" applyAlignment="1" applyProtection="1">
      <alignment horizontal="center" vertical="center" wrapText="1"/>
      <protection locked="0"/>
    </xf>
    <xf numFmtId="0" fontId="3" fillId="9" borderId="14"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wrapText="1"/>
      <protection locked="0"/>
    </xf>
    <xf numFmtId="0" fontId="2" fillId="9" borderId="17" xfId="0" applyFont="1" applyFill="1" applyBorder="1" applyAlignment="1" applyProtection="1">
      <alignment horizontal="center" vertical="center" wrapText="1"/>
      <protection locked="0"/>
    </xf>
    <xf numFmtId="0" fontId="2" fillId="9" borderId="19" xfId="0" applyFont="1" applyFill="1" applyBorder="1" applyAlignment="1" applyProtection="1">
      <alignment horizontal="center" vertical="center" wrapText="1"/>
      <protection locked="0"/>
    </xf>
    <xf numFmtId="0" fontId="2" fillId="9" borderId="21" xfId="0" applyFont="1" applyFill="1" applyBorder="1" applyAlignment="1" applyProtection="1">
      <alignment horizontal="center" vertical="center" wrapText="1"/>
      <protection locked="0"/>
    </xf>
    <xf numFmtId="3" fontId="4" fillId="13" borderId="13" xfId="0" applyNumberFormat="1" applyFont="1" applyFill="1" applyBorder="1" applyAlignment="1">
      <alignment horizontal="center" vertical="center" wrapText="1"/>
    </xf>
    <xf numFmtId="3" fontId="4" fillId="13" borderId="15" xfId="0" applyNumberFormat="1" applyFont="1" applyFill="1" applyBorder="1" applyAlignment="1">
      <alignment horizontal="center" vertical="center" wrapText="1"/>
    </xf>
    <xf numFmtId="0" fontId="4" fillId="13" borderId="13" xfId="0" applyFont="1" applyFill="1" applyBorder="1" applyAlignment="1">
      <alignment horizontal="center" vertical="center" wrapText="1"/>
    </xf>
    <xf numFmtId="0" fontId="4" fillId="13" borderId="15" xfId="0" applyFont="1" applyFill="1" applyBorder="1" applyAlignment="1">
      <alignment horizontal="center" vertical="center" wrapText="1"/>
    </xf>
    <xf numFmtId="3" fontId="4" fillId="9" borderId="13" xfId="3" applyNumberFormat="1" applyFont="1" applyFill="1" applyBorder="1" applyAlignment="1">
      <alignment horizontal="center" vertical="center"/>
    </xf>
    <xf numFmtId="3" fontId="4" fillId="9" borderId="15" xfId="3" applyNumberFormat="1" applyFont="1" applyFill="1" applyBorder="1" applyAlignment="1">
      <alignment horizontal="center" vertical="center"/>
    </xf>
    <xf numFmtId="3" fontId="4" fillId="9" borderId="13" xfId="3" applyNumberFormat="1" applyFont="1" applyFill="1" applyBorder="1" applyAlignment="1">
      <alignment horizontal="center" vertical="center" wrapText="1"/>
    </xf>
    <xf numFmtId="3" fontId="4" fillId="9" borderId="15" xfId="3" applyNumberFormat="1" applyFont="1" applyFill="1" applyBorder="1" applyAlignment="1">
      <alignment horizontal="center" vertical="center" wrapText="1"/>
    </xf>
    <xf numFmtId="0" fontId="27" fillId="0" borderId="13"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3" xfId="0" applyFont="1" applyBorder="1" applyAlignment="1">
      <alignment horizontal="center" vertical="center"/>
    </xf>
    <xf numFmtId="0" fontId="27" fillId="0" borderId="15" xfId="0" applyFont="1" applyBorder="1" applyAlignment="1">
      <alignment horizontal="center" vertical="center"/>
    </xf>
    <xf numFmtId="9" fontId="27" fillId="0" borderId="13" xfId="1" applyFont="1" applyFill="1" applyBorder="1" applyAlignment="1">
      <alignment horizontal="center" vertical="center"/>
    </xf>
    <xf numFmtId="9" fontId="27" fillId="0" borderId="15" xfId="1" applyFont="1" applyFill="1" applyBorder="1" applyAlignment="1">
      <alignment horizontal="center" vertical="center"/>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2" fillId="0" borderId="13" xfId="0" applyFont="1" applyBorder="1" applyAlignment="1">
      <alignment horizontal="justify" vertical="center" wrapText="1"/>
    </xf>
    <xf numFmtId="0" fontId="2" fillId="0" borderId="15" xfId="0" applyFont="1" applyBorder="1" applyAlignment="1">
      <alignment horizontal="justify"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3" fillId="0" borderId="13" xfId="0" applyFont="1" applyBorder="1" applyAlignment="1" applyProtection="1">
      <alignment horizontal="justify" vertical="center" wrapText="1"/>
      <protection locked="0"/>
    </xf>
    <xf numFmtId="0" fontId="3" fillId="0" borderId="15" xfId="0" applyFont="1" applyBorder="1" applyAlignment="1" applyProtection="1">
      <alignment horizontal="justify" vertical="center" wrapText="1"/>
      <protection locked="0"/>
    </xf>
    <xf numFmtId="0" fontId="4" fillId="13" borderId="13" xfId="0" applyFont="1" applyFill="1" applyBorder="1" applyAlignment="1">
      <alignment horizontal="center" vertical="center"/>
    </xf>
    <xf numFmtId="0" fontId="4" fillId="13" borderId="15" xfId="0" applyFont="1" applyFill="1" applyBorder="1" applyAlignment="1">
      <alignment horizontal="center" vertical="center"/>
    </xf>
    <xf numFmtId="0" fontId="30" fillId="0" borderId="13" xfId="0" applyFont="1" applyBorder="1" applyAlignment="1">
      <alignment horizontal="center" vertical="center" wrapText="1"/>
    </xf>
    <xf numFmtId="0" fontId="30" fillId="0" borderId="15" xfId="0" applyFont="1" applyBorder="1" applyAlignment="1">
      <alignment horizontal="center" vertical="center" wrapText="1"/>
    </xf>
    <xf numFmtId="1" fontId="3" fillId="0" borderId="13" xfId="0" applyNumberFormat="1" applyFont="1" applyBorder="1" applyAlignment="1">
      <alignment horizontal="center" vertical="center" wrapText="1"/>
    </xf>
    <xf numFmtId="1" fontId="3" fillId="0" borderId="15" xfId="0" applyNumberFormat="1" applyFont="1" applyBorder="1" applyAlignment="1">
      <alignment horizontal="center" vertical="center" wrapText="1"/>
    </xf>
    <xf numFmtId="0" fontId="3" fillId="10" borderId="13" xfId="0" applyFont="1" applyFill="1" applyBorder="1" applyAlignment="1">
      <alignment horizontal="center" vertical="center"/>
    </xf>
    <xf numFmtId="0" fontId="3" fillId="10" borderId="15" xfId="0" applyFont="1" applyFill="1" applyBorder="1" applyAlignment="1">
      <alignment horizontal="center" vertical="center"/>
    </xf>
    <xf numFmtId="0" fontId="3" fillId="10" borderId="13" xfId="0" applyFont="1" applyFill="1" applyBorder="1" applyAlignment="1">
      <alignment horizontal="center" vertical="center" wrapText="1"/>
    </xf>
    <xf numFmtId="0" fontId="3" fillId="10" borderId="15" xfId="0" applyFont="1" applyFill="1" applyBorder="1" applyAlignment="1">
      <alignment horizontal="center" vertical="center" wrapText="1"/>
    </xf>
    <xf numFmtId="1" fontId="5" fillId="0" borderId="13" xfId="0" applyNumberFormat="1" applyFont="1" applyBorder="1" applyAlignment="1">
      <alignment horizontal="center" vertical="center" wrapText="1"/>
    </xf>
    <xf numFmtId="1" fontId="5" fillId="0" borderId="15" xfId="0" applyNumberFormat="1" applyFont="1" applyBorder="1" applyAlignment="1">
      <alignment horizontal="center" vertical="center" wrapText="1"/>
    </xf>
    <xf numFmtId="9" fontId="3" fillId="10" borderId="13" xfId="0" applyNumberFormat="1" applyFont="1" applyFill="1" applyBorder="1" applyAlignment="1">
      <alignment horizontal="center" vertical="center"/>
    </xf>
    <xf numFmtId="9" fontId="3" fillId="10" borderId="15" xfId="0" applyNumberFormat="1" applyFont="1" applyFill="1" applyBorder="1" applyAlignment="1">
      <alignment horizontal="center" vertical="center"/>
    </xf>
    <xf numFmtId="1" fontId="3" fillId="10" borderId="13" xfId="1" applyNumberFormat="1" applyFont="1" applyFill="1" applyBorder="1" applyAlignment="1">
      <alignment horizontal="center" vertical="center"/>
    </xf>
    <xf numFmtId="1" fontId="3" fillId="10" borderId="15" xfId="1" applyNumberFormat="1" applyFont="1" applyFill="1" applyBorder="1" applyAlignment="1">
      <alignment horizontal="center" vertical="center"/>
    </xf>
    <xf numFmtId="1" fontId="4" fillId="0" borderId="13" xfId="0" applyNumberFormat="1" applyFont="1" applyBorder="1" applyAlignment="1">
      <alignment horizontal="center" vertical="center"/>
    </xf>
    <xf numFmtId="1" fontId="4" fillId="0" borderId="15" xfId="0" applyNumberFormat="1" applyFont="1" applyBorder="1" applyAlignment="1">
      <alignment horizontal="center" vertical="center"/>
    </xf>
    <xf numFmtId="164" fontId="2" fillId="0" borderId="13" xfId="2" applyFont="1" applyFill="1" applyBorder="1" applyAlignment="1">
      <alignment horizontal="center" vertical="center"/>
    </xf>
    <xf numFmtId="164" fontId="2" fillId="0" borderId="14" xfId="2" applyFont="1" applyFill="1" applyBorder="1" applyAlignment="1">
      <alignment horizontal="center" vertical="center"/>
    </xf>
    <xf numFmtId="164" fontId="2" fillId="0" borderId="15" xfId="2" applyFont="1" applyFill="1" applyBorder="1" applyAlignment="1">
      <alignment horizontal="center" vertical="center"/>
    </xf>
    <xf numFmtId="0" fontId="3" fillId="0" borderId="14" xfId="0" applyFont="1" applyBorder="1" applyAlignment="1" applyProtection="1">
      <alignment horizontal="justify" vertical="center" wrapText="1"/>
      <protection locked="0"/>
    </xf>
    <xf numFmtId="9" fontId="3" fillId="10" borderId="14" xfId="0" applyNumberFormat="1" applyFont="1" applyFill="1" applyBorder="1" applyAlignment="1">
      <alignment horizontal="center" vertical="center"/>
    </xf>
    <xf numFmtId="0" fontId="3" fillId="10" borderId="14" xfId="0" applyFont="1" applyFill="1" applyBorder="1" applyAlignment="1">
      <alignment horizontal="center" vertical="center"/>
    </xf>
    <xf numFmtId="1" fontId="5" fillId="0" borderId="14" xfId="0" applyNumberFormat="1" applyFont="1" applyBorder="1" applyAlignment="1">
      <alignment horizontal="center" vertical="center" wrapText="1"/>
    </xf>
    <xf numFmtId="9" fontId="2" fillId="0" borderId="13" xfId="1" applyFont="1" applyFill="1" applyBorder="1" applyAlignment="1">
      <alignment horizontal="center" vertical="center"/>
    </xf>
    <xf numFmtId="9" fontId="2" fillId="0" borderId="14" xfId="1" applyFont="1" applyFill="1" applyBorder="1" applyAlignment="1">
      <alignment horizontal="center" vertical="center"/>
    </xf>
    <xf numFmtId="9" fontId="2" fillId="0" borderId="15" xfId="1" applyFont="1" applyFill="1" applyBorder="1" applyAlignment="1">
      <alignment horizontal="center" vertical="center"/>
    </xf>
    <xf numFmtId="9" fontId="3" fillId="0" borderId="13" xfId="1" applyFont="1" applyFill="1" applyBorder="1" applyAlignment="1">
      <alignment horizontal="center" vertical="center" wrapText="1"/>
    </xf>
    <xf numFmtId="9" fontId="3" fillId="0" borderId="15" xfId="1" applyFont="1" applyFill="1" applyBorder="1" applyAlignment="1">
      <alignment horizontal="center" vertical="center" wrapText="1"/>
    </xf>
    <xf numFmtId="0" fontId="2" fillId="0" borderId="13" xfId="0" applyFont="1" applyBorder="1" applyAlignment="1">
      <alignment horizontal="left" vertical="center" wrapText="1"/>
    </xf>
    <xf numFmtId="0" fontId="2" fillId="0" borderId="15" xfId="0" applyFont="1" applyBorder="1" applyAlignment="1">
      <alignment horizontal="left" vertical="center" wrapText="1"/>
    </xf>
    <xf numFmtId="0" fontId="2" fillId="0" borderId="18" xfId="0" applyFont="1" applyBorder="1" applyAlignment="1">
      <alignment horizontal="center" vertical="center" wrapText="1"/>
    </xf>
    <xf numFmtId="0" fontId="2" fillId="0" borderId="22" xfId="0" applyFont="1" applyBorder="1" applyAlignment="1">
      <alignment horizontal="center" vertical="center" wrapText="1"/>
    </xf>
    <xf numFmtId="14" fontId="2" fillId="0" borderId="13" xfId="0" applyNumberFormat="1" applyFont="1" applyBorder="1" applyAlignment="1">
      <alignment horizontal="center" vertical="center"/>
    </xf>
    <xf numFmtId="14" fontId="2" fillId="0" borderId="15" xfId="0" applyNumberFormat="1" applyFont="1" applyBorder="1" applyAlignment="1">
      <alignment horizontal="center" vertical="center"/>
    </xf>
    <xf numFmtId="1" fontId="4" fillId="0" borderId="13" xfId="0" applyNumberFormat="1" applyFont="1" applyBorder="1" applyAlignment="1">
      <alignment horizontal="center" vertical="center" wrapText="1"/>
    </xf>
    <xf numFmtId="1" fontId="4" fillId="0" borderId="15" xfId="0" applyNumberFormat="1" applyFont="1" applyBorder="1" applyAlignment="1">
      <alignment horizontal="center" vertical="center" wrapText="1"/>
    </xf>
    <xf numFmtId="3" fontId="4" fillId="10" borderId="13" xfId="0" applyNumberFormat="1" applyFont="1" applyFill="1" applyBorder="1" applyAlignment="1">
      <alignment horizontal="center" vertical="center"/>
    </xf>
    <xf numFmtId="3" fontId="4" fillId="10" borderId="15" xfId="0" applyNumberFormat="1" applyFont="1" applyFill="1" applyBorder="1" applyAlignment="1">
      <alignment horizontal="center" vertical="center"/>
    </xf>
    <xf numFmtId="0" fontId="3" fillId="9" borderId="13" xfId="0" applyFont="1" applyFill="1" applyBorder="1" applyAlignment="1">
      <alignment horizontal="center" vertical="center"/>
    </xf>
    <xf numFmtId="0" fontId="3" fillId="9" borderId="15" xfId="0" applyFont="1" applyFill="1" applyBorder="1" applyAlignment="1">
      <alignment horizontal="center" vertical="center"/>
    </xf>
    <xf numFmtId="164" fontId="2" fillId="9" borderId="13" xfId="2" applyFont="1" applyFill="1" applyBorder="1" applyAlignment="1" applyProtection="1">
      <alignment horizontal="center" vertical="center"/>
      <protection locked="0"/>
    </xf>
    <xf numFmtId="164" fontId="2" fillId="9" borderId="14" xfId="2" applyFont="1" applyFill="1" applyBorder="1" applyAlignment="1" applyProtection="1">
      <alignment horizontal="center" vertical="center"/>
      <protection locked="0"/>
    </xf>
    <xf numFmtId="164" fontId="2" fillId="9" borderId="15" xfId="2" applyFont="1" applyFill="1" applyBorder="1" applyAlignment="1" applyProtection="1">
      <alignment horizontal="center" vertical="center"/>
      <protection locked="0"/>
    </xf>
    <xf numFmtId="165" fontId="3" fillId="9" borderId="13" xfId="0" applyNumberFormat="1" applyFont="1" applyFill="1" applyBorder="1" applyAlignment="1" applyProtection="1">
      <alignment horizontal="center" vertical="center" wrapText="1"/>
      <protection locked="0"/>
    </xf>
    <xf numFmtId="165" fontId="3" fillId="9" borderId="14" xfId="0" applyNumberFormat="1" applyFont="1" applyFill="1" applyBorder="1" applyAlignment="1" applyProtection="1">
      <alignment horizontal="center" vertical="center" wrapText="1"/>
      <protection locked="0"/>
    </xf>
    <xf numFmtId="165" fontId="3" fillId="9" borderId="15" xfId="0" applyNumberFormat="1" applyFont="1" applyFill="1" applyBorder="1" applyAlignment="1" applyProtection="1">
      <alignment horizontal="center" vertical="center" wrapText="1"/>
      <protection locked="0"/>
    </xf>
    <xf numFmtId="9" fontId="2" fillId="0" borderId="13" xfId="1" applyFont="1" applyFill="1" applyBorder="1" applyAlignment="1" applyProtection="1">
      <alignment horizontal="center" vertical="center"/>
      <protection locked="0"/>
    </xf>
    <xf numFmtId="9" fontId="2" fillId="0" borderId="14" xfId="1" applyFont="1" applyFill="1" applyBorder="1" applyAlignment="1" applyProtection="1">
      <alignment horizontal="center" vertical="center"/>
      <protection locked="0"/>
    </xf>
    <xf numFmtId="9" fontId="2" fillId="0" borderId="15" xfId="1" applyFont="1" applyFill="1" applyBorder="1" applyAlignment="1" applyProtection="1">
      <alignment horizontal="center" vertical="center"/>
      <protection locked="0"/>
    </xf>
    <xf numFmtId="0" fontId="2" fillId="9" borderId="13" xfId="0" applyFont="1" applyFill="1" applyBorder="1" applyAlignment="1" applyProtection="1">
      <alignment horizontal="center" vertical="center"/>
      <protection locked="0"/>
    </xf>
    <xf numFmtId="0" fontId="2" fillId="9" borderId="14" xfId="0" applyFont="1" applyFill="1" applyBorder="1" applyAlignment="1" applyProtection="1">
      <alignment horizontal="center" vertical="center"/>
      <protection locked="0"/>
    </xf>
    <xf numFmtId="0" fontId="2" fillId="9" borderId="15" xfId="0" applyFont="1" applyFill="1" applyBorder="1" applyAlignment="1" applyProtection="1">
      <alignment horizontal="center" vertical="center"/>
      <protection locked="0"/>
    </xf>
    <xf numFmtId="1" fontId="9" fillId="0" borderId="13" xfId="1" applyNumberFormat="1" applyFont="1" applyFill="1" applyBorder="1" applyAlignment="1" applyProtection="1">
      <alignment horizontal="center" vertical="center"/>
      <protection locked="0"/>
    </xf>
    <xf numFmtId="1" fontId="9" fillId="0" borderId="14" xfId="1" applyNumberFormat="1" applyFont="1" applyFill="1" applyBorder="1" applyAlignment="1" applyProtection="1">
      <alignment horizontal="center" vertical="center"/>
      <protection locked="0"/>
    </xf>
    <xf numFmtId="1" fontId="9" fillId="0" borderId="15" xfId="1" applyNumberFormat="1" applyFont="1" applyFill="1" applyBorder="1" applyAlignment="1" applyProtection="1">
      <alignment horizontal="center" vertical="center"/>
      <protection locked="0"/>
    </xf>
    <xf numFmtId="1" fontId="5" fillId="0" borderId="13" xfId="0" applyNumberFormat="1" applyFont="1" applyBorder="1" applyAlignment="1" applyProtection="1">
      <alignment horizontal="center" vertical="center" wrapText="1"/>
      <protection locked="0"/>
    </xf>
    <xf numFmtId="1" fontId="5" fillId="0" borderId="14" xfId="0" applyNumberFormat="1" applyFont="1" applyBorder="1" applyAlignment="1" applyProtection="1">
      <alignment horizontal="center" vertical="center" wrapText="1"/>
      <protection locked="0"/>
    </xf>
    <xf numFmtId="1" fontId="5" fillId="0" borderId="15" xfId="0" applyNumberFormat="1" applyFont="1" applyBorder="1" applyAlignment="1" applyProtection="1">
      <alignment horizontal="center" vertical="center" wrapText="1"/>
      <protection locked="0"/>
    </xf>
    <xf numFmtId="1" fontId="21" fillId="10" borderId="13" xfId="0" applyNumberFormat="1" applyFont="1" applyFill="1" applyBorder="1" applyAlignment="1" applyProtection="1">
      <alignment horizontal="center" vertical="center"/>
      <protection locked="0"/>
    </xf>
    <xf numFmtId="1" fontId="21" fillId="10" borderId="15" xfId="0" applyNumberFormat="1" applyFont="1" applyFill="1" applyBorder="1" applyAlignment="1" applyProtection="1">
      <alignment horizontal="center" vertical="center"/>
      <protection locked="0"/>
    </xf>
    <xf numFmtId="9" fontId="4" fillId="0" borderId="13" xfId="0" applyNumberFormat="1" applyFont="1" applyBorder="1" applyAlignment="1" applyProtection="1">
      <alignment horizontal="center" vertical="center"/>
      <protection locked="0"/>
    </xf>
    <xf numFmtId="9" fontId="4" fillId="0" borderId="15" xfId="0" applyNumberFormat="1" applyFont="1" applyBorder="1" applyAlignment="1" applyProtection="1">
      <alignment horizontal="center" vertical="center"/>
      <protection locked="0"/>
    </xf>
    <xf numFmtId="165" fontId="2" fillId="12" borderId="13" xfId="0" applyNumberFormat="1" applyFont="1" applyFill="1" applyBorder="1" applyAlignment="1">
      <alignment horizontal="center" vertical="center" wrapText="1"/>
    </xf>
    <xf numFmtId="0" fontId="3" fillId="9" borderId="15" xfId="0" applyFont="1" applyFill="1" applyBorder="1"/>
    <xf numFmtId="0" fontId="3" fillId="9" borderId="13" xfId="0" applyFont="1" applyFill="1" applyBorder="1" applyAlignment="1" applyProtection="1">
      <alignment horizontal="justify" vertical="center" wrapText="1"/>
      <protection locked="0"/>
    </xf>
    <xf numFmtId="0" fontId="3" fillId="9" borderId="15" xfId="0" applyFont="1" applyFill="1" applyBorder="1" applyAlignment="1" applyProtection="1">
      <alignment horizontal="justify" vertical="center" wrapText="1"/>
      <protection locked="0"/>
    </xf>
    <xf numFmtId="1" fontId="2" fillId="9" borderId="13" xfId="0" applyNumberFormat="1" applyFont="1" applyFill="1" applyBorder="1" applyAlignment="1" applyProtection="1">
      <alignment horizontal="center" vertical="center" wrapText="1"/>
      <protection locked="0"/>
    </xf>
    <xf numFmtId="1" fontId="2" fillId="9" borderId="15" xfId="0" applyNumberFormat="1" applyFont="1" applyFill="1" applyBorder="1" applyAlignment="1" applyProtection="1">
      <alignment horizontal="center" vertical="center" wrapText="1"/>
      <protection locked="0"/>
    </xf>
    <xf numFmtId="1" fontId="9" fillId="9" borderId="13" xfId="1" applyNumberFormat="1" applyFont="1" applyFill="1" applyBorder="1" applyAlignment="1" applyProtection="1">
      <alignment horizontal="center" vertical="center"/>
      <protection locked="0"/>
    </xf>
    <xf numFmtId="1" fontId="9" fillId="9" borderId="15" xfId="1" applyNumberFormat="1" applyFont="1" applyFill="1" applyBorder="1" applyAlignment="1" applyProtection="1">
      <alignment horizontal="center" vertical="center"/>
      <protection locked="0"/>
    </xf>
    <xf numFmtId="1" fontId="5" fillId="9" borderId="13" xfId="0" applyNumberFormat="1" applyFont="1" applyFill="1" applyBorder="1" applyAlignment="1" applyProtection="1">
      <alignment horizontal="center" vertical="center" wrapText="1"/>
      <protection locked="0"/>
    </xf>
    <xf numFmtId="1" fontId="5" fillId="9" borderId="15" xfId="0" applyNumberFormat="1" applyFont="1" applyFill="1" applyBorder="1" applyAlignment="1" applyProtection="1">
      <alignment horizontal="center" vertical="center" wrapText="1"/>
      <protection locked="0"/>
    </xf>
    <xf numFmtId="175" fontId="2" fillId="9" borderId="13" xfId="2" applyNumberFormat="1" applyFont="1" applyFill="1" applyBorder="1" applyAlignment="1" applyProtection="1">
      <alignment horizontal="center" vertical="center"/>
      <protection locked="0"/>
    </xf>
    <xf numFmtId="164" fontId="2" fillId="9" borderId="13" xfId="2" applyFont="1" applyFill="1" applyBorder="1" applyAlignment="1" applyProtection="1">
      <alignment horizontal="center" vertical="center" wrapText="1"/>
      <protection locked="0"/>
    </xf>
    <xf numFmtId="164" fontId="2" fillId="9" borderId="15" xfId="2" applyFont="1" applyFill="1" applyBorder="1" applyAlignment="1" applyProtection="1">
      <alignment horizontal="center" vertical="center" wrapText="1"/>
      <protection locked="0"/>
    </xf>
    <xf numFmtId="1" fontId="5" fillId="9" borderId="13" xfId="0" applyNumberFormat="1" applyFont="1" applyFill="1" applyBorder="1" applyAlignment="1" applyProtection="1">
      <alignment horizontal="center" vertical="center"/>
      <protection locked="0"/>
    </xf>
    <xf numFmtId="1" fontId="5" fillId="9" borderId="15" xfId="0" applyNumberFormat="1" applyFont="1" applyFill="1" applyBorder="1" applyAlignment="1" applyProtection="1">
      <alignment horizontal="center" vertical="center"/>
      <protection locked="0"/>
    </xf>
    <xf numFmtId="164" fontId="2" fillId="9" borderId="14" xfId="2" applyFont="1" applyFill="1" applyBorder="1" applyAlignment="1" applyProtection="1">
      <alignment horizontal="center" vertical="center" wrapText="1"/>
      <protection locked="0"/>
    </xf>
    <xf numFmtId="165" fontId="2" fillId="12" borderId="14" xfId="0" applyNumberFormat="1" applyFont="1" applyFill="1" applyBorder="1" applyAlignment="1">
      <alignment horizontal="center" vertical="center" wrapText="1"/>
    </xf>
    <xf numFmtId="165" fontId="2" fillId="12" borderId="15" xfId="0" applyNumberFormat="1" applyFont="1" applyFill="1" applyBorder="1" applyAlignment="1">
      <alignment horizontal="center" vertical="center" wrapText="1"/>
    </xf>
    <xf numFmtId="0" fontId="3" fillId="9" borderId="14" xfId="0" applyFont="1" applyFill="1" applyBorder="1" applyAlignment="1" applyProtection="1">
      <alignment horizontal="justify" vertical="center" wrapText="1"/>
      <protection locked="0"/>
    </xf>
    <xf numFmtId="0" fontId="2" fillId="0" borderId="13"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1" fontId="2" fillId="9" borderId="14" xfId="0" applyNumberFormat="1" applyFont="1" applyFill="1" applyBorder="1" applyAlignment="1" applyProtection="1">
      <alignment horizontal="center" vertical="center" wrapText="1"/>
      <protection locked="0"/>
    </xf>
    <xf numFmtId="1" fontId="9" fillId="9" borderId="14" xfId="1" applyNumberFormat="1" applyFont="1" applyFill="1" applyBorder="1" applyAlignment="1" applyProtection="1">
      <alignment horizontal="center" vertical="center"/>
      <protection locked="0"/>
    </xf>
    <xf numFmtId="1" fontId="5" fillId="9" borderId="14" xfId="0" applyNumberFormat="1" applyFont="1" applyFill="1"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9" borderId="22" xfId="0" applyFont="1" applyFill="1" applyBorder="1" applyAlignment="1">
      <alignment horizontal="center" vertical="center" wrapText="1"/>
    </xf>
    <xf numFmtId="0" fontId="4" fillId="9" borderId="13" xfId="0" applyFont="1" applyFill="1" applyBorder="1" applyAlignment="1">
      <alignment horizontal="center" vertical="center" wrapText="1"/>
    </xf>
    <xf numFmtId="0" fontId="4" fillId="9" borderId="15" xfId="0" applyFont="1" applyFill="1" applyBorder="1" applyAlignment="1">
      <alignment horizontal="center" vertical="center" wrapText="1"/>
    </xf>
    <xf numFmtId="1" fontId="4" fillId="12" borderId="13" xfId="0" applyNumberFormat="1" applyFont="1" applyFill="1" applyBorder="1" applyAlignment="1">
      <alignment horizontal="center" vertical="center"/>
    </xf>
    <xf numFmtId="0" fontId="2" fillId="12" borderId="13" xfId="0" applyFont="1" applyFill="1" applyBorder="1" applyAlignment="1">
      <alignment horizontal="justify" vertical="center" wrapText="1"/>
    </xf>
    <xf numFmtId="0" fontId="3" fillId="9" borderId="15" xfId="0" applyFont="1" applyFill="1" applyBorder="1" applyAlignment="1">
      <alignment horizontal="justify" vertical="center" wrapText="1"/>
    </xf>
    <xf numFmtId="0" fontId="3" fillId="9" borderId="13" xfId="0" applyFont="1" applyFill="1" applyBorder="1" applyAlignment="1">
      <alignment horizontal="center"/>
    </xf>
    <xf numFmtId="0" fontId="3" fillId="9" borderId="15" xfId="0" applyFont="1" applyFill="1" applyBorder="1" applyAlignment="1">
      <alignment horizontal="center"/>
    </xf>
    <xf numFmtId="166" fontId="2" fillId="12" borderId="13" xfId="0" applyNumberFormat="1" applyFont="1" applyFill="1" applyBorder="1" applyAlignment="1">
      <alignment horizontal="center" vertical="center"/>
    </xf>
    <xf numFmtId="164" fontId="2" fillId="12" borderId="13" xfId="0" applyNumberFormat="1" applyFont="1" applyFill="1" applyBorder="1" applyAlignment="1">
      <alignment horizontal="center" vertical="center"/>
    </xf>
    <xf numFmtId="0" fontId="2" fillId="12" borderId="13" xfId="0" applyFont="1" applyFill="1" applyBorder="1" applyAlignment="1">
      <alignment horizontal="center" vertical="center" wrapText="1"/>
    </xf>
    <xf numFmtId="9" fontId="2" fillId="0" borderId="13" xfId="0" applyNumberFormat="1" applyFont="1" applyBorder="1" applyAlignment="1">
      <alignment horizontal="center" vertical="center"/>
    </xf>
    <xf numFmtId="0" fontId="3" fillId="0" borderId="15" xfId="0" applyFont="1" applyBorder="1"/>
    <xf numFmtId="0" fontId="2" fillId="9" borderId="13" xfId="0" applyFont="1" applyFill="1" applyBorder="1" applyAlignment="1">
      <alignment horizontal="center" vertical="center"/>
    </xf>
    <xf numFmtId="0" fontId="2" fillId="9" borderId="15" xfId="0" applyFont="1" applyFill="1" applyBorder="1" applyAlignment="1">
      <alignment horizontal="center" vertical="center"/>
    </xf>
    <xf numFmtId="166" fontId="2" fillId="9" borderId="13" xfId="2" applyNumberFormat="1" applyFont="1" applyFill="1" applyBorder="1" applyAlignment="1" applyProtection="1">
      <alignment horizontal="center" vertical="center"/>
      <protection locked="0"/>
    </xf>
    <xf numFmtId="166" fontId="2" fillId="9" borderId="15" xfId="2" applyNumberFormat="1" applyFont="1" applyFill="1" applyBorder="1" applyAlignment="1" applyProtection="1">
      <alignment horizontal="center" vertical="center"/>
      <protection locked="0"/>
    </xf>
    <xf numFmtId="1" fontId="4" fillId="9" borderId="13" xfId="0" applyNumberFormat="1" applyFont="1" applyFill="1" applyBorder="1" applyAlignment="1" applyProtection="1">
      <alignment horizontal="center" vertical="center"/>
      <protection locked="0"/>
    </xf>
    <xf numFmtId="1" fontId="4" fillId="9" borderId="15" xfId="0" applyNumberFormat="1" applyFont="1" applyFill="1" applyBorder="1" applyAlignment="1" applyProtection="1">
      <alignment horizontal="center" vertical="center"/>
      <protection locked="0"/>
    </xf>
    <xf numFmtId="14" fontId="3" fillId="9" borderId="13" xfId="0" applyNumberFormat="1" applyFont="1" applyFill="1" applyBorder="1" applyAlignment="1">
      <alignment horizontal="center" vertical="center" wrapText="1"/>
    </xf>
    <xf numFmtId="14" fontId="3" fillId="9" borderId="14" xfId="0" applyNumberFormat="1" applyFont="1" applyFill="1" applyBorder="1" applyAlignment="1">
      <alignment horizontal="center" vertical="center" wrapText="1"/>
    </xf>
    <xf numFmtId="14" fontId="3" fillId="9" borderId="15" xfId="0" applyNumberFormat="1" applyFont="1" applyFill="1" applyBorder="1" applyAlignment="1">
      <alignment horizontal="center" vertical="center" wrapText="1"/>
    </xf>
    <xf numFmtId="0" fontId="2" fillId="9" borderId="20" xfId="0" applyFont="1" applyFill="1" applyBorder="1" applyAlignment="1">
      <alignment horizontal="center" vertical="center" wrapText="1"/>
    </xf>
    <xf numFmtId="0" fontId="2" fillId="9" borderId="13" xfId="8" applyFont="1" applyFill="1" applyBorder="1" applyAlignment="1">
      <alignment horizontal="center" vertical="center"/>
    </xf>
    <xf numFmtId="0" fontId="2" fillId="9" borderId="14" xfId="8" applyFont="1" applyFill="1" applyBorder="1" applyAlignment="1">
      <alignment horizontal="center" vertical="center"/>
    </xf>
    <xf numFmtId="0" fontId="2" fillId="9" borderId="15" xfId="8" applyFont="1" applyFill="1" applyBorder="1" applyAlignment="1">
      <alignment horizontal="center" vertical="center"/>
    </xf>
    <xf numFmtId="1" fontId="4" fillId="0" borderId="13" xfId="0" applyNumberFormat="1" applyFont="1" applyBorder="1" applyAlignment="1" applyProtection="1">
      <alignment horizontal="center" vertical="center"/>
      <protection locked="0"/>
    </xf>
    <xf numFmtId="1" fontId="4" fillId="0" borderId="14" xfId="0" applyNumberFormat="1" applyFont="1" applyBorder="1" applyAlignment="1" applyProtection="1">
      <alignment horizontal="center" vertical="center"/>
      <protection locked="0"/>
    </xf>
    <xf numFmtId="1" fontId="4" fillId="0" borderId="15" xfId="0" applyNumberFormat="1" applyFont="1" applyBorder="1" applyAlignment="1" applyProtection="1">
      <alignment horizontal="center" vertical="center"/>
      <protection locked="0"/>
    </xf>
    <xf numFmtId="1" fontId="4" fillId="9" borderId="14" xfId="0" applyNumberFormat="1" applyFont="1" applyFill="1" applyBorder="1" applyAlignment="1" applyProtection="1">
      <alignment horizontal="center" vertical="center"/>
      <protection locked="0"/>
    </xf>
    <xf numFmtId="9" fontId="2" fillId="9" borderId="13" xfId="1" applyFont="1" applyFill="1" applyBorder="1" applyAlignment="1" applyProtection="1">
      <alignment horizontal="center" vertical="center"/>
      <protection locked="0"/>
    </xf>
    <xf numFmtId="9" fontId="2" fillId="9" borderId="15" xfId="1" applyFont="1" applyFill="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9" fontId="3" fillId="0" borderId="13" xfId="1" applyFont="1" applyFill="1" applyBorder="1" applyAlignment="1" applyProtection="1">
      <alignment horizontal="center" vertical="center" wrapText="1"/>
      <protection locked="0"/>
    </xf>
    <xf numFmtId="9" fontId="3" fillId="0" borderId="15" xfId="1"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2" fillId="0" borderId="13" xfId="0" applyNumberFormat="1" applyFont="1" applyBorder="1" applyAlignment="1">
      <alignment horizontal="center" vertical="center" wrapText="1"/>
    </xf>
    <xf numFmtId="14" fontId="2" fillId="0" borderId="15" xfId="0" applyNumberFormat="1" applyFont="1" applyBorder="1" applyAlignment="1">
      <alignment horizontal="center" vertical="center" wrapText="1"/>
    </xf>
    <xf numFmtId="164" fontId="2" fillId="0" borderId="13" xfId="2" applyFont="1" applyFill="1" applyBorder="1" applyAlignment="1" applyProtection="1">
      <alignment horizontal="center" vertical="center"/>
      <protection locked="0"/>
    </xf>
    <xf numFmtId="164" fontId="2" fillId="0" borderId="14" xfId="2" applyFont="1" applyFill="1" applyBorder="1" applyAlignment="1" applyProtection="1">
      <alignment horizontal="center" vertical="center"/>
      <protection locked="0"/>
    </xf>
    <xf numFmtId="164" fontId="2" fillId="0" borderId="15" xfId="2" applyFont="1" applyFill="1" applyBorder="1" applyAlignment="1" applyProtection="1">
      <alignment horizontal="center" vertical="center"/>
      <protection locked="0"/>
    </xf>
    <xf numFmtId="0" fontId="2" fillId="15" borderId="13" xfId="0" applyFont="1" applyFill="1" applyBorder="1" applyAlignment="1">
      <alignment horizontal="center" vertical="center" wrapText="1"/>
    </xf>
    <xf numFmtId="0" fontId="3" fillId="9" borderId="14" xfId="0" applyFont="1" applyFill="1" applyBorder="1" applyAlignment="1">
      <alignment horizontal="center" vertical="center"/>
    </xf>
    <xf numFmtId="0" fontId="4" fillId="0" borderId="14" xfId="0" applyFont="1" applyBorder="1" applyAlignment="1" applyProtection="1">
      <alignment horizontal="center" vertical="center"/>
      <protection locked="0"/>
    </xf>
    <xf numFmtId="14" fontId="2" fillId="15" borderId="13" xfId="0" applyNumberFormat="1" applyFont="1" applyFill="1" applyBorder="1" applyAlignment="1">
      <alignment horizontal="center" vertical="center"/>
    </xf>
    <xf numFmtId="14" fontId="2" fillId="15" borderId="14" xfId="0" applyNumberFormat="1" applyFont="1" applyFill="1" applyBorder="1" applyAlignment="1">
      <alignment horizontal="center" vertical="center"/>
    </xf>
    <xf numFmtId="14" fontId="2" fillId="15" borderId="15" xfId="0" applyNumberFormat="1" applyFont="1" applyFill="1" applyBorder="1" applyAlignment="1">
      <alignment horizontal="center" vertical="center"/>
    </xf>
    <xf numFmtId="1" fontId="4" fillId="15" borderId="13" xfId="0" applyNumberFormat="1" applyFont="1" applyFill="1" applyBorder="1" applyAlignment="1">
      <alignment horizontal="center" vertical="center" wrapText="1"/>
    </xf>
    <xf numFmtId="1" fontId="4" fillId="15" borderId="14" xfId="0" applyNumberFormat="1" applyFont="1" applyFill="1" applyBorder="1" applyAlignment="1">
      <alignment horizontal="center" vertical="center" wrapText="1"/>
    </xf>
    <xf numFmtId="1" fontId="4" fillId="15" borderId="15" xfId="0" applyNumberFormat="1" applyFont="1" applyFill="1" applyBorder="1" applyAlignment="1">
      <alignment horizontal="center" vertical="center" wrapText="1"/>
    </xf>
    <xf numFmtId="9" fontId="3" fillId="15" borderId="13" xfId="0" applyNumberFormat="1" applyFont="1" applyFill="1" applyBorder="1" applyAlignment="1">
      <alignment horizontal="center" vertical="center" wrapText="1"/>
    </xf>
    <xf numFmtId="9" fontId="3" fillId="15" borderId="14" xfId="0" applyNumberFormat="1" applyFont="1" applyFill="1" applyBorder="1" applyAlignment="1">
      <alignment horizontal="center" vertical="center" wrapText="1"/>
    </xf>
    <xf numFmtId="9" fontId="3" fillId="15" borderId="15" xfId="0" applyNumberFormat="1" applyFont="1" applyFill="1" applyBorder="1" applyAlignment="1">
      <alignment horizontal="center" vertical="center" wrapText="1"/>
    </xf>
    <xf numFmtId="0" fontId="4" fillId="15" borderId="13" xfId="0" applyFont="1" applyFill="1" applyBorder="1" applyAlignment="1">
      <alignment horizontal="center" vertical="center" wrapText="1"/>
    </xf>
    <xf numFmtId="0" fontId="4" fillId="15" borderId="14" xfId="0" applyFont="1" applyFill="1" applyBorder="1" applyAlignment="1">
      <alignment horizontal="center" vertical="center" wrapText="1"/>
    </xf>
    <xf numFmtId="0" fontId="4" fillId="15" borderId="15" xfId="0" applyFont="1" applyFill="1" applyBorder="1" applyAlignment="1">
      <alignment horizontal="center" vertical="center" wrapText="1"/>
    </xf>
    <xf numFmtId="174" fontId="4" fillId="0" borderId="13" xfId="0" applyNumberFormat="1" applyFont="1" applyBorder="1" applyAlignment="1" applyProtection="1">
      <alignment horizontal="center" vertical="center"/>
      <protection locked="0"/>
    </xf>
    <xf numFmtId="174" fontId="4" fillId="0" borderId="14" xfId="0" applyNumberFormat="1" applyFont="1" applyBorder="1" applyAlignment="1" applyProtection="1">
      <alignment horizontal="center" vertical="center"/>
      <protection locked="0"/>
    </xf>
    <xf numFmtId="174" fontId="4" fillId="0" borderId="15" xfId="0" applyNumberFormat="1" applyFont="1" applyBorder="1" applyAlignment="1" applyProtection="1">
      <alignment horizontal="center" vertical="center"/>
      <protection locked="0"/>
    </xf>
    <xf numFmtId="14" fontId="4" fillId="15" borderId="13" xfId="0" applyNumberFormat="1" applyFont="1" applyFill="1" applyBorder="1" applyAlignment="1">
      <alignment horizontal="center" vertical="center"/>
    </xf>
    <xf numFmtId="14" fontId="4" fillId="15" borderId="15" xfId="0" applyNumberFormat="1" applyFont="1" applyFill="1" applyBorder="1" applyAlignment="1">
      <alignment horizontal="center" vertical="center"/>
    </xf>
    <xf numFmtId="9" fontId="2" fillId="15" borderId="13" xfId="0" applyNumberFormat="1" applyFont="1" applyFill="1" applyBorder="1" applyAlignment="1">
      <alignment horizontal="justify" vertical="center" wrapText="1"/>
    </xf>
    <xf numFmtId="0" fontId="2" fillId="15" borderId="13" xfId="0" applyFont="1" applyFill="1" applyBorder="1" applyAlignment="1">
      <alignment horizontal="center" vertical="center"/>
    </xf>
    <xf numFmtId="0" fontId="3" fillId="9" borderId="15" xfId="0" applyFont="1" applyFill="1" applyBorder="1" applyAlignment="1">
      <alignment vertical="center"/>
    </xf>
    <xf numFmtId="172" fontId="4" fillId="9" borderId="13" xfId="0" applyNumberFormat="1" applyFont="1" applyFill="1" applyBorder="1" applyAlignment="1">
      <alignment horizontal="center" vertical="center" wrapText="1"/>
    </xf>
    <xf numFmtId="172" fontId="4" fillId="9" borderId="15" xfId="0" applyNumberFormat="1" applyFont="1" applyFill="1" applyBorder="1" applyAlignment="1">
      <alignment horizontal="center" vertical="center" wrapText="1"/>
    </xf>
    <xf numFmtId="1" fontId="4" fillId="10" borderId="13" xfId="0" applyNumberFormat="1" applyFont="1" applyFill="1" applyBorder="1" applyAlignment="1" applyProtection="1">
      <alignment horizontal="center" vertical="center"/>
      <protection locked="0"/>
    </xf>
    <xf numFmtId="1" fontId="4" fillId="10" borderId="15" xfId="0" applyNumberFormat="1" applyFont="1" applyFill="1" applyBorder="1" applyAlignment="1" applyProtection="1">
      <alignment horizontal="center" vertical="center"/>
      <protection locked="0"/>
    </xf>
    <xf numFmtId="173" fontId="4" fillId="10" borderId="13" xfId="0" applyNumberFormat="1" applyFont="1" applyFill="1" applyBorder="1" applyAlignment="1" applyProtection="1">
      <alignment horizontal="center" vertical="center"/>
      <protection locked="0"/>
    </xf>
    <xf numFmtId="173" fontId="4" fillId="10" borderId="15" xfId="0" applyNumberFormat="1" applyFont="1" applyFill="1" applyBorder="1" applyAlignment="1" applyProtection="1">
      <alignment horizontal="center" vertical="center"/>
      <protection locked="0"/>
    </xf>
    <xf numFmtId="173" fontId="4" fillId="10" borderId="13" xfId="0" applyNumberFormat="1" applyFont="1" applyFill="1" applyBorder="1" applyAlignment="1" applyProtection="1">
      <alignment horizontal="center" vertical="center" wrapText="1"/>
      <protection locked="0"/>
    </xf>
    <xf numFmtId="173" fontId="4" fillId="10" borderId="15" xfId="0" applyNumberFormat="1" applyFont="1" applyFill="1" applyBorder="1" applyAlignment="1" applyProtection="1">
      <alignment horizontal="center" vertical="center" wrapText="1"/>
      <protection locked="0"/>
    </xf>
    <xf numFmtId="0" fontId="2" fillId="9" borderId="13" xfId="0" applyFont="1" applyFill="1" applyBorder="1" applyAlignment="1" applyProtection="1">
      <alignment horizontal="left" vertical="center" wrapText="1"/>
      <protection locked="0"/>
    </xf>
    <xf numFmtId="0" fontId="2" fillId="9" borderId="15" xfId="0" applyFont="1" applyFill="1" applyBorder="1" applyAlignment="1" applyProtection="1">
      <alignment horizontal="left" vertical="center" wrapText="1"/>
      <protection locked="0"/>
    </xf>
    <xf numFmtId="165" fontId="2" fillId="13" borderId="36" xfId="0" applyNumberFormat="1" applyFont="1" applyFill="1" applyBorder="1" applyAlignment="1">
      <alignment horizontal="center" vertical="center" wrapText="1"/>
    </xf>
    <xf numFmtId="165" fontId="2" fillId="13" borderId="15" xfId="0" applyNumberFormat="1" applyFont="1" applyFill="1" applyBorder="1" applyAlignment="1">
      <alignment horizontal="center" vertical="center" wrapText="1"/>
    </xf>
    <xf numFmtId="0" fontId="2" fillId="12" borderId="36" xfId="0" applyFont="1" applyFill="1" applyBorder="1" applyAlignment="1">
      <alignment horizontal="justify" vertical="center" wrapText="1"/>
    </xf>
    <xf numFmtId="0" fontId="2" fillId="12" borderId="15" xfId="0" applyFont="1" applyFill="1" applyBorder="1" applyAlignment="1">
      <alignment horizontal="justify" vertical="center" wrapText="1"/>
    </xf>
    <xf numFmtId="0" fontId="2" fillId="12" borderId="36" xfId="0" applyFont="1" applyFill="1" applyBorder="1" applyAlignment="1">
      <alignment horizontal="center" vertical="center"/>
    </xf>
    <xf numFmtId="0" fontId="2" fillId="12" borderId="15" xfId="0" applyFont="1" applyFill="1" applyBorder="1" applyAlignment="1">
      <alignment horizontal="center" vertical="center"/>
    </xf>
    <xf numFmtId="3" fontId="4" fillId="12" borderId="36" xfId="0" applyNumberFormat="1" applyFont="1" applyFill="1" applyBorder="1" applyAlignment="1">
      <alignment horizontal="center" vertical="center"/>
    </xf>
    <xf numFmtId="3" fontId="4" fillId="12" borderId="15" xfId="0" applyNumberFormat="1" applyFont="1" applyFill="1" applyBorder="1" applyAlignment="1">
      <alignment horizontal="center" vertical="center"/>
    </xf>
    <xf numFmtId="164" fontId="2" fillId="0" borderId="36" xfId="0" applyNumberFormat="1" applyFont="1" applyBorder="1" applyAlignment="1">
      <alignment horizontal="center" vertical="center" wrapText="1"/>
    </xf>
    <xf numFmtId="164" fontId="2" fillId="0" borderId="15" xfId="0" applyNumberFormat="1" applyFont="1" applyBorder="1" applyAlignment="1">
      <alignment horizontal="center" vertical="center" wrapText="1"/>
    </xf>
    <xf numFmtId="0" fontId="2" fillId="0" borderId="36" xfId="0" applyFont="1" applyBorder="1" applyAlignment="1">
      <alignment horizontal="center" vertical="center" wrapText="1"/>
    </xf>
    <xf numFmtId="0" fontId="2" fillId="9" borderId="36" xfId="0" applyFont="1" applyFill="1" applyBorder="1" applyAlignment="1" applyProtection="1">
      <alignment horizontal="center" vertical="center" wrapText="1"/>
      <protection locked="0"/>
    </xf>
    <xf numFmtId="1" fontId="9" fillId="9" borderId="36" xfId="1" applyNumberFormat="1" applyFont="1" applyFill="1" applyBorder="1" applyAlignment="1" applyProtection="1">
      <alignment horizontal="center" vertical="center"/>
      <protection locked="0"/>
    </xf>
    <xf numFmtId="1" fontId="5" fillId="9" borderId="36" xfId="0" applyNumberFormat="1" applyFont="1" applyFill="1" applyBorder="1" applyAlignment="1" applyProtection="1">
      <alignment horizontal="center" vertical="center" wrapText="1"/>
      <protection locked="0"/>
    </xf>
    <xf numFmtId="0" fontId="3" fillId="10" borderId="36" xfId="0" applyFont="1" applyFill="1" applyBorder="1" applyAlignment="1">
      <alignment horizontal="center" vertical="center" wrapText="1"/>
    </xf>
    <xf numFmtId="9" fontId="2" fillId="0" borderId="36" xfId="0" applyNumberFormat="1" applyFont="1" applyBorder="1" applyAlignment="1">
      <alignment horizontal="center" vertical="center"/>
    </xf>
    <xf numFmtId="9" fontId="2" fillId="0" borderId="15" xfId="0" applyNumberFormat="1" applyFont="1" applyBorder="1" applyAlignment="1">
      <alignment horizontal="center" vertical="center"/>
    </xf>
    <xf numFmtId="1" fontId="4" fillId="12" borderId="36" xfId="0" applyNumberFormat="1" applyFont="1" applyFill="1" applyBorder="1" applyAlignment="1">
      <alignment horizontal="center" vertical="center"/>
    </xf>
    <xf numFmtId="1" fontId="4" fillId="12" borderId="15" xfId="0" applyNumberFormat="1" applyFont="1" applyFill="1" applyBorder="1" applyAlignment="1">
      <alignment horizontal="center" vertical="center"/>
    </xf>
    <xf numFmtId="1" fontId="3" fillId="9" borderId="36" xfId="0" applyNumberFormat="1" applyFont="1" applyFill="1" applyBorder="1" applyAlignment="1" applyProtection="1">
      <alignment horizontal="center" vertical="center"/>
      <protection locked="0"/>
    </xf>
    <xf numFmtId="1" fontId="3" fillId="9" borderId="15" xfId="0" applyNumberFormat="1" applyFont="1" applyFill="1" applyBorder="1" applyAlignment="1" applyProtection="1">
      <alignment horizontal="center" vertical="center"/>
      <protection locked="0"/>
    </xf>
    <xf numFmtId="42" fontId="2" fillId="0" borderId="13" xfId="5" applyFont="1" applyBorder="1" applyAlignment="1">
      <alignment horizontal="center" vertical="center" wrapText="1"/>
    </xf>
    <xf numFmtId="42" fontId="2" fillId="0" borderId="14" xfId="5" applyFont="1" applyBorder="1" applyAlignment="1">
      <alignment horizontal="center" vertical="center" wrapText="1"/>
    </xf>
    <xf numFmtId="42" fontId="2" fillId="0" borderId="15" xfId="5" applyFont="1" applyBorder="1" applyAlignment="1">
      <alignment horizontal="center" vertical="center" wrapText="1"/>
    </xf>
    <xf numFmtId="165" fontId="2" fillId="13" borderId="13" xfId="0" applyNumberFormat="1" applyFont="1" applyFill="1" applyBorder="1" applyAlignment="1">
      <alignment horizontal="center" vertical="center" wrapText="1"/>
    </xf>
    <xf numFmtId="165" fontId="2" fillId="13" borderId="14" xfId="0" applyNumberFormat="1" applyFont="1" applyFill="1" applyBorder="1" applyAlignment="1">
      <alignment horizontal="center" vertical="center" wrapText="1"/>
    </xf>
    <xf numFmtId="43" fontId="2" fillId="9" borderId="38" xfId="4" applyFont="1" applyFill="1" applyBorder="1" applyAlignment="1" applyProtection="1">
      <alignment horizontal="center" vertical="center" wrapText="1"/>
      <protection locked="0"/>
    </xf>
    <xf numFmtId="43" fontId="2" fillId="9" borderId="21" xfId="4" applyFont="1" applyFill="1" applyBorder="1" applyAlignment="1" applyProtection="1">
      <alignment horizontal="center" vertical="center" wrapText="1"/>
      <protection locked="0"/>
    </xf>
    <xf numFmtId="0" fontId="2" fillId="9" borderId="36" xfId="0" applyFont="1" applyFill="1" applyBorder="1" applyAlignment="1" applyProtection="1">
      <alignment horizontal="justify" vertical="center" wrapText="1"/>
      <protection locked="0"/>
    </xf>
    <xf numFmtId="0" fontId="3" fillId="10" borderId="13" xfId="0" applyFont="1" applyFill="1" applyBorder="1" applyAlignment="1">
      <alignment horizontal="justify" vertical="center" wrapText="1"/>
    </xf>
    <xf numFmtId="0" fontId="3" fillId="10" borderId="14" xfId="0" applyFont="1" applyFill="1" applyBorder="1" applyAlignment="1">
      <alignment horizontal="justify" vertical="center" wrapText="1"/>
    </xf>
    <xf numFmtId="0" fontId="3" fillId="10" borderId="15" xfId="0" applyFont="1" applyFill="1" applyBorder="1" applyAlignment="1">
      <alignment horizontal="justify" vertical="center" wrapText="1"/>
    </xf>
    <xf numFmtId="9" fontId="2" fillId="0" borderId="14" xfId="0" applyNumberFormat="1" applyFont="1" applyBorder="1" applyAlignment="1">
      <alignment horizontal="center" vertical="center"/>
    </xf>
    <xf numFmtId="1" fontId="4" fillId="12" borderId="14" xfId="0" applyNumberFormat="1" applyFont="1" applyFill="1" applyBorder="1" applyAlignment="1">
      <alignment horizontal="center" vertical="center"/>
    </xf>
    <xf numFmtId="0" fontId="2" fillId="12" borderId="14" xfId="0" applyFont="1" applyFill="1" applyBorder="1" applyAlignment="1">
      <alignment horizontal="justify" vertical="center" wrapText="1"/>
    </xf>
    <xf numFmtId="0" fontId="2" fillId="12" borderId="13" xfId="0" applyFont="1" applyFill="1" applyBorder="1" applyAlignment="1">
      <alignment horizontal="center" vertical="center"/>
    </xf>
    <xf numFmtId="0" fontId="2" fillId="12" borderId="14" xfId="0" applyFont="1" applyFill="1" applyBorder="1" applyAlignment="1">
      <alignment horizontal="center" vertical="center"/>
    </xf>
    <xf numFmtId="3" fontId="4" fillId="12" borderId="13" xfId="0" applyNumberFormat="1" applyFont="1" applyFill="1" applyBorder="1" applyAlignment="1">
      <alignment horizontal="center" vertical="center"/>
    </xf>
    <xf numFmtId="3" fontId="4" fillId="12" borderId="14" xfId="0" applyNumberFormat="1" applyFont="1" applyFill="1" applyBorder="1" applyAlignment="1">
      <alignment horizontal="center" vertical="center"/>
    </xf>
    <xf numFmtId="1" fontId="3" fillId="9" borderId="13" xfId="0" applyNumberFormat="1" applyFont="1" applyFill="1" applyBorder="1" applyAlignment="1" applyProtection="1">
      <alignment horizontal="center" vertical="center"/>
      <protection locked="0"/>
    </xf>
    <xf numFmtId="1" fontId="3" fillId="9" borderId="14" xfId="0" applyNumberFormat="1" applyFont="1" applyFill="1" applyBorder="1" applyAlignment="1" applyProtection="1">
      <alignment horizontal="center" vertical="center"/>
      <protection locked="0"/>
    </xf>
    <xf numFmtId="43" fontId="2" fillId="9" borderId="17" xfId="4" applyFont="1" applyFill="1" applyBorder="1" applyAlignment="1" applyProtection="1">
      <alignment horizontal="center" vertical="center" wrapText="1"/>
      <protection locked="0"/>
    </xf>
    <xf numFmtId="43" fontId="2" fillId="9" borderId="19" xfId="4" applyFont="1" applyFill="1" applyBorder="1" applyAlignment="1" applyProtection="1">
      <alignment horizontal="center" vertical="center" wrapText="1"/>
      <protection locked="0"/>
    </xf>
    <xf numFmtId="164" fontId="2" fillId="0" borderId="13" xfId="0" applyNumberFormat="1" applyFont="1" applyBorder="1" applyAlignment="1">
      <alignment horizontal="justify" vertical="center" wrapText="1"/>
    </xf>
    <xf numFmtId="164" fontId="2" fillId="0" borderId="14" xfId="0" applyNumberFormat="1" applyFont="1" applyBorder="1" applyAlignment="1">
      <alignment horizontal="justify" vertical="center" wrapText="1"/>
    </xf>
    <xf numFmtId="164" fontId="2" fillId="0" borderId="15" xfId="0" applyNumberFormat="1" applyFont="1" applyBorder="1" applyAlignment="1">
      <alignment horizontal="justify" vertical="center" wrapText="1"/>
    </xf>
    <xf numFmtId="164" fontId="2" fillId="0" borderId="13" xfId="0" applyNumberFormat="1" applyFont="1" applyBorder="1" applyAlignment="1">
      <alignment horizontal="center" vertical="center"/>
    </xf>
    <xf numFmtId="164" fontId="2" fillId="0" borderId="14" xfId="0" applyNumberFormat="1" applyFont="1" applyBorder="1" applyAlignment="1">
      <alignment horizontal="center" vertical="center"/>
    </xf>
    <xf numFmtId="164" fontId="2" fillId="0" borderId="15" xfId="0" applyNumberFormat="1" applyFont="1" applyBorder="1" applyAlignment="1">
      <alignment horizontal="center" vertical="center"/>
    </xf>
    <xf numFmtId="164" fontId="2" fillId="12" borderId="15" xfId="0" applyNumberFormat="1" applyFont="1" applyFill="1" applyBorder="1" applyAlignment="1">
      <alignment horizontal="center" vertical="center"/>
    </xf>
    <xf numFmtId="0" fontId="2" fillId="9" borderId="13" xfId="0" applyFont="1" applyFill="1" applyBorder="1" applyAlignment="1">
      <alignment horizontal="justify" vertical="center" wrapText="1"/>
    </xf>
    <xf numFmtId="0" fontId="2" fillId="9" borderId="15" xfId="0" applyFont="1" applyFill="1" applyBorder="1" applyAlignment="1">
      <alignment horizontal="justify" vertical="center" wrapText="1"/>
    </xf>
    <xf numFmtId="0" fontId="3" fillId="12" borderId="13" xfId="0" applyFont="1" applyFill="1" applyBorder="1" applyAlignment="1">
      <alignment horizontal="center" vertical="center"/>
    </xf>
    <xf numFmtId="0" fontId="3" fillId="12" borderId="15" xfId="0" applyFont="1" applyFill="1" applyBorder="1" applyAlignment="1">
      <alignment horizontal="center" vertical="center"/>
    </xf>
    <xf numFmtId="0" fontId="2" fillId="12" borderId="15" xfId="0" applyFont="1" applyFill="1" applyBorder="1" applyAlignment="1">
      <alignment horizontal="center" vertical="center" wrapText="1"/>
    </xf>
    <xf numFmtId="3" fontId="0" fillId="0" borderId="13"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0" fillId="0" borderId="15" xfId="2" applyNumberFormat="1" applyFont="1" applyFill="1" applyBorder="1" applyAlignment="1">
      <alignment horizontal="center" vertical="center"/>
    </xf>
    <xf numFmtId="3" fontId="2" fillId="0" borderId="13" xfId="2" applyNumberFormat="1" applyFont="1" applyFill="1" applyBorder="1" applyAlignment="1">
      <alignment horizontal="center" vertical="center" wrapText="1"/>
    </xf>
    <xf numFmtId="3" fontId="2" fillId="0" borderId="14" xfId="2" applyNumberFormat="1" applyFont="1" applyFill="1" applyBorder="1" applyAlignment="1">
      <alignment horizontal="center" vertical="center" wrapText="1"/>
    </xf>
    <xf numFmtId="3" fontId="2" fillId="0" borderId="15" xfId="2" applyNumberFormat="1" applyFont="1" applyFill="1" applyBorder="1" applyAlignment="1">
      <alignment horizontal="center" vertical="center" wrapText="1"/>
    </xf>
    <xf numFmtId="3" fontId="4" fillId="9" borderId="14" xfId="3" applyNumberFormat="1" applyFont="1" applyFill="1" applyBorder="1" applyAlignment="1">
      <alignment horizontal="center" vertical="center"/>
    </xf>
    <xf numFmtId="9" fontId="5" fillId="0" borderId="13" xfId="0" applyNumberFormat="1" applyFont="1" applyBorder="1" applyAlignment="1">
      <alignment horizontal="center" vertical="center"/>
    </xf>
    <xf numFmtId="9" fontId="5" fillId="0" borderId="14" xfId="0" applyNumberFormat="1" applyFont="1" applyBorder="1" applyAlignment="1">
      <alignment horizontal="center" vertical="center"/>
    </xf>
    <xf numFmtId="9" fontId="5" fillId="0" borderId="15" xfId="0" applyNumberFormat="1"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1" fontId="3" fillId="0" borderId="13" xfId="0" applyNumberFormat="1" applyFont="1" applyBorder="1" applyAlignment="1">
      <alignment horizontal="center" vertical="center"/>
    </xf>
    <xf numFmtId="1" fontId="3" fillId="0" borderId="14" xfId="0" applyNumberFormat="1" applyFont="1" applyBorder="1" applyAlignment="1">
      <alignment horizontal="center" vertical="center"/>
    </xf>
    <xf numFmtId="1" fontId="3" fillId="0" borderId="15" xfId="0" applyNumberFormat="1" applyFont="1" applyBorder="1" applyAlignment="1">
      <alignment horizontal="center" vertical="center"/>
    </xf>
    <xf numFmtId="0" fontId="12" fillId="0" borderId="1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1" fontId="11" fillId="0" borderId="13" xfId="0" applyNumberFormat="1" applyFont="1" applyBorder="1" applyAlignment="1">
      <alignment horizontal="center" vertical="center"/>
    </xf>
    <xf numFmtId="1" fontId="11" fillId="0" borderId="14" xfId="0" applyNumberFormat="1" applyFont="1" applyBorder="1" applyAlignment="1">
      <alignment horizontal="center" vertical="center"/>
    </xf>
    <xf numFmtId="1" fontId="11" fillId="0" borderId="15" xfId="0" applyNumberFormat="1" applyFont="1" applyBorder="1" applyAlignment="1">
      <alignment horizontal="center" vertical="center"/>
    </xf>
    <xf numFmtId="0" fontId="10" fillId="0" borderId="13" xfId="0" applyFont="1" applyBorder="1" applyAlignment="1" applyProtection="1">
      <alignment horizontal="justify"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7"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4" xfId="0" applyFont="1" applyBorder="1" applyAlignment="1" applyProtection="1">
      <alignment horizontal="center" vertical="center" wrapText="1"/>
      <protection locked="0"/>
    </xf>
    <xf numFmtId="0" fontId="2" fillId="0" borderId="26" xfId="0" applyFont="1" applyBorder="1" applyAlignment="1">
      <alignment horizontal="center" vertical="center"/>
    </xf>
    <xf numFmtId="0" fontId="2" fillId="0" borderId="24" xfId="0" applyFont="1" applyBorder="1" applyAlignment="1">
      <alignment horizontal="center" vertical="center"/>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3" fillId="0" borderId="26" xfId="0" applyFont="1" applyBorder="1" applyAlignment="1" applyProtection="1">
      <alignment horizontal="justify" vertical="center" wrapText="1"/>
      <protection locked="0"/>
    </xf>
    <xf numFmtId="0" fontId="3" fillId="0" borderId="24" xfId="0" applyFont="1" applyBorder="1" applyAlignment="1" applyProtection="1">
      <alignment horizontal="justify" vertical="center" wrapText="1"/>
      <protection locked="0"/>
    </xf>
    <xf numFmtId="9" fontId="2" fillId="0" borderId="26" xfId="1" applyFont="1" applyFill="1" applyBorder="1" applyAlignment="1">
      <alignment horizontal="center" vertical="center"/>
    </xf>
    <xf numFmtId="9" fontId="2" fillId="0" borderId="24" xfId="1" applyFont="1" applyFill="1" applyBorder="1" applyAlignment="1">
      <alignment horizontal="center" vertical="center"/>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164" fontId="0" fillId="0" borderId="13" xfId="2" applyFont="1" applyFill="1" applyBorder="1" applyAlignment="1">
      <alignment horizontal="center" vertical="center"/>
    </xf>
    <xf numFmtId="164" fontId="0" fillId="0" borderId="15" xfId="2" applyFont="1" applyFill="1" applyBorder="1" applyAlignment="1">
      <alignment horizontal="center" vertical="center"/>
    </xf>
    <xf numFmtId="1" fontId="15" fillId="0" borderId="13" xfId="0" applyNumberFormat="1" applyFont="1" applyBorder="1" applyAlignment="1" applyProtection="1">
      <alignment horizontal="center" vertical="center" wrapText="1"/>
      <protection locked="0"/>
    </xf>
    <xf numFmtId="1" fontId="15" fillId="0" borderId="15" xfId="0" applyNumberFormat="1" applyFont="1" applyBorder="1" applyAlignment="1" applyProtection="1">
      <alignment horizontal="center" vertical="center" wrapText="1"/>
      <protection locked="0"/>
    </xf>
    <xf numFmtId="1" fontId="3" fillId="0" borderId="13" xfId="0" applyNumberFormat="1" applyFont="1" applyBorder="1" applyAlignment="1">
      <alignment horizontal="justify" vertical="center" wrapText="1"/>
    </xf>
    <xf numFmtId="1" fontId="3" fillId="0" borderId="15" xfId="0" applyNumberFormat="1" applyFont="1" applyBorder="1" applyAlignment="1">
      <alignment horizontal="justify" vertical="center" wrapText="1"/>
    </xf>
    <xf numFmtId="164" fontId="0" fillId="0" borderId="14" xfId="2" applyFont="1" applyFill="1" applyBorder="1" applyAlignment="1">
      <alignment horizontal="center" vertical="center"/>
    </xf>
    <xf numFmtId="0" fontId="14" fillId="0" borderId="14" xfId="0" applyFont="1" applyBorder="1" applyAlignment="1">
      <alignment horizontal="center" vertical="center" wrapText="1"/>
    </xf>
    <xf numFmtId="1" fontId="15" fillId="0" borderId="14" xfId="0" applyNumberFormat="1" applyFont="1" applyBorder="1" applyAlignment="1" applyProtection="1">
      <alignment horizontal="center" vertical="center" wrapText="1"/>
      <protection locked="0"/>
    </xf>
    <xf numFmtId="3" fontId="4" fillId="10" borderId="14" xfId="0" applyNumberFormat="1" applyFont="1" applyFill="1" applyBorder="1" applyAlignment="1">
      <alignment horizontal="center" vertical="center"/>
    </xf>
    <xf numFmtId="9" fontId="21" fillId="0" borderId="13" xfId="0" applyNumberFormat="1" applyFont="1" applyBorder="1" applyAlignment="1">
      <alignment horizontal="center" vertical="center"/>
    </xf>
    <xf numFmtId="9" fontId="21" fillId="0" borderId="14" xfId="0" applyNumberFormat="1" applyFont="1" applyBorder="1" applyAlignment="1">
      <alignment horizontal="center" vertical="center"/>
    </xf>
    <xf numFmtId="9" fontId="21" fillId="0" borderId="15" xfId="0" applyNumberFormat="1" applyFont="1" applyBorder="1" applyAlignment="1">
      <alignment horizontal="center" vertical="center"/>
    </xf>
    <xf numFmtId="1" fontId="3" fillId="0" borderId="14" xfId="0" applyNumberFormat="1" applyFont="1" applyBorder="1" applyAlignment="1">
      <alignment horizontal="justify" vertical="center" wrapText="1"/>
    </xf>
    <xf numFmtId="1" fontId="4" fillId="0" borderId="13" xfId="3" applyNumberFormat="1" applyFont="1" applyFill="1" applyBorder="1" applyAlignment="1">
      <alignment horizontal="center" vertical="center"/>
    </xf>
    <xf numFmtId="1" fontId="4" fillId="0" borderId="15" xfId="3" applyNumberFormat="1" applyFont="1" applyFill="1" applyBorder="1" applyAlignment="1">
      <alignment horizontal="center" vertical="center"/>
    </xf>
    <xf numFmtId="169" fontId="2" fillId="0" borderId="13" xfId="0" applyNumberFormat="1" applyFont="1" applyBorder="1" applyAlignment="1">
      <alignment horizontal="justify" vertical="center" wrapText="1"/>
    </xf>
    <xf numFmtId="169" fontId="2" fillId="0" borderId="15" xfId="0" applyNumberFormat="1" applyFont="1" applyBorder="1" applyAlignment="1">
      <alignment horizontal="justify" vertical="center" wrapText="1"/>
    </xf>
    <xf numFmtId="1" fontId="2" fillId="0" borderId="13" xfId="0" applyNumberFormat="1" applyFont="1" applyBorder="1" applyAlignment="1">
      <alignment horizontal="center" vertical="center"/>
    </xf>
    <xf numFmtId="1" fontId="2" fillId="0" borderId="15" xfId="0" applyNumberFormat="1" applyFont="1" applyBorder="1" applyAlignment="1">
      <alignment horizontal="center" vertical="center"/>
    </xf>
    <xf numFmtId="9" fontId="3" fillId="0" borderId="13" xfId="0" applyNumberFormat="1" applyFont="1" applyBorder="1" applyAlignment="1">
      <alignment horizontal="center" vertical="center"/>
    </xf>
    <xf numFmtId="9" fontId="3" fillId="0" borderId="14" xfId="0" applyNumberFormat="1" applyFont="1" applyBorder="1" applyAlignment="1">
      <alignment horizontal="center" vertical="center"/>
    </xf>
    <xf numFmtId="9" fontId="3" fillId="0" borderId="15" xfId="0" applyNumberFormat="1" applyFont="1" applyBorder="1" applyAlignment="1">
      <alignment horizontal="center" vertical="center"/>
    </xf>
    <xf numFmtId="9" fontId="2" fillId="0" borderId="13" xfId="1" applyFont="1" applyFill="1" applyBorder="1" applyAlignment="1">
      <alignment horizontal="center" vertical="center" wrapText="1"/>
    </xf>
    <xf numFmtId="9" fontId="2" fillId="0" borderId="14" xfId="1" applyFont="1" applyFill="1" applyBorder="1" applyAlignment="1">
      <alignment horizontal="center" vertical="center" wrapText="1"/>
    </xf>
    <xf numFmtId="9" fontId="2" fillId="0" borderId="15" xfId="1" applyFont="1" applyFill="1" applyBorder="1" applyAlignment="1">
      <alignment horizontal="center" vertical="center" wrapText="1"/>
    </xf>
    <xf numFmtId="1" fontId="4" fillId="0" borderId="14" xfId="3" applyNumberFormat="1" applyFont="1" applyFill="1" applyBorder="1" applyAlignment="1">
      <alignment horizontal="center" vertical="center"/>
    </xf>
    <xf numFmtId="1" fontId="2" fillId="0" borderId="14" xfId="0" applyNumberFormat="1" applyFont="1" applyBorder="1" applyAlignment="1">
      <alignment horizontal="center" vertical="center"/>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5" xfId="0" applyFont="1" applyFill="1" applyBorder="1" applyAlignment="1">
      <alignment horizontal="center" vertical="center" wrapText="1"/>
    </xf>
    <xf numFmtId="0" fontId="26" fillId="9" borderId="13"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 fillId="0" borderId="27" xfId="0" applyFont="1" applyBorder="1" applyAlignment="1" applyProtection="1">
      <alignment horizontal="center" vertical="center" wrapText="1"/>
      <protection locked="0"/>
    </xf>
    <xf numFmtId="0" fontId="2" fillId="0" borderId="27" xfId="0" applyFont="1" applyBorder="1" applyAlignment="1">
      <alignment horizontal="center" vertical="center"/>
    </xf>
    <xf numFmtId="0" fontId="26" fillId="0" borderId="13"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1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7" xfId="0" applyFont="1" applyBorder="1" applyAlignment="1">
      <alignment horizontal="center" vertical="center" wrapText="1"/>
    </xf>
    <xf numFmtId="3" fontId="4" fillId="10" borderId="13" xfId="3" applyNumberFormat="1" applyFont="1" applyFill="1" applyBorder="1" applyAlignment="1">
      <alignment horizontal="center" vertical="center"/>
    </xf>
    <xf numFmtId="3" fontId="4" fillId="10" borderId="14" xfId="3" applyNumberFormat="1" applyFont="1" applyFill="1" applyBorder="1" applyAlignment="1">
      <alignment horizontal="center" vertical="center"/>
    </xf>
    <xf numFmtId="3" fontId="4" fillId="10" borderId="15" xfId="3" applyNumberFormat="1" applyFont="1" applyFill="1" applyBorder="1" applyAlignment="1">
      <alignment horizontal="center" vertical="center"/>
    </xf>
    <xf numFmtId="0" fontId="3" fillId="0" borderId="1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2" fillId="0" borderId="28"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9" xfId="0" applyFont="1" applyBorder="1" applyAlignment="1">
      <alignment horizontal="center" vertical="center" wrapText="1"/>
    </xf>
    <xf numFmtId="1" fontId="4" fillId="0" borderId="26" xfId="0" applyNumberFormat="1" applyFont="1" applyBorder="1" applyAlignment="1">
      <alignment horizontal="center" vertical="center" wrapText="1"/>
    </xf>
    <xf numFmtId="1" fontId="4" fillId="0" borderId="24" xfId="0" applyNumberFormat="1" applyFont="1" applyBorder="1" applyAlignment="1">
      <alignment horizontal="center" vertical="center" wrapText="1"/>
    </xf>
    <xf numFmtId="1" fontId="4" fillId="0" borderId="27" xfId="0" applyNumberFormat="1" applyFont="1" applyBorder="1" applyAlignment="1">
      <alignment horizontal="center" vertical="center" wrapText="1"/>
    </xf>
    <xf numFmtId="9" fontId="2" fillId="0" borderId="26" xfId="0" applyNumberFormat="1" applyFont="1" applyBorder="1" applyAlignment="1">
      <alignment horizontal="center" vertical="center" wrapText="1"/>
    </xf>
    <xf numFmtId="9" fontId="2" fillId="0" borderId="24" xfId="0" applyNumberFormat="1" applyFont="1" applyBorder="1" applyAlignment="1">
      <alignment horizontal="center" vertical="center" wrapText="1"/>
    </xf>
    <xf numFmtId="9" fontId="2" fillId="0" borderId="27" xfId="0" applyNumberFormat="1" applyFont="1" applyBorder="1" applyAlignment="1">
      <alignment horizontal="center" vertical="center" wrapText="1"/>
    </xf>
    <xf numFmtId="0" fontId="4" fillId="0" borderId="26"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7" xfId="0" applyFont="1" applyBorder="1" applyAlignment="1">
      <alignment horizontal="center" vertical="center" wrapText="1"/>
    </xf>
    <xf numFmtId="1" fontId="2" fillId="0" borderId="26" xfId="0" applyNumberFormat="1" applyFont="1" applyBorder="1" applyAlignment="1">
      <alignment horizontal="center" vertical="center"/>
    </xf>
    <xf numFmtId="1" fontId="2" fillId="0" borderId="24" xfId="0" applyNumberFormat="1" applyFont="1" applyBorder="1" applyAlignment="1">
      <alignment horizontal="center" vertical="center"/>
    </xf>
    <xf numFmtId="1" fontId="2" fillId="0" borderId="27" xfId="0" applyNumberFormat="1" applyFont="1" applyBorder="1" applyAlignment="1">
      <alignment horizontal="center" vertical="center"/>
    </xf>
    <xf numFmtId="0" fontId="2" fillId="0" borderId="26"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7" xfId="0" applyFont="1" applyBorder="1" applyAlignment="1">
      <alignment horizontal="justify" vertical="center" wrapText="1"/>
    </xf>
    <xf numFmtId="168" fontId="2" fillId="0" borderId="26" xfId="0" applyNumberFormat="1" applyFont="1" applyBorder="1" applyAlignment="1">
      <alignment horizontal="center" vertical="center"/>
    </xf>
    <xf numFmtId="168" fontId="2" fillId="0" borderId="24" xfId="0" applyNumberFormat="1" applyFont="1" applyBorder="1" applyAlignment="1">
      <alignment horizontal="center" vertical="center"/>
    </xf>
    <xf numFmtId="168" fontId="2" fillId="0" borderId="27" xfId="0" applyNumberFormat="1" applyFont="1" applyBorder="1" applyAlignment="1">
      <alignment horizontal="center" vertical="center"/>
    </xf>
    <xf numFmtId="1" fontId="13" fillId="0" borderId="13" xfId="0" applyNumberFormat="1" applyFont="1" applyBorder="1" applyAlignment="1">
      <alignment horizontal="center" vertical="center"/>
    </xf>
    <xf numFmtId="1" fontId="13" fillId="0" borderId="14" xfId="0" applyNumberFormat="1" applyFont="1" applyBorder="1" applyAlignment="1">
      <alignment horizontal="center" vertical="center"/>
    </xf>
    <xf numFmtId="1" fontId="13" fillId="0" borderId="15" xfId="0" applyNumberFormat="1" applyFont="1" applyBorder="1" applyAlignment="1">
      <alignment horizontal="center" vertical="center"/>
    </xf>
    <xf numFmtId="165" fontId="3" fillId="9" borderId="13" xfId="0" applyNumberFormat="1" applyFont="1" applyFill="1" applyBorder="1" applyAlignment="1">
      <alignment horizontal="center" vertical="center" wrapText="1"/>
    </xf>
    <xf numFmtId="165" fontId="3" fillId="9" borderId="15" xfId="0" applyNumberFormat="1" applyFont="1" applyFill="1" applyBorder="1" applyAlignment="1">
      <alignment horizontal="center" vertical="center" wrapText="1"/>
    </xf>
    <xf numFmtId="166" fontId="2" fillId="9" borderId="13" xfId="2" applyNumberFormat="1" applyFont="1" applyFill="1" applyBorder="1" applyAlignment="1" applyProtection="1">
      <alignment horizontal="center" vertical="center"/>
    </xf>
    <xf numFmtId="166" fontId="2" fillId="9" borderId="15" xfId="2" applyNumberFormat="1" applyFont="1" applyFill="1" applyBorder="1" applyAlignment="1" applyProtection="1">
      <alignment horizontal="center" vertical="center"/>
    </xf>
    <xf numFmtId="0" fontId="9" fillId="0" borderId="13" xfId="0" applyFont="1" applyBorder="1" applyAlignment="1">
      <alignment horizontal="center" vertical="center" wrapText="1"/>
    </xf>
    <xf numFmtId="0" fontId="9" fillId="0" borderId="15" xfId="0" applyFont="1" applyBorder="1" applyAlignment="1">
      <alignment horizontal="center" vertical="center" wrapText="1"/>
    </xf>
    <xf numFmtId="166" fontId="4" fillId="0" borderId="13" xfId="2" applyNumberFormat="1" applyFont="1" applyFill="1" applyBorder="1" applyAlignment="1">
      <alignment horizontal="center" vertical="center"/>
    </xf>
    <xf numFmtId="166" fontId="4" fillId="0" borderId="15" xfId="2" applyNumberFormat="1" applyFont="1" applyFill="1" applyBorder="1" applyAlignment="1">
      <alignment horizontal="center" vertical="center"/>
    </xf>
    <xf numFmtId="166" fontId="2" fillId="0" borderId="13" xfId="2" applyNumberFormat="1" applyFont="1" applyFill="1" applyBorder="1" applyAlignment="1">
      <alignment horizontal="center" vertical="center"/>
    </xf>
    <xf numFmtId="166" fontId="2" fillId="0" borderId="15" xfId="2" applyNumberFormat="1" applyFont="1" applyFill="1" applyBorder="1" applyAlignment="1">
      <alignment horizontal="center" vertical="center"/>
    </xf>
    <xf numFmtId="9" fontId="2" fillId="9" borderId="13" xfId="0" applyNumberFormat="1" applyFont="1" applyFill="1" applyBorder="1" applyAlignment="1">
      <alignment horizontal="center" vertical="center" wrapText="1"/>
    </xf>
    <xf numFmtId="9" fontId="2" fillId="0" borderId="13" xfId="0" applyNumberFormat="1" applyFont="1" applyBorder="1" applyAlignment="1" applyProtection="1">
      <alignment horizontal="center" vertical="center" wrapText="1"/>
      <protection locked="0"/>
    </xf>
    <xf numFmtId="166" fontId="4" fillId="0" borderId="13" xfId="2" applyNumberFormat="1" applyFont="1" applyFill="1" applyBorder="1" applyAlignment="1" applyProtection="1">
      <alignment horizontal="center" vertical="center"/>
    </xf>
    <xf numFmtId="166" fontId="4" fillId="0" borderId="14" xfId="2" applyNumberFormat="1" applyFont="1" applyFill="1" applyBorder="1" applyAlignment="1" applyProtection="1">
      <alignment horizontal="center" vertical="center"/>
    </xf>
    <xf numFmtId="166" fontId="4" fillId="0" borderId="15" xfId="2" applyNumberFormat="1" applyFont="1" applyFill="1" applyBorder="1" applyAlignment="1" applyProtection="1">
      <alignment horizontal="center" vertical="center"/>
    </xf>
    <xf numFmtId="166" fontId="2" fillId="0" borderId="13" xfId="2" applyNumberFormat="1" applyFont="1" applyFill="1" applyBorder="1" applyAlignment="1" applyProtection="1">
      <alignment horizontal="center" vertical="center"/>
    </xf>
    <xf numFmtId="166" fontId="2" fillId="0" borderId="14" xfId="2" applyNumberFormat="1" applyFont="1" applyFill="1" applyBorder="1" applyAlignment="1" applyProtection="1">
      <alignment horizontal="center" vertical="center"/>
    </xf>
    <xf numFmtId="166" fontId="2" fillId="0" borderId="15" xfId="2" applyNumberFormat="1" applyFont="1" applyFill="1" applyBorder="1" applyAlignment="1" applyProtection="1">
      <alignment horizontal="center" vertical="center"/>
    </xf>
    <xf numFmtId="165" fontId="5" fillId="0" borderId="13" xfId="0" applyNumberFormat="1" applyFont="1" applyBorder="1" applyAlignment="1">
      <alignment horizontal="center" vertical="center" wrapText="1"/>
    </xf>
    <xf numFmtId="165" fontId="5" fillId="0" borderId="14" xfId="0" applyNumberFormat="1" applyFont="1" applyBorder="1" applyAlignment="1">
      <alignment horizontal="center" vertical="center" wrapText="1"/>
    </xf>
    <xf numFmtId="165" fontId="5" fillId="0" borderId="15" xfId="0" applyNumberFormat="1" applyFont="1" applyBorder="1" applyAlignment="1">
      <alignment horizontal="center" vertical="center" wrapText="1"/>
    </xf>
    <xf numFmtId="0" fontId="2" fillId="0" borderId="14" xfId="0" applyFont="1" applyBorder="1" applyAlignment="1">
      <alignment horizontal="justify" vertical="center" wrapText="1"/>
    </xf>
    <xf numFmtId="9" fontId="2" fillId="0" borderId="13" xfId="1" applyFont="1" applyFill="1" applyBorder="1" applyAlignment="1" applyProtection="1">
      <alignment horizontal="center" vertical="center" wrapText="1"/>
    </xf>
    <xf numFmtId="9" fontId="2" fillId="0" borderId="14" xfId="1" applyFont="1" applyFill="1" applyBorder="1" applyAlignment="1" applyProtection="1">
      <alignment horizontal="center" vertical="center" wrapText="1"/>
    </xf>
    <xf numFmtId="9" fontId="2" fillId="0" borderId="15" xfId="1" applyFont="1" applyFill="1" applyBorder="1" applyAlignment="1" applyProtection="1">
      <alignment horizontal="center" vertical="center" wrapText="1"/>
    </xf>
    <xf numFmtId="171" fontId="2" fillId="9" borderId="13" xfId="5" applyNumberFormat="1" applyFont="1" applyFill="1" applyBorder="1" applyAlignment="1" applyProtection="1">
      <alignment horizontal="center" vertical="center"/>
    </xf>
    <xf numFmtId="171" fontId="2" fillId="9" borderId="14" xfId="5" applyNumberFormat="1" applyFont="1" applyFill="1" applyBorder="1" applyAlignment="1" applyProtection="1">
      <alignment horizontal="center" vertical="center"/>
    </xf>
    <xf numFmtId="171" fontId="2" fillId="9" borderId="15" xfId="5" applyNumberFormat="1" applyFont="1" applyFill="1" applyBorder="1" applyAlignment="1" applyProtection="1">
      <alignment horizontal="center" vertical="center"/>
    </xf>
    <xf numFmtId="166" fontId="2" fillId="9" borderId="14" xfId="2" applyNumberFormat="1" applyFont="1" applyFill="1" applyBorder="1" applyAlignment="1" applyProtection="1">
      <alignment horizontal="center" vertical="center"/>
    </xf>
    <xf numFmtId="165" fontId="3" fillId="9" borderId="14" xfId="0" applyNumberFormat="1" applyFont="1" applyFill="1" applyBorder="1" applyAlignment="1">
      <alignment horizontal="center" vertical="center" wrapText="1"/>
    </xf>
    <xf numFmtId="0" fontId="9" fillId="0" borderId="14" xfId="0" applyFont="1" applyBorder="1" applyAlignment="1">
      <alignment horizontal="center" vertical="center" wrapText="1"/>
    </xf>
    <xf numFmtId="0" fontId="2" fillId="9" borderId="14" xfId="0" applyFont="1" applyFill="1" applyBorder="1" applyAlignment="1">
      <alignment horizontal="center" vertical="center"/>
    </xf>
    <xf numFmtId="166" fontId="4" fillId="9" borderId="13" xfId="2" applyNumberFormat="1" applyFont="1" applyFill="1" applyBorder="1" applyAlignment="1" applyProtection="1">
      <alignment horizontal="center" vertical="center"/>
    </xf>
    <xf numFmtId="166" fontId="4" fillId="9" borderId="14" xfId="2" applyNumberFormat="1" applyFont="1" applyFill="1" applyBorder="1" applyAlignment="1" applyProtection="1">
      <alignment horizontal="center" vertical="center"/>
    </xf>
    <xf numFmtId="166" fontId="4" fillId="9" borderId="15" xfId="2" applyNumberFormat="1" applyFont="1" applyFill="1" applyBorder="1" applyAlignment="1" applyProtection="1">
      <alignment horizontal="center" vertical="center"/>
    </xf>
    <xf numFmtId="166" fontId="2" fillId="0" borderId="13" xfId="0" applyNumberFormat="1" applyFont="1" applyBorder="1" applyAlignment="1">
      <alignment horizontal="center" vertical="center"/>
    </xf>
    <xf numFmtId="0" fontId="3" fillId="0" borderId="14" xfId="0" applyFont="1" applyBorder="1"/>
    <xf numFmtId="165" fontId="2" fillId="9" borderId="13" xfId="0" applyNumberFormat="1" applyFont="1" applyFill="1" applyBorder="1" applyAlignment="1">
      <alignment horizontal="center" vertical="center" wrapText="1"/>
    </xf>
    <xf numFmtId="0" fontId="3" fillId="9" borderId="14" xfId="0" applyFont="1" applyFill="1" applyBorder="1"/>
    <xf numFmtId="0" fontId="3" fillId="0" borderId="14" xfId="0" applyFont="1" applyBorder="1" applyAlignment="1">
      <alignment horizontal="center"/>
    </xf>
    <xf numFmtId="0" fontId="3" fillId="0" borderId="15" xfId="0" applyFont="1" applyBorder="1" applyAlignment="1">
      <alignment horizont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166" fontId="4" fillId="0" borderId="13" xfId="0" applyNumberFormat="1" applyFont="1" applyBorder="1" applyAlignment="1">
      <alignment horizontal="center" vertical="center"/>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166" fontId="2" fillId="9" borderId="13" xfId="2" applyNumberFormat="1" applyFont="1" applyFill="1" applyBorder="1" applyAlignment="1" applyProtection="1">
      <alignment horizontal="center" vertical="center" wrapText="1"/>
    </xf>
    <xf numFmtId="166" fontId="2" fillId="9" borderId="14" xfId="2" applyNumberFormat="1" applyFont="1" applyFill="1" applyBorder="1" applyAlignment="1" applyProtection="1">
      <alignment horizontal="center" vertical="center" wrapText="1"/>
    </xf>
    <xf numFmtId="166" fontId="2" fillId="9" borderId="15" xfId="2" applyNumberFormat="1" applyFont="1" applyFill="1" applyBorder="1" applyAlignment="1" applyProtection="1">
      <alignment horizontal="center" vertical="center" wrapText="1"/>
    </xf>
    <xf numFmtId="9" fontId="3" fillId="0" borderId="13" xfId="1" applyFont="1" applyFill="1" applyBorder="1" applyAlignment="1">
      <alignment horizontal="center" vertical="center"/>
    </xf>
    <xf numFmtId="9" fontId="3" fillId="0" borderId="14" xfId="1" applyFont="1" applyFill="1" applyBorder="1" applyAlignment="1">
      <alignment horizontal="center" vertical="center"/>
    </xf>
    <xf numFmtId="9" fontId="3" fillId="0" borderId="15" xfId="1" applyFont="1" applyFill="1" applyBorder="1" applyAlignment="1">
      <alignment horizontal="center" vertical="center"/>
    </xf>
    <xf numFmtId="9" fontId="2" fillId="0" borderId="13" xfId="1" applyFont="1" applyFill="1" applyBorder="1" applyAlignment="1" applyProtection="1">
      <alignment horizontal="center" vertical="center"/>
    </xf>
    <xf numFmtId="9" fontId="2" fillId="0" borderId="15" xfId="1" applyFont="1" applyFill="1" applyBorder="1" applyAlignment="1" applyProtection="1">
      <alignment horizontal="center" vertical="center"/>
    </xf>
    <xf numFmtId="1" fontId="4" fillId="0" borderId="14" xfId="0" applyNumberFormat="1" applyFont="1" applyBorder="1" applyAlignment="1">
      <alignment horizontal="center" vertical="center"/>
    </xf>
    <xf numFmtId="1" fontId="12" fillId="0" borderId="13"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0" fontId="17" fillId="0" borderId="15" xfId="0" applyFont="1" applyBorder="1"/>
    <xf numFmtId="0" fontId="17" fillId="0" borderId="15" xfId="0" applyFont="1" applyBorder="1" applyAlignment="1">
      <alignment horizontal="center" vertical="center"/>
    </xf>
    <xf numFmtId="165" fontId="2" fillId="0" borderId="13" xfId="0" applyNumberFormat="1" applyFont="1" applyBorder="1" applyAlignment="1">
      <alignment horizontal="center" vertical="center" wrapText="1"/>
    </xf>
    <xf numFmtId="1" fontId="3" fillId="0" borderId="13" xfId="0" applyNumberFormat="1" applyFont="1" applyBorder="1" applyAlignment="1" applyProtection="1">
      <alignment horizontal="center" vertical="center" wrapText="1"/>
      <protection locked="0"/>
    </xf>
    <xf numFmtId="1" fontId="3" fillId="0" borderId="14" xfId="0" applyNumberFormat="1" applyFont="1" applyBorder="1" applyAlignment="1" applyProtection="1">
      <alignment horizontal="center" vertical="center" wrapText="1"/>
      <protection locked="0"/>
    </xf>
    <xf numFmtId="1" fontId="3" fillId="0" borderId="15" xfId="0" applyNumberFormat="1" applyFont="1" applyBorder="1" applyAlignment="1" applyProtection="1">
      <alignment horizontal="center" vertical="center" wrapText="1"/>
      <protection locked="0"/>
    </xf>
    <xf numFmtId="165" fontId="3" fillId="0" borderId="26" xfId="7" applyNumberFormat="1" applyFont="1" applyBorder="1" applyAlignment="1">
      <alignment horizontal="center" vertical="center" wrapText="1"/>
    </xf>
    <xf numFmtId="165" fontId="3" fillId="0" borderId="27" xfId="7" applyNumberFormat="1" applyFont="1" applyBorder="1" applyAlignment="1">
      <alignment horizontal="center" vertical="center" wrapText="1"/>
    </xf>
    <xf numFmtId="0" fontId="4" fillId="0" borderId="26" xfId="7" applyFont="1" applyBorder="1" applyAlignment="1">
      <alignment horizontal="center" vertical="center" wrapText="1"/>
    </xf>
    <xf numFmtId="0" fontId="19" fillId="0" borderId="27" xfId="7" applyFont="1" applyBorder="1"/>
    <xf numFmtId="0" fontId="4" fillId="0" borderId="26" xfId="7" applyFont="1" applyBorder="1" applyAlignment="1">
      <alignment horizontal="center" vertical="center"/>
    </xf>
    <xf numFmtId="3" fontId="4" fillId="13" borderId="26" xfId="7" applyNumberFormat="1" applyFont="1" applyFill="1" applyBorder="1" applyAlignment="1">
      <alignment horizontal="center" vertical="center"/>
    </xf>
    <xf numFmtId="3" fontId="4" fillId="13" borderId="26" xfId="7" applyNumberFormat="1" applyFont="1" applyFill="1" applyBorder="1" applyAlignment="1">
      <alignment horizontal="center" vertical="center" wrapText="1"/>
    </xf>
    <xf numFmtId="0" fontId="19" fillId="0" borderId="27" xfId="7" applyFont="1" applyBorder="1" applyAlignment="1">
      <alignment horizontal="center" vertical="center" wrapText="1"/>
    </xf>
    <xf numFmtId="9" fontId="4" fillId="0" borderId="26" xfId="7" applyNumberFormat="1" applyFont="1" applyBorder="1" applyAlignment="1">
      <alignment horizontal="center" vertical="center"/>
    </xf>
    <xf numFmtId="1" fontId="13" fillId="0" borderId="26" xfId="7" applyNumberFormat="1" applyFont="1" applyBorder="1" applyAlignment="1">
      <alignment horizontal="center" vertical="center"/>
    </xf>
    <xf numFmtId="3" fontId="4" fillId="13" borderId="24" xfId="7" applyNumberFormat="1" applyFont="1" applyFill="1" applyBorder="1" applyAlignment="1">
      <alignment horizontal="center" vertical="center"/>
    </xf>
    <xf numFmtId="0" fontId="19" fillId="0" borderId="24" xfId="7" applyFont="1" applyBorder="1"/>
    <xf numFmtId="3" fontId="4" fillId="13" borderId="24" xfId="7" applyNumberFormat="1" applyFont="1" applyFill="1" applyBorder="1" applyAlignment="1">
      <alignment horizontal="center" vertical="center" wrapText="1"/>
    </xf>
    <xf numFmtId="0" fontId="19" fillId="0" borderId="24" xfId="7" applyFont="1" applyBorder="1" applyAlignment="1">
      <alignment horizontal="center" vertical="center" wrapText="1"/>
    </xf>
    <xf numFmtId="165" fontId="3" fillId="0" borderId="24" xfId="7" applyNumberFormat="1" applyFont="1" applyBorder="1" applyAlignment="1">
      <alignment horizontal="center" vertical="center" wrapText="1"/>
    </xf>
    <xf numFmtId="0" fontId="19" fillId="0" borderId="36" xfId="7" applyFont="1" applyBorder="1"/>
    <xf numFmtId="0" fontId="3" fillId="0" borderId="36" xfId="0" applyFont="1" applyBorder="1" applyAlignment="1" applyProtection="1">
      <alignment horizontal="justify" vertical="center" wrapText="1"/>
      <protection locked="0"/>
    </xf>
    <xf numFmtId="0" fontId="3" fillId="0" borderId="35" xfId="0" applyFont="1" applyBorder="1" applyAlignment="1" applyProtection="1">
      <alignment horizontal="justify" vertical="center" wrapText="1"/>
      <protection locked="0"/>
    </xf>
    <xf numFmtId="9" fontId="4" fillId="0" borderId="24" xfId="7" applyNumberFormat="1" applyFont="1" applyBorder="1" applyAlignment="1">
      <alignment horizontal="center" vertical="center"/>
    </xf>
    <xf numFmtId="1" fontId="13" fillId="0" borderId="24" xfId="7" applyNumberFormat="1" applyFont="1" applyBorder="1" applyAlignment="1">
      <alignment horizontal="center" vertical="center"/>
    </xf>
    <xf numFmtId="0" fontId="4" fillId="0" borderId="24" xfId="7" applyFont="1" applyBorder="1" applyAlignment="1">
      <alignment horizontal="center" vertical="center" wrapText="1"/>
    </xf>
    <xf numFmtId="0" fontId="4" fillId="0" borderId="24" xfId="7" applyFont="1" applyBorder="1" applyAlignment="1">
      <alignment horizontal="center" vertical="center"/>
    </xf>
    <xf numFmtId="0" fontId="2" fillId="0" borderId="36" xfId="0" applyFont="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1" fontId="2" fillId="0" borderId="36" xfId="0" applyNumberFormat="1" applyFont="1" applyBorder="1" applyAlignment="1" applyProtection="1">
      <alignment horizontal="center" vertical="center" wrapText="1"/>
      <protection locked="0"/>
    </xf>
    <xf numFmtId="1" fontId="2" fillId="0" borderId="35" xfId="0" applyNumberFormat="1" applyFont="1" applyBorder="1" applyAlignment="1" applyProtection="1">
      <alignment horizontal="center" vertical="center" wrapText="1"/>
      <protection locked="0"/>
    </xf>
    <xf numFmtId="9" fontId="5" fillId="0" borderId="36" xfId="0" applyNumberFormat="1" applyFont="1" applyBorder="1" applyAlignment="1">
      <alignment horizontal="center" vertical="center"/>
    </xf>
    <xf numFmtId="9" fontId="5" fillId="0" borderId="35" xfId="0" applyNumberFormat="1" applyFont="1" applyBorder="1" applyAlignment="1">
      <alignment horizontal="center" vertical="center"/>
    </xf>
    <xf numFmtId="1" fontId="5" fillId="0" borderId="36" xfId="0" applyNumberFormat="1" applyFont="1" applyBorder="1" applyAlignment="1">
      <alignment horizontal="center" vertical="center" wrapText="1"/>
    </xf>
    <xf numFmtId="1" fontId="5" fillId="0" borderId="35" xfId="0" applyNumberFormat="1" applyFont="1" applyBorder="1" applyAlignment="1">
      <alignment horizontal="center" vertical="center" wrapText="1"/>
    </xf>
    <xf numFmtId="0" fontId="2" fillId="9" borderId="35" xfId="0" applyFont="1" applyFill="1" applyBorder="1" applyAlignment="1" applyProtection="1">
      <alignment horizontal="center" vertical="center" wrapText="1"/>
      <protection locked="0"/>
    </xf>
    <xf numFmtId="0" fontId="2" fillId="9" borderId="35" xfId="0" applyFont="1" applyFill="1" applyBorder="1" applyAlignment="1" applyProtection="1">
      <alignment horizontal="justify" vertical="center" wrapText="1"/>
      <protection locked="0"/>
    </xf>
    <xf numFmtId="0" fontId="2" fillId="0" borderId="35" xfId="0" applyFont="1" applyBorder="1" applyAlignment="1">
      <alignment horizontal="center" vertical="center" wrapText="1"/>
    </xf>
    <xf numFmtId="0" fontId="2" fillId="9" borderId="38" xfId="0" applyFont="1" applyFill="1" applyBorder="1" applyAlignment="1" applyProtection="1">
      <alignment horizontal="center" vertical="center" wrapText="1"/>
      <protection locked="0"/>
    </xf>
    <xf numFmtId="0" fontId="2" fillId="9" borderId="34" xfId="0" applyFont="1" applyFill="1" applyBorder="1" applyAlignment="1" applyProtection="1">
      <alignment horizontal="center" vertical="center" wrapText="1"/>
      <protection locked="0"/>
    </xf>
    <xf numFmtId="165" fontId="2" fillId="9" borderId="14" xfId="0" applyNumberFormat="1" applyFont="1" applyFill="1" applyBorder="1" applyAlignment="1">
      <alignment horizontal="center" vertical="center" wrapText="1"/>
    </xf>
    <xf numFmtId="165" fontId="2" fillId="9" borderId="15" xfId="0" applyNumberFormat="1" applyFont="1" applyFill="1" applyBorder="1" applyAlignment="1">
      <alignment horizontal="center" vertical="center" wrapText="1"/>
    </xf>
    <xf numFmtId="0" fontId="17" fillId="9" borderId="14" xfId="0" applyFont="1" applyFill="1" applyBorder="1"/>
    <xf numFmtId="0" fontId="17" fillId="9" borderId="15" xfId="0" applyFont="1" applyFill="1" applyBorder="1"/>
    <xf numFmtId="3" fontId="2" fillId="12" borderId="13" xfId="0" applyNumberFormat="1" applyFont="1" applyFill="1" applyBorder="1" applyAlignment="1">
      <alignment horizontal="center" vertical="center"/>
    </xf>
    <xf numFmtId="167" fontId="15" fillId="9" borderId="13" xfId="0" applyNumberFormat="1" applyFont="1" applyFill="1" applyBorder="1" applyAlignment="1">
      <alignment horizontal="center" vertical="center"/>
    </xf>
    <xf numFmtId="0" fontId="17" fillId="9" borderId="14" xfId="0" applyFont="1" applyFill="1" applyBorder="1" applyAlignment="1">
      <alignment horizontal="center" vertical="center"/>
    </xf>
    <xf numFmtId="0" fontId="17" fillId="9" borderId="15" xfId="0" applyFont="1" applyFill="1" applyBorder="1" applyAlignment="1">
      <alignment horizontal="center" vertical="center"/>
    </xf>
    <xf numFmtId="0" fontId="9" fillId="9" borderId="13" xfId="0" applyFont="1" applyFill="1" applyBorder="1" applyAlignment="1">
      <alignment horizontal="center" vertical="center" wrapText="1"/>
    </xf>
    <xf numFmtId="0" fontId="22" fillId="9" borderId="14" xfId="0" applyFont="1" applyFill="1" applyBorder="1" applyAlignment="1">
      <alignment horizontal="center"/>
    </xf>
    <xf numFmtId="0" fontId="22" fillId="9" borderId="15" xfId="0" applyFont="1" applyFill="1" applyBorder="1" applyAlignment="1">
      <alignment horizontal="center"/>
    </xf>
    <xf numFmtId="1" fontId="9" fillId="9" borderId="13" xfId="0" applyNumberFormat="1" applyFont="1" applyFill="1" applyBorder="1" applyAlignment="1">
      <alignment horizontal="center" vertical="center" wrapText="1"/>
    </xf>
    <xf numFmtId="0" fontId="16" fillId="9" borderId="14" xfId="0" applyFont="1" applyFill="1" applyBorder="1" applyAlignment="1">
      <alignment horizontal="justify" vertical="center" wrapText="1"/>
    </xf>
    <xf numFmtId="0" fontId="16" fillId="9" borderId="15" xfId="0" applyFont="1" applyFill="1" applyBorder="1" applyAlignment="1">
      <alignment horizontal="justify" vertical="center" wrapText="1"/>
    </xf>
    <xf numFmtId="9" fontId="2" fillId="9" borderId="13" xfId="0" applyNumberFormat="1" applyFont="1" applyFill="1" applyBorder="1" applyAlignment="1">
      <alignment horizontal="center" vertical="center"/>
    </xf>
    <xf numFmtId="0" fontId="17" fillId="9" borderId="14" xfId="0" applyFont="1" applyFill="1" applyBorder="1" applyAlignment="1">
      <alignment horizontal="justify" vertical="center" wrapText="1"/>
    </xf>
    <xf numFmtId="0" fontId="17" fillId="9" borderId="15" xfId="0" applyFont="1" applyFill="1" applyBorder="1" applyAlignment="1">
      <alignment horizontal="justify" vertical="center" wrapText="1"/>
    </xf>
    <xf numFmtId="1" fontId="2" fillId="9" borderId="13" xfId="0" applyNumberFormat="1" applyFont="1" applyFill="1" applyBorder="1" applyAlignment="1">
      <alignment horizontal="center" vertical="center"/>
    </xf>
    <xf numFmtId="0" fontId="2" fillId="12" borderId="14" xfId="0" applyFont="1" applyFill="1" applyBorder="1" applyAlignment="1">
      <alignment horizontal="center" vertical="center" wrapText="1"/>
    </xf>
    <xf numFmtId="0" fontId="2" fillId="12" borderId="13" xfId="0" applyFont="1" applyFill="1" applyBorder="1" applyAlignment="1">
      <alignment horizontal="left" vertical="center" wrapText="1"/>
    </xf>
    <xf numFmtId="167" fontId="15" fillId="9" borderId="15" xfId="0" applyNumberFormat="1" applyFont="1" applyFill="1" applyBorder="1" applyAlignment="1">
      <alignment horizontal="center" vertical="center"/>
    </xf>
    <xf numFmtId="0" fontId="2" fillId="11" borderId="17" xfId="0" applyFont="1" applyFill="1" applyBorder="1" applyAlignment="1">
      <alignment horizontal="center" vertical="center" wrapText="1"/>
    </xf>
    <xf numFmtId="0" fontId="17" fillId="9" borderId="19" xfId="0" applyFont="1" applyFill="1" applyBorder="1"/>
    <xf numFmtId="0" fontId="17" fillId="9" borderId="21" xfId="0" applyFont="1" applyFill="1" applyBorder="1"/>
    <xf numFmtId="9" fontId="2" fillId="9" borderId="15" xfId="0" applyNumberFormat="1" applyFont="1" applyFill="1" applyBorder="1" applyAlignment="1">
      <alignment horizontal="center" vertical="center"/>
    </xf>
    <xf numFmtId="3" fontId="2" fillId="12" borderId="15" xfId="0" applyNumberFormat="1" applyFont="1" applyFill="1" applyBorder="1" applyAlignment="1">
      <alignment horizontal="center" vertical="center"/>
    </xf>
    <xf numFmtId="1" fontId="2" fillId="9" borderId="15" xfId="0" applyNumberFormat="1" applyFont="1" applyFill="1" applyBorder="1" applyAlignment="1">
      <alignment horizontal="center" vertical="center"/>
    </xf>
    <xf numFmtId="9" fontId="9" fillId="9" borderId="13" xfId="0" applyNumberFormat="1" applyFont="1" applyFill="1" applyBorder="1" applyAlignment="1">
      <alignment horizontal="center" vertical="center"/>
    </xf>
    <xf numFmtId="9" fontId="9" fillId="9" borderId="15" xfId="0" applyNumberFormat="1" applyFont="1" applyFill="1" applyBorder="1" applyAlignment="1">
      <alignment horizontal="center" vertical="center"/>
    </xf>
    <xf numFmtId="1" fontId="9" fillId="9" borderId="15" xfId="0" applyNumberFormat="1" applyFont="1" applyFill="1" applyBorder="1" applyAlignment="1">
      <alignment horizontal="center" vertical="center" wrapText="1"/>
    </xf>
    <xf numFmtId="0" fontId="2" fillId="11" borderId="21" xfId="0" applyFont="1" applyFill="1" applyBorder="1" applyAlignment="1">
      <alignment horizontal="center" vertical="center" wrapText="1"/>
    </xf>
    <xf numFmtId="166" fontId="4" fillId="9" borderId="13" xfId="2" applyNumberFormat="1" applyFont="1" applyFill="1" applyBorder="1" applyAlignment="1">
      <alignment horizontal="center" vertical="center"/>
    </xf>
    <xf numFmtId="166" fontId="4" fillId="9" borderId="14" xfId="2" applyNumberFormat="1" applyFont="1" applyFill="1" applyBorder="1" applyAlignment="1">
      <alignment horizontal="center" vertical="center"/>
    </xf>
    <xf numFmtId="166" fontId="4" fillId="9" borderId="15" xfId="2" applyNumberFormat="1" applyFont="1" applyFill="1" applyBorder="1" applyAlignment="1">
      <alignment horizontal="center" vertical="center"/>
    </xf>
    <xf numFmtId="3" fontId="18" fillId="0" borderId="13" xfId="2" applyNumberFormat="1" applyFont="1" applyFill="1" applyBorder="1" applyAlignment="1">
      <alignment horizontal="center" vertical="center"/>
    </xf>
    <xf numFmtId="3" fontId="18" fillId="0" borderId="14" xfId="2" applyNumberFormat="1" applyFont="1" applyFill="1" applyBorder="1" applyAlignment="1">
      <alignment horizontal="center" vertical="center"/>
    </xf>
    <xf numFmtId="3" fontId="18" fillId="0" borderId="15" xfId="2" applyNumberFormat="1" applyFont="1" applyFill="1" applyBorder="1" applyAlignment="1">
      <alignment horizontal="center" vertical="center"/>
    </xf>
    <xf numFmtId="164" fontId="18" fillId="0" borderId="13" xfId="2" applyFont="1" applyFill="1" applyBorder="1" applyAlignment="1">
      <alignment horizontal="center" vertical="center"/>
    </xf>
    <xf numFmtId="164" fontId="18" fillId="0" borderId="14" xfId="2" applyFont="1" applyFill="1" applyBorder="1" applyAlignment="1">
      <alignment horizontal="center" vertical="center"/>
    </xf>
    <xf numFmtId="164" fontId="18" fillId="0" borderId="15" xfId="2" applyFont="1" applyFill="1" applyBorder="1" applyAlignment="1">
      <alignment horizontal="center" vertical="center"/>
    </xf>
    <xf numFmtId="164" fontId="2" fillId="0" borderId="13" xfId="6" applyFont="1" applyFill="1" applyBorder="1" applyAlignment="1" applyProtection="1">
      <alignment horizontal="center" vertical="center"/>
    </xf>
    <xf numFmtId="164" fontId="2" fillId="0" borderId="14" xfId="6" applyFont="1" applyFill="1" applyBorder="1" applyAlignment="1" applyProtection="1">
      <alignment horizontal="center" vertical="center"/>
    </xf>
    <xf numFmtId="164" fontId="2" fillId="0" borderId="15" xfId="6" applyFont="1" applyFill="1" applyBorder="1" applyAlignment="1" applyProtection="1">
      <alignment horizontal="center" vertical="center"/>
    </xf>
    <xf numFmtId="0" fontId="3" fillId="0" borderId="14" xfId="0" applyFont="1" applyBorder="1" applyAlignment="1">
      <alignment horizontal="center" vertical="center" wrapText="1"/>
    </xf>
    <xf numFmtId="9" fontId="2" fillId="0" borderId="14" xfId="1" applyFont="1" applyFill="1" applyBorder="1" applyAlignment="1" applyProtection="1">
      <alignment horizontal="center" vertical="center"/>
    </xf>
    <xf numFmtId="164" fontId="2" fillId="0" borderId="13" xfId="2" applyFont="1" applyFill="1" applyBorder="1" applyAlignment="1" applyProtection="1">
      <alignment horizontal="center" vertical="center"/>
    </xf>
    <xf numFmtId="164" fontId="2" fillId="0" borderId="15" xfId="2" applyFont="1" applyFill="1" applyBorder="1" applyAlignment="1" applyProtection="1">
      <alignment horizontal="center" vertical="center"/>
    </xf>
    <xf numFmtId="0" fontId="3" fillId="0" borderId="13" xfId="0" applyFont="1" applyBorder="1" applyAlignment="1">
      <alignment horizontal="justify" vertical="center" wrapText="1"/>
    </xf>
    <xf numFmtId="0" fontId="3" fillId="0" borderId="15" xfId="0" applyFont="1" applyBorder="1" applyAlignment="1">
      <alignment horizontal="justify" vertical="center" wrapText="1"/>
    </xf>
    <xf numFmtId="0" fontId="2" fillId="0" borderId="17" xfId="0" applyFont="1" applyBorder="1" applyAlignment="1">
      <alignment horizontal="center" vertical="center" wrapText="1"/>
    </xf>
    <xf numFmtId="0" fontId="2" fillId="0" borderId="21" xfId="0" applyFont="1" applyBorder="1" applyAlignment="1">
      <alignment horizontal="center" vertical="center" wrapText="1"/>
    </xf>
    <xf numFmtId="164" fontId="2" fillId="0" borderId="14" xfId="2" applyFont="1" applyFill="1" applyBorder="1" applyAlignment="1" applyProtection="1">
      <alignment horizontal="center" vertical="center"/>
    </xf>
    <xf numFmtId="0" fontId="3" fillId="0" borderId="14" xfId="0" applyFont="1" applyBorder="1" applyAlignment="1">
      <alignment horizontal="justify" vertical="center" wrapText="1"/>
    </xf>
    <xf numFmtId="0" fontId="2" fillId="0" borderId="19" xfId="0" applyFont="1" applyBorder="1" applyAlignment="1">
      <alignment horizontal="center" vertical="center" wrapText="1"/>
    </xf>
    <xf numFmtId="9" fontId="2" fillId="0" borderId="13" xfId="0" applyNumberFormat="1" applyFont="1" applyBorder="1" applyAlignment="1">
      <alignment horizontal="center" vertical="center" wrapText="1"/>
    </xf>
    <xf numFmtId="0" fontId="2" fillId="9" borderId="26"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1" fontId="2" fillId="0" borderId="26" xfId="0" applyNumberFormat="1" applyFont="1" applyBorder="1" applyAlignment="1" applyProtection="1">
      <alignment horizontal="center" vertical="center" wrapText="1"/>
      <protection locked="0"/>
    </xf>
    <xf numFmtId="1" fontId="2" fillId="0" borderId="24" xfId="0" applyNumberFormat="1" applyFont="1" applyBorder="1" applyAlignment="1" applyProtection="1">
      <alignment horizontal="center" vertical="center" wrapText="1"/>
      <protection locked="0"/>
    </xf>
    <xf numFmtId="1" fontId="2" fillId="0" borderId="27" xfId="0" applyNumberFormat="1" applyFont="1" applyBorder="1" applyAlignment="1" applyProtection="1">
      <alignment horizontal="center" vertical="center" wrapText="1"/>
      <protection locked="0"/>
    </xf>
    <xf numFmtId="1" fontId="3" fillId="9" borderId="13" xfId="0" applyNumberFormat="1" applyFont="1" applyFill="1" applyBorder="1" applyAlignment="1">
      <alignment horizontal="center" vertical="center"/>
    </xf>
    <xf numFmtId="1" fontId="3" fillId="9" borderId="15" xfId="0" applyNumberFormat="1" applyFont="1" applyFill="1" applyBorder="1" applyAlignment="1">
      <alignment horizontal="center" vertical="center"/>
    </xf>
    <xf numFmtId="9" fontId="21" fillId="9" borderId="13" xfId="0" applyNumberFormat="1" applyFont="1" applyFill="1" applyBorder="1" applyAlignment="1">
      <alignment horizontal="center" vertical="center"/>
    </xf>
    <xf numFmtId="9" fontId="21" fillId="9" borderId="15" xfId="0" applyNumberFormat="1" applyFont="1" applyFill="1" applyBorder="1" applyAlignment="1">
      <alignment horizontal="center" vertical="center"/>
    </xf>
    <xf numFmtId="1" fontId="5" fillId="9" borderId="13" xfId="0" applyNumberFormat="1" applyFont="1" applyFill="1" applyBorder="1" applyAlignment="1">
      <alignment horizontal="center" vertical="center" wrapText="1"/>
    </xf>
    <xf numFmtId="1" fontId="5" fillId="9" borderId="15" xfId="0" applyNumberFormat="1" applyFont="1" applyFill="1" applyBorder="1" applyAlignment="1">
      <alignment horizontal="center" vertical="center" wrapText="1"/>
    </xf>
    <xf numFmtId="9" fontId="5" fillId="9" borderId="13" xfId="0" applyNumberFormat="1" applyFont="1" applyFill="1" applyBorder="1" applyAlignment="1">
      <alignment horizontal="center" vertical="center"/>
    </xf>
    <xf numFmtId="9" fontId="5" fillId="9" borderId="14" xfId="0" applyNumberFormat="1" applyFont="1" applyFill="1" applyBorder="1" applyAlignment="1">
      <alignment horizontal="center" vertical="center"/>
    </xf>
    <xf numFmtId="9" fontId="5" fillId="9" borderId="15" xfId="0" applyNumberFormat="1" applyFont="1" applyFill="1" applyBorder="1" applyAlignment="1">
      <alignment horizontal="center" vertical="center"/>
    </xf>
    <xf numFmtId="1" fontId="3" fillId="9" borderId="14" xfId="0" applyNumberFormat="1" applyFont="1" applyFill="1" applyBorder="1" applyAlignment="1">
      <alignment horizontal="center" vertical="center"/>
    </xf>
    <xf numFmtId="9" fontId="2" fillId="9" borderId="13" xfId="1" applyFont="1" applyFill="1" applyBorder="1" applyAlignment="1">
      <alignment horizontal="center" vertical="center"/>
    </xf>
    <xf numFmtId="9" fontId="2" fillId="9" borderId="14" xfId="1" applyFont="1" applyFill="1" applyBorder="1" applyAlignment="1">
      <alignment horizontal="center" vertical="center"/>
    </xf>
    <xf numFmtId="9" fontId="2" fillId="9" borderId="15" xfId="1" applyFont="1" applyFill="1" applyBorder="1" applyAlignment="1">
      <alignment horizontal="center" vertical="center"/>
    </xf>
    <xf numFmtId="0" fontId="9" fillId="9" borderId="13" xfId="0" applyFont="1" applyFill="1" applyBorder="1" applyAlignment="1" applyProtection="1">
      <alignment horizontal="center" vertical="center" wrapText="1"/>
      <protection locked="0"/>
    </xf>
    <xf numFmtId="0" fontId="9" fillId="9" borderId="14" xfId="0" applyFont="1" applyFill="1" applyBorder="1" applyAlignment="1" applyProtection="1">
      <alignment horizontal="center" vertical="center" wrapText="1"/>
      <protection locked="0"/>
    </xf>
    <xf numFmtId="0" fontId="9" fillId="9" borderId="15" xfId="0" applyFont="1" applyFill="1" applyBorder="1" applyAlignment="1" applyProtection="1">
      <alignment horizontal="center" vertical="center" wrapText="1"/>
      <protection locked="0"/>
    </xf>
    <xf numFmtId="1" fontId="5" fillId="9" borderId="14" xfId="0" applyNumberFormat="1" applyFont="1" applyFill="1" applyBorder="1" applyAlignment="1">
      <alignment horizontal="center" vertical="center" wrapText="1"/>
    </xf>
    <xf numFmtId="0" fontId="10" fillId="9" borderId="13"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justify" vertical="center" wrapText="1"/>
      <protection locked="0"/>
    </xf>
    <xf numFmtId="0" fontId="10" fillId="9" borderId="14" xfId="0" applyFont="1" applyFill="1" applyBorder="1" applyAlignment="1" applyProtection="1">
      <alignment horizontal="justify" vertical="center" wrapText="1"/>
      <protection locked="0"/>
    </xf>
    <xf numFmtId="0" fontId="10" fillId="9" borderId="15" xfId="0" applyFont="1" applyFill="1" applyBorder="1" applyAlignment="1" applyProtection="1">
      <alignment horizontal="justify" vertical="center" wrapText="1"/>
      <protection locked="0"/>
    </xf>
    <xf numFmtId="0" fontId="10" fillId="9" borderId="17" xfId="0" applyFont="1" applyFill="1" applyBorder="1" applyAlignment="1" applyProtection="1">
      <alignment horizontal="center" vertical="center" wrapText="1"/>
      <protection locked="0"/>
    </xf>
    <xf numFmtId="0" fontId="10" fillId="9" borderId="19" xfId="0" applyFont="1" applyFill="1" applyBorder="1" applyAlignment="1" applyProtection="1">
      <alignment horizontal="center" vertical="center" wrapText="1"/>
      <protection locked="0"/>
    </xf>
    <xf numFmtId="0" fontId="10" fillId="9" borderId="21" xfId="0" applyFont="1" applyFill="1" applyBorder="1" applyAlignment="1" applyProtection="1">
      <alignment horizontal="center" vertical="center" wrapText="1"/>
      <protection locked="0"/>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164" fontId="9" fillId="0" borderId="13" xfId="2" applyFont="1" applyFill="1" applyBorder="1" applyAlignment="1" applyProtection="1">
      <alignment horizontal="center" vertical="center" wrapText="1"/>
    </xf>
    <xf numFmtId="164" fontId="9" fillId="0" borderId="14" xfId="2" applyFont="1" applyFill="1" applyBorder="1" applyAlignment="1" applyProtection="1">
      <alignment horizontal="center" vertical="center" wrapText="1"/>
    </xf>
    <xf numFmtId="164" fontId="9" fillId="0" borderId="15" xfId="2" applyFont="1" applyFill="1" applyBorder="1" applyAlignment="1" applyProtection="1">
      <alignment horizontal="center" vertical="center" wrapText="1"/>
    </xf>
    <xf numFmtId="164" fontId="2" fillId="0" borderId="35" xfId="2" applyFont="1" applyFill="1" applyBorder="1" applyAlignment="1" applyProtection="1">
      <alignment horizontal="center" vertical="center"/>
    </xf>
    <xf numFmtId="165" fontId="3" fillId="0" borderId="35" xfId="0" applyNumberFormat="1" applyFont="1" applyBorder="1" applyAlignment="1">
      <alignment horizontal="center" vertical="center" wrapText="1"/>
    </xf>
    <xf numFmtId="0" fontId="3" fillId="0" borderId="35" xfId="0" applyFont="1" applyBorder="1" applyAlignment="1">
      <alignment horizontal="justify" vertical="center" wrapText="1"/>
    </xf>
    <xf numFmtId="0" fontId="2" fillId="0" borderId="35" xfId="0" applyFont="1" applyBorder="1" applyAlignment="1">
      <alignment horizontal="justify" vertical="center" wrapText="1"/>
    </xf>
    <xf numFmtId="0" fontId="9" fillId="0" borderId="35" xfId="0" applyFont="1" applyBorder="1" applyAlignment="1">
      <alignment horizontal="center" vertical="center" wrapText="1"/>
    </xf>
    <xf numFmtId="0" fontId="2" fillId="0" borderId="34" xfId="0" applyFont="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5" borderId="1"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xf>
    <xf numFmtId="0" fontId="2" fillId="0" borderId="15" xfId="0" applyFont="1" applyFill="1" applyBorder="1" applyAlignment="1">
      <alignment horizontal="center" vertical="center"/>
    </xf>
    <xf numFmtId="172" fontId="4" fillId="0" borderId="13" xfId="0" applyNumberFormat="1" applyFont="1" applyFill="1" applyBorder="1" applyAlignment="1">
      <alignment horizontal="center" vertical="center" wrapText="1"/>
    </xf>
    <xf numFmtId="172" fontId="4" fillId="0" borderId="14" xfId="0" applyNumberFormat="1" applyFont="1" applyFill="1" applyBorder="1" applyAlignment="1">
      <alignment horizontal="center" vertical="center" wrapText="1"/>
    </xf>
    <xf numFmtId="172" fontId="4" fillId="0" borderId="15" xfId="0" applyNumberFormat="1"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17" borderId="15" xfId="0" applyFont="1" applyFill="1" applyBorder="1" applyAlignment="1" applyProtection="1">
      <alignment horizontal="center" vertical="center" wrapText="1"/>
      <protection locked="0"/>
    </xf>
    <xf numFmtId="0" fontId="2" fillId="17" borderId="13" xfId="0" applyFont="1" applyFill="1" applyBorder="1" applyAlignment="1">
      <alignment horizontal="center" vertical="center" wrapText="1"/>
    </xf>
    <xf numFmtId="0" fontId="2" fillId="17" borderId="15" xfId="0" applyFont="1" applyFill="1" applyBorder="1" applyAlignment="1">
      <alignment horizontal="center" vertical="center" wrapText="1"/>
    </xf>
    <xf numFmtId="0" fontId="2" fillId="17" borderId="13" xfId="0" applyFont="1" applyFill="1" applyBorder="1" applyAlignment="1" applyProtection="1">
      <alignment horizontal="center" vertical="center" wrapText="1"/>
      <protection locked="0"/>
    </xf>
    <xf numFmtId="0" fontId="2" fillId="17" borderId="13" xfId="0" applyFont="1" applyFill="1" applyBorder="1" applyAlignment="1" applyProtection="1">
      <alignment horizontal="justify" vertical="center" wrapText="1"/>
      <protection locked="0"/>
    </xf>
    <xf numFmtId="0" fontId="2" fillId="17" borderId="15" xfId="0" applyFont="1" applyFill="1" applyBorder="1" applyAlignment="1" applyProtection="1">
      <alignment horizontal="justify" vertical="center" wrapText="1"/>
      <protection locked="0"/>
    </xf>
    <xf numFmtId="0" fontId="2" fillId="17" borderId="13" xfId="0" applyFont="1" applyFill="1" applyBorder="1" applyAlignment="1">
      <alignment horizontal="justify" vertical="center" wrapText="1"/>
    </xf>
    <xf numFmtId="0" fontId="2" fillId="17" borderId="15" xfId="0" applyFont="1" applyFill="1" applyBorder="1" applyAlignment="1">
      <alignment horizontal="justify" vertical="center" wrapText="1"/>
    </xf>
    <xf numFmtId="0" fontId="2" fillId="17" borderId="17" xfId="0" applyFont="1" applyFill="1" applyBorder="1" applyAlignment="1" applyProtection="1">
      <alignment horizontal="center" vertical="center" wrapText="1"/>
      <protection locked="0"/>
    </xf>
    <xf numFmtId="0" fontId="2" fillId="17" borderId="21" xfId="0" applyFont="1" applyFill="1" applyBorder="1" applyAlignment="1" applyProtection="1">
      <alignment horizontal="center" vertical="center" wrapText="1"/>
      <protection locked="0"/>
    </xf>
    <xf numFmtId="165" fontId="3" fillId="17" borderId="13" xfId="0" applyNumberFormat="1" applyFont="1" applyFill="1" applyBorder="1" applyAlignment="1" applyProtection="1">
      <alignment horizontal="center" vertical="center" wrapText="1"/>
      <protection locked="0"/>
    </xf>
    <xf numFmtId="165" fontId="3" fillId="17" borderId="15" xfId="0" applyNumberFormat="1" applyFont="1" applyFill="1" applyBorder="1" applyAlignment="1" applyProtection="1">
      <alignment horizontal="center" vertical="center" wrapText="1"/>
      <protection locked="0"/>
    </xf>
    <xf numFmtId="0" fontId="2" fillId="17" borderId="14" xfId="0" applyFont="1" applyFill="1" applyBorder="1" applyAlignment="1" applyProtection="1">
      <alignment horizontal="center" vertical="center" wrapText="1"/>
      <protection locked="0"/>
    </xf>
    <xf numFmtId="0" fontId="2" fillId="17" borderId="14" xfId="0" applyFont="1" applyFill="1" applyBorder="1" applyAlignment="1">
      <alignment horizontal="center" vertical="center" wrapText="1"/>
    </xf>
    <xf numFmtId="0" fontId="2" fillId="17" borderId="14" xfId="0" applyFont="1" applyFill="1" applyBorder="1" applyAlignment="1" applyProtection="1">
      <alignment horizontal="justify" vertical="center" wrapText="1"/>
      <protection locked="0"/>
    </xf>
    <xf numFmtId="0" fontId="2" fillId="17" borderId="19" xfId="0" applyFont="1" applyFill="1" applyBorder="1" applyAlignment="1" applyProtection="1">
      <alignment horizontal="center" vertical="center" wrapText="1"/>
      <protection locked="0"/>
    </xf>
    <xf numFmtId="0" fontId="2" fillId="0" borderId="35"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2" fillId="0" borderId="13" xfId="0" applyFont="1" applyFill="1" applyBorder="1" applyAlignment="1" applyProtection="1">
      <alignment horizontal="justify" vertical="center" wrapText="1"/>
      <protection locked="0"/>
    </xf>
    <xf numFmtId="1"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5" fillId="0" borderId="13" xfId="0" applyFont="1" applyFill="1" applyBorder="1" applyAlignment="1">
      <alignment horizontal="center" vertical="center"/>
    </xf>
    <xf numFmtId="1" fontId="5" fillId="0" borderId="13" xfId="0" applyNumberFormat="1" applyFont="1" applyFill="1" applyBorder="1" applyAlignment="1">
      <alignment horizontal="center" vertical="center" wrapText="1"/>
    </xf>
    <xf numFmtId="0" fontId="3" fillId="0" borderId="13" xfId="0" applyFont="1" applyFill="1" applyBorder="1" applyAlignment="1" applyProtection="1">
      <alignment horizontal="justify" vertical="center" wrapText="1"/>
      <protection locked="0"/>
    </xf>
    <xf numFmtId="1" fontId="13" fillId="0" borderId="13" xfId="0" applyNumberFormat="1" applyFont="1" applyFill="1" applyBorder="1" applyAlignment="1">
      <alignment horizontal="center" vertical="center"/>
    </xf>
    <xf numFmtId="0" fontId="2" fillId="0" borderId="13" xfId="0" applyFont="1" applyFill="1" applyBorder="1" applyAlignment="1">
      <alignment horizontal="center" vertical="center"/>
    </xf>
    <xf numFmtId="0" fontId="2" fillId="0" borderId="13" xfId="0" applyFont="1" applyFill="1" applyBorder="1" applyAlignment="1">
      <alignment horizontal="justify" vertical="center" wrapText="1"/>
    </xf>
    <xf numFmtId="165" fontId="3" fillId="0" borderId="13" xfId="0" applyNumberFormat="1" applyFont="1" applyFill="1" applyBorder="1" applyAlignment="1" applyProtection="1">
      <alignment horizontal="center" vertical="center" wrapText="1"/>
      <protection locked="0"/>
    </xf>
    <xf numFmtId="1" fontId="2" fillId="0" borderId="13" xfId="0" applyNumberFormat="1" applyFont="1" applyFill="1" applyBorder="1" applyAlignment="1">
      <alignment horizontal="center" vertical="center"/>
    </xf>
    <xf numFmtId="1" fontId="5" fillId="0" borderId="13" xfId="0" applyNumberFormat="1" applyFont="1" applyFill="1" applyBorder="1" applyAlignment="1">
      <alignment horizontal="center" vertical="center" wrapText="1"/>
    </xf>
    <xf numFmtId="0" fontId="2" fillId="0" borderId="13" xfId="0" applyFont="1" applyFill="1" applyBorder="1" applyAlignment="1">
      <alignment horizontal="justify" vertical="center" wrapText="1"/>
    </xf>
    <xf numFmtId="14" fontId="2" fillId="0" borderId="13" xfId="0" applyNumberFormat="1" applyFont="1" applyFill="1" applyBorder="1" applyAlignment="1">
      <alignment horizontal="center" vertical="center"/>
    </xf>
    <xf numFmtId="1" fontId="4" fillId="0" borderId="13"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5" xfId="0" applyFont="1" applyFill="1" applyBorder="1" applyAlignment="1" applyProtection="1">
      <alignment horizontal="justify" vertical="center" wrapText="1"/>
      <protection locked="0"/>
    </xf>
    <xf numFmtId="1" fontId="2" fillId="0" borderId="15" xfId="0" applyNumberFormat="1" applyFont="1" applyFill="1" applyBorder="1" applyAlignment="1" applyProtection="1">
      <alignment horizontal="center" vertical="center" wrapText="1"/>
      <protection locked="0"/>
    </xf>
    <xf numFmtId="0" fontId="2" fillId="0" borderId="15" xfId="0" applyFont="1" applyFill="1" applyBorder="1" applyAlignment="1" applyProtection="1">
      <alignment horizontal="center" vertical="center" wrapText="1"/>
      <protection locked="0"/>
    </xf>
    <xf numFmtId="0" fontId="5" fillId="0" borderId="15" xfId="0" applyFont="1" applyFill="1" applyBorder="1" applyAlignment="1">
      <alignment horizontal="center" vertical="center"/>
    </xf>
    <xf numFmtId="1" fontId="5" fillId="0" borderId="15" xfId="0" applyNumberFormat="1" applyFont="1" applyFill="1" applyBorder="1" applyAlignment="1">
      <alignment horizontal="center" vertical="center" wrapText="1"/>
    </xf>
    <xf numFmtId="0" fontId="3" fillId="0" borderId="15" xfId="0" applyFont="1" applyFill="1" applyBorder="1" applyAlignment="1" applyProtection="1">
      <alignment horizontal="justify" vertical="center" wrapText="1"/>
      <protection locked="0"/>
    </xf>
    <xf numFmtId="1" fontId="13" fillId="0" borderId="15" xfId="0" applyNumberFormat="1" applyFont="1" applyFill="1" applyBorder="1" applyAlignment="1">
      <alignment horizontal="center" vertical="center"/>
    </xf>
    <xf numFmtId="0" fontId="2" fillId="0" borderId="15" xfId="0" applyFont="1" applyFill="1" applyBorder="1" applyAlignment="1">
      <alignment horizontal="justify" vertical="center" wrapText="1"/>
    </xf>
    <xf numFmtId="165" fontId="3" fillId="0" borderId="15" xfId="0" applyNumberFormat="1" applyFont="1" applyFill="1" applyBorder="1" applyAlignment="1" applyProtection="1">
      <alignment horizontal="center" vertical="center" wrapText="1"/>
      <protection locked="0"/>
    </xf>
    <xf numFmtId="1" fontId="2" fillId="0" borderId="15" xfId="0" applyNumberFormat="1" applyFont="1" applyFill="1" applyBorder="1" applyAlignment="1">
      <alignment horizontal="center" vertical="center"/>
    </xf>
    <xf numFmtId="1" fontId="5" fillId="0" borderId="15" xfId="0" applyNumberFormat="1" applyFont="1" applyFill="1" applyBorder="1" applyAlignment="1">
      <alignment horizontal="center" vertical="center" wrapText="1"/>
    </xf>
    <xf numFmtId="0" fontId="2" fillId="0" borderId="15" xfId="0" applyFont="1" applyFill="1" applyBorder="1" applyAlignment="1">
      <alignment horizontal="justify" vertical="center" wrapText="1"/>
    </xf>
    <xf numFmtId="14" fontId="2" fillId="0" borderId="15" xfId="0" applyNumberFormat="1" applyFont="1" applyFill="1" applyBorder="1" applyAlignment="1">
      <alignment horizontal="center" vertical="center"/>
    </xf>
    <xf numFmtId="1" fontId="4" fillId="0" borderId="15" xfId="0" applyNumberFormat="1" applyFont="1" applyFill="1" applyBorder="1" applyAlignment="1">
      <alignment horizontal="center" vertical="center" wrapText="1"/>
    </xf>
    <xf numFmtId="0" fontId="4" fillId="0" borderId="15"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8" xfId="0" applyFont="1" applyFill="1" applyBorder="1" applyAlignment="1">
      <alignment horizontal="center" vertical="center"/>
    </xf>
    <xf numFmtId="0" fontId="2" fillId="0" borderId="14" xfId="0" applyFont="1" applyFill="1" applyBorder="1" applyAlignment="1" applyProtection="1">
      <alignment horizontal="center" vertical="center" wrapText="1"/>
      <protection locked="0"/>
    </xf>
    <xf numFmtId="1" fontId="2" fillId="0" borderId="14" xfId="0" applyNumberFormat="1" applyFont="1" applyFill="1" applyBorder="1" applyAlignment="1" applyProtection="1">
      <alignment horizontal="center" vertical="center" wrapText="1"/>
      <protection locked="0"/>
    </xf>
    <xf numFmtId="0" fontId="5" fillId="0" borderId="14" xfId="0" applyFont="1" applyFill="1" applyBorder="1" applyAlignment="1">
      <alignment horizontal="center" vertical="center"/>
    </xf>
    <xf numFmtId="1" fontId="5" fillId="0" borderId="14" xfId="0" applyNumberFormat="1" applyFont="1" applyFill="1" applyBorder="1" applyAlignment="1">
      <alignment horizontal="center" vertical="center" wrapText="1"/>
    </xf>
    <xf numFmtId="0" fontId="3" fillId="0" borderId="14" xfId="0" applyFont="1" applyFill="1" applyBorder="1" applyAlignment="1" applyProtection="1">
      <alignment horizontal="justify" vertical="center" wrapText="1"/>
      <protection locked="0"/>
    </xf>
    <xf numFmtId="1" fontId="13" fillId="0" borderId="14" xfId="0" applyNumberFormat="1" applyFont="1" applyFill="1" applyBorder="1" applyAlignment="1">
      <alignment horizontal="center" vertical="center"/>
    </xf>
    <xf numFmtId="0" fontId="2" fillId="0" borderId="14" xfId="0" applyFont="1" applyFill="1" applyBorder="1" applyAlignment="1">
      <alignment horizontal="justify" vertical="center" wrapText="1"/>
    </xf>
    <xf numFmtId="165" fontId="3" fillId="0" borderId="14" xfId="0" applyNumberFormat="1" applyFont="1" applyFill="1" applyBorder="1" applyAlignment="1" applyProtection="1">
      <alignment horizontal="center" vertical="center" wrapText="1"/>
      <protection locked="0"/>
    </xf>
    <xf numFmtId="1" fontId="2" fillId="0" borderId="14" xfId="0" applyNumberFormat="1" applyFont="1" applyFill="1" applyBorder="1" applyAlignment="1">
      <alignment horizontal="center" vertical="center"/>
    </xf>
    <xf numFmtId="1" fontId="5" fillId="0" borderId="14" xfId="0" applyNumberFormat="1" applyFont="1" applyFill="1" applyBorder="1" applyAlignment="1">
      <alignment horizontal="center" vertical="center" wrapText="1"/>
    </xf>
    <xf numFmtId="0" fontId="2" fillId="0" borderId="14" xfId="0" applyFont="1" applyFill="1" applyBorder="1" applyAlignment="1">
      <alignment horizontal="justify" vertical="center" wrapText="1"/>
    </xf>
    <xf numFmtId="14" fontId="2" fillId="0" borderId="14" xfId="0" applyNumberFormat="1" applyFont="1" applyFill="1" applyBorder="1" applyAlignment="1">
      <alignment horizontal="center" vertical="center"/>
    </xf>
    <xf numFmtId="1" fontId="4" fillId="0" borderId="14"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9" fillId="0" borderId="13" xfId="0" applyFont="1" applyFill="1" applyBorder="1" applyAlignment="1" applyProtection="1">
      <alignment horizontal="center" vertical="center" wrapText="1"/>
      <protection locked="0"/>
    </xf>
    <xf numFmtId="9" fontId="2" fillId="0" borderId="13" xfId="0" applyNumberFormat="1" applyFont="1" applyFill="1" applyBorder="1" applyAlignment="1" applyProtection="1">
      <alignment horizontal="center" vertical="center" wrapText="1"/>
      <protection locked="0"/>
    </xf>
    <xf numFmtId="165" fontId="3" fillId="0" borderId="13" xfId="0" applyNumberFormat="1" applyFont="1" applyFill="1" applyBorder="1" applyAlignment="1">
      <alignment horizontal="center" vertical="center" wrapText="1"/>
    </xf>
    <xf numFmtId="170" fontId="3" fillId="0" borderId="13" xfId="0" applyNumberFormat="1" applyFont="1" applyFill="1" applyBorder="1" applyAlignment="1">
      <alignment horizontal="center" vertical="center" wrapText="1"/>
    </xf>
    <xf numFmtId="14" fontId="3" fillId="0" borderId="13"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wrapText="1"/>
    </xf>
    <xf numFmtId="165" fontId="3" fillId="0" borderId="13" xfId="0" applyNumberFormat="1" applyFont="1" applyFill="1" applyBorder="1" applyAlignment="1">
      <alignment vertical="center" wrapText="1"/>
    </xf>
    <xf numFmtId="0" fontId="9" fillId="0" borderId="15" xfId="0" applyFont="1" applyFill="1" applyBorder="1" applyAlignment="1" applyProtection="1">
      <alignment horizontal="center" vertical="center" wrapText="1"/>
      <protection locked="0"/>
    </xf>
    <xf numFmtId="165" fontId="3" fillId="0" borderId="15" xfId="0" applyNumberFormat="1" applyFont="1" applyFill="1" applyBorder="1" applyAlignment="1">
      <alignment horizontal="center" vertical="center" wrapText="1"/>
    </xf>
    <xf numFmtId="170" fontId="3" fillId="0" borderId="15" xfId="0" applyNumberFormat="1" applyFont="1" applyFill="1" applyBorder="1" applyAlignment="1">
      <alignment horizontal="center" vertical="center" wrapText="1"/>
    </xf>
    <xf numFmtId="165" fontId="3" fillId="0" borderId="15" xfId="0" applyNumberFormat="1" applyFont="1" applyFill="1" applyBorder="1" applyAlignment="1">
      <alignment vertical="center" wrapText="1"/>
    </xf>
    <xf numFmtId="0" fontId="2" fillId="0" borderId="10" xfId="0" applyFont="1" applyBorder="1" applyAlignment="1" applyProtection="1">
      <alignment vertical="center"/>
      <protection locked="0"/>
    </xf>
    <xf numFmtId="0" fontId="2" fillId="0" borderId="10" xfId="0" applyFont="1" applyBorder="1" applyAlignment="1">
      <alignment vertical="center" wrapText="1"/>
    </xf>
  </cellXfs>
  <cellStyles count="11">
    <cellStyle name="Hipervínculo" xfId="9" builtinId="8"/>
    <cellStyle name="Millares" xfId="4" builtinId="3"/>
    <cellStyle name="Moneda" xfId="2" builtinId="4"/>
    <cellStyle name="Moneda [0]" xfId="5" builtinId="7"/>
    <cellStyle name="Moneda 2" xfId="6"/>
    <cellStyle name="Normal" xfId="0" builtinId="0"/>
    <cellStyle name="Normal 2" xfId="10"/>
    <cellStyle name="Normal 2 2" xfId="7"/>
    <cellStyle name="Normal 7" xfId="8"/>
    <cellStyle name="Porcentaje" xfId="1" builtinId="5"/>
    <cellStyle name="Porcentaje 2" xfId="3"/>
  </cellStyles>
  <dxfs count="12">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714"/>
  <sheetViews>
    <sheetView topLeftCell="T1" zoomScale="90" zoomScaleNormal="90" workbookViewId="0">
      <pane ySplit="5" topLeftCell="A648" activePane="bottomLeft" state="frozen"/>
      <selection pane="bottomLeft" activeCell="V6" sqref="V6:V653"/>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41.25" thickTop="1" x14ac:dyDescent="0.25">
      <c r="A6" s="1506" t="s">
        <v>39</v>
      </c>
      <c r="B6" s="912" t="s">
        <v>39</v>
      </c>
      <c r="C6" s="912" t="s">
        <v>40</v>
      </c>
      <c r="D6" s="912" t="s">
        <v>41</v>
      </c>
      <c r="E6" s="1011" t="s">
        <v>42</v>
      </c>
      <c r="F6" s="912" t="s">
        <v>43</v>
      </c>
      <c r="G6" s="912" t="s">
        <v>44</v>
      </c>
      <c r="H6" s="912" t="s">
        <v>41</v>
      </c>
      <c r="I6" s="1011" t="s">
        <v>45</v>
      </c>
      <c r="J6" s="912" t="s">
        <v>46</v>
      </c>
      <c r="K6" s="1011" t="s">
        <v>47</v>
      </c>
      <c r="L6" s="912">
        <v>74</v>
      </c>
      <c r="M6" s="912" t="s">
        <v>29</v>
      </c>
      <c r="N6" s="912" t="s">
        <v>48</v>
      </c>
      <c r="O6" s="912" t="s">
        <v>49</v>
      </c>
      <c r="P6" s="912" t="s">
        <v>50</v>
      </c>
      <c r="Q6" s="1011" t="s">
        <v>51</v>
      </c>
      <c r="R6" s="912">
        <v>90</v>
      </c>
      <c r="S6" s="912" t="s">
        <v>29</v>
      </c>
      <c r="T6" s="1361" t="s">
        <v>52</v>
      </c>
      <c r="U6" s="1029" t="s">
        <v>27</v>
      </c>
      <c r="V6" s="1504" t="s">
        <v>53</v>
      </c>
      <c r="W6" s="1120">
        <v>0.1</v>
      </c>
      <c r="X6" s="912">
        <v>100</v>
      </c>
      <c r="Y6" s="912" t="s">
        <v>29</v>
      </c>
      <c r="Z6" s="912" t="s">
        <v>30</v>
      </c>
      <c r="AA6" s="1502"/>
      <c r="AB6" s="1502"/>
      <c r="AC6" s="912" t="s">
        <v>2064</v>
      </c>
      <c r="AD6" s="908" t="s">
        <v>55</v>
      </c>
      <c r="AE6" s="908" t="s">
        <v>56</v>
      </c>
      <c r="AF6" s="800">
        <v>1</v>
      </c>
      <c r="AG6" s="678" t="s">
        <v>158</v>
      </c>
      <c r="AH6" s="703" t="s">
        <v>57</v>
      </c>
      <c r="AI6" s="719">
        <v>44378</v>
      </c>
      <c r="AJ6" s="719">
        <v>44530</v>
      </c>
      <c r="AK6" s="711">
        <f>AJ6-AI6</f>
        <v>152</v>
      </c>
      <c r="AL6" s="2">
        <v>0.5</v>
      </c>
      <c r="AM6" s="699" t="s">
        <v>26</v>
      </c>
      <c r="AN6" s="661" t="s">
        <v>58</v>
      </c>
      <c r="AO6" s="661" t="s">
        <v>59</v>
      </c>
      <c r="AP6" s="661" t="s">
        <v>60</v>
      </c>
      <c r="AQ6" s="717" t="s">
        <v>292</v>
      </c>
    </row>
    <row r="7" spans="1:43" ht="44.25" customHeight="1" thickBot="1" x14ac:dyDescent="0.3">
      <c r="A7" s="1507"/>
      <c r="B7" s="913"/>
      <c r="C7" s="913"/>
      <c r="D7" s="913"/>
      <c r="E7" s="1012"/>
      <c r="F7" s="913"/>
      <c r="G7" s="913"/>
      <c r="H7" s="913"/>
      <c r="I7" s="1012"/>
      <c r="J7" s="913"/>
      <c r="K7" s="1012"/>
      <c r="L7" s="913"/>
      <c r="M7" s="913"/>
      <c r="N7" s="913"/>
      <c r="O7" s="913"/>
      <c r="P7" s="913"/>
      <c r="Q7" s="1012"/>
      <c r="R7" s="913"/>
      <c r="S7" s="913"/>
      <c r="T7" s="1362"/>
      <c r="U7" s="1030"/>
      <c r="V7" s="1505"/>
      <c r="W7" s="915"/>
      <c r="X7" s="913"/>
      <c r="Y7" s="913"/>
      <c r="Z7" s="913"/>
      <c r="AA7" s="1503"/>
      <c r="AB7" s="1503"/>
      <c r="AC7" s="913"/>
      <c r="AD7" s="909"/>
      <c r="AE7" s="909"/>
      <c r="AF7" s="801">
        <v>2</v>
      </c>
      <c r="AG7" s="680" t="s">
        <v>158</v>
      </c>
      <c r="AH7" s="704" t="s">
        <v>305</v>
      </c>
      <c r="AI7" s="720">
        <v>44211</v>
      </c>
      <c r="AJ7" s="720">
        <v>44530</v>
      </c>
      <c r="AK7" s="712">
        <f t="shared" ref="AK7:AK68" si="0">AJ7-AI7</f>
        <v>319</v>
      </c>
      <c r="AL7" s="4">
        <v>0.5</v>
      </c>
      <c r="AM7" s="701" t="s">
        <v>26</v>
      </c>
      <c r="AN7" s="663" t="s">
        <v>61</v>
      </c>
      <c r="AO7" s="253" t="s">
        <v>55</v>
      </c>
      <c r="AP7" s="253" t="s">
        <v>62</v>
      </c>
      <c r="AQ7" s="877"/>
    </row>
    <row r="8" spans="1:43" ht="41.25" thickTop="1" x14ac:dyDescent="0.25">
      <c r="A8" s="1506" t="s">
        <v>39</v>
      </c>
      <c r="B8" s="912" t="s">
        <v>39</v>
      </c>
      <c r="C8" s="912" t="s">
        <v>40</v>
      </c>
      <c r="D8" s="912" t="s">
        <v>41</v>
      </c>
      <c r="E8" s="1011" t="s">
        <v>42</v>
      </c>
      <c r="F8" s="912" t="s">
        <v>43</v>
      </c>
      <c r="G8" s="912" t="s">
        <v>44</v>
      </c>
      <c r="H8" s="912" t="s">
        <v>41</v>
      </c>
      <c r="I8" s="1011" t="s">
        <v>45</v>
      </c>
      <c r="J8" s="912" t="s">
        <v>46</v>
      </c>
      <c r="K8" s="1011" t="s">
        <v>47</v>
      </c>
      <c r="L8" s="912">
        <v>74</v>
      </c>
      <c r="M8" s="912" t="s">
        <v>29</v>
      </c>
      <c r="N8" s="912" t="s">
        <v>48</v>
      </c>
      <c r="O8" s="912" t="s">
        <v>49</v>
      </c>
      <c r="P8" s="912" t="s">
        <v>50</v>
      </c>
      <c r="Q8" s="1011" t="s">
        <v>51</v>
      </c>
      <c r="R8" s="912">
        <v>90</v>
      </c>
      <c r="S8" s="912" t="s">
        <v>29</v>
      </c>
      <c r="T8" s="1361" t="s">
        <v>63</v>
      </c>
      <c r="U8" s="1029" t="s">
        <v>27</v>
      </c>
      <c r="V8" s="1504" t="s">
        <v>64</v>
      </c>
      <c r="W8" s="1511">
        <v>0.04</v>
      </c>
      <c r="X8" s="912">
        <v>70</v>
      </c>
      <c r="Y8" s="912" t="s">
        <v>29</v>
      </c>
      <c r="Z8" s="912" t="s">
        <v>30</v>
      </c>
      <c r="AA8" s="1502"/>
      <c r="AB8" s="1502"/>
      <c r="AC8" s="912" t="s">
        <v>2064</v>
      </c>
      <c r="AD8" s="908" t="s">
        <v>55</v>
      </c>
      <c r="AE8" s="908" t="s">
        <v>56</v>
      </c>
      <c r="AF8" s="800">
        <v>3</v>
      </c>
      <c r="AG8" s="678" t="s">
        <v>158</v>
      </c>
      <c r="AH8" s="703" t="s">
        <v>65</v>
      </c>
      <c r="AI8" s="719">
        <v>44287</v>
      </c>
      <c r="AJ8" s="719">
        <v>44530</v>
      </c>
      <c r="AK8" s="711">
        <f t="shared" si="0"/>
        <v>243</v>
      </c>
      <c r="AL8" s="2">
        <v>0.4</v>
      </c>
      <c r="AM8" s="699" t="s">
        <v>26</v>
      </c>
      <c r="AN8" s="661" t="s">
        <v>66</v>
      </c>
      <c r="AO8" s="661" t="s">
        <v>67</v>
      </c>
      <c r="AP8" s="659" t="s">
        <v>68</v>
      </c>
      <c r="AQ8" s="737" t="s">
        <v>69</v>
      </c>
    </row>
    <row r="9" spans="1:43" ht="60" customHeight="1" x14ac:dyDescent="0.25">
      <c r="A9" s="1510"/>
      <c r="B9" s="935"/>
      <c r="C9" s="935"/>
      <c r="D9" s="935"/>
      <c r="E9" s="1378"/>
      <c r="F9" s="935"/>
      <c r="G9" s="935"/>
      <c r="H9" s="935"/>
      <c r="I9" s="1378"/>
      <c r="J9" s="935"/>
      <c r="K9" s="1378"/>
      <c r="L9" s="935"/>
      <c r="M9" s="935"/>
      <c r="N9" s="935"/>
      <c r="O9" s="935"/>
      <c r="P9" s="935"/>
      <c r="Q9" s="1378"/>
      <c r="R9" s="935"/>
      <c r="S9" s="935"/>
      <c r="T9" s="1387"/>
      <c r="U9" s="1043"/>
      <c r="V9" s="1509"/>
      <c r="W9" s="935"/>
      <c r="X9" s="935"/>
      <c r="Y9" s="935"/>
      <c r="Z9" s="935"/>
      <c r="AA9" s="1508"/>
      <c r="AB9" s="1508"/>
      <c r="AC9" s="935"/>
      <c r="AD9" s="929"/>
      <c r="AE9" s="929"/>
      <c r="AF9" s="350">
        <v>4</v>
      </c>
      <c r="AG9" s="679" t="s">
        <v>158</v>
      </c>
      <c r="AH9" s="709" t="s">
        <v>70</v>
      </c>
      <c r="AI9" s="7">
        <v>44287</v>
      </c>
      <c r="AJ9" s="7">
        <v>44530</v>
      </c>
      <c r="AK9" s="8">
        <f t="shared" si="0"/>
        <v>243</v>
      </c>
      <c r="AL9" s="3">
        <v>0.3</v>
      </c>
      <c r="AM9" s="700" t="s">
        <v>26</v>
      </c>
      <c r="AN9" s="662" t="s">
        <v>66</v>
      </c>
      <c r="AO9" s="662" t="s">
        <v>67</v>
      </c>
      <c r="AP9" s="692" t="s">
        <v>68</v>
      </c>
      <c r="AQ9" s="752" t="s">
        <v>69</v>
      </c>
    </row>
    <row r="10" spans="1:43" ht="41.25" thickBot="1" x14ac:dyDescent="0.3">
      <c r="A10" s="1507"/>
      <c r="B10" s="913"/>
      <c r="C10" s="913"/>
      <c r="D10" s="913"/>
      <c r="E10" s="1012"/>
      <c r="F10" s="913"/>
      <c r="G10" s="913"/>
      <c r="H10" s="913"/>
      <c r="I10" s="1012"/>
      <c r="J10" s="913"/>
      <c r="K10" s="1012"/>
      <c r="L10" s="913"/>
      <c r="M10" s="913"/>
      <c r="N10" s="913"/>
      <c r="O10" s="913"/>
      <c r="P10" s="913"/>
      <c r="Q10" s="1012"/>
      <c r="R10" s="913"/>
      <c r="S10" s="913"/>
      <c r="T10" s="1362"/>
      <c r="U10" s="1030"/>
      <c r="V10" s="1505"/>
      <c r="W10" s="913"/>
      <c r="X10" s="913"/>
      <c r="Y10" s="913"/>
      <c r="Z10" s="913"/>
      <c r="AA10" s="1503"/>
      <c r="AB10" s="1503"/>
      <c r="AC10" s="913"/>
      <c r="AD10" s="909"/>
      <c r="AE10" s="909"/>
      <c r="AF10" s="801">
        <v>5</v>
      </c>
      <c r="AG10" s="680" t="s">
        <v>158</v>
      </c>
      <c r="AH10" s="704" t="s">
        <v>71</v>
      </c>
      <c r="AI10" s="720">
        <v>44287</v>
      </c>
      <c r="AJ10" s="720">
        <v>44530</v>
      </c>
      <c r="AK10" s="712">
        <f t="shared" si="0"/>
        <v>243</v>
      </c>
      <c r="AL10" s="4">
        <v>0.3</v>
      </c>
      <c r="AM10" s="701" t="s">
        <v>26</v>
      </c>
      <c r="AN10" s="663" t="s">
        <v>72</v>
      </c>
      <c r="AO10" s="253" t="s">
        <v>73</v>
      </c>
      <c r="AP10" s="253" t="s">
        <v>306</v>
      </c>
      <c r="AQ10" s="877" t="s">
        <v>74</v>
      </c>
    </row>
    <row r="11" spans="1:43" ht="41.25" thickTop="1" x14ac:dyDescent="0.25">
      <c r="A11" s="1506" t="s">
        <v>39</v>
      </c>
      <c r="B11" s="912" t="s">
        <v>39</v>
      </c>
      <c r="C11" s="912" t="s">
        <v>40</v>
      </c>
      <c r="D11" s="912" t="s">
        <v>41</v>
      </c>
      <c r="E11" s="1011" t="s">
        <v>42</v>
      </c>
      <c r="F11" s="912" t="s">
        <v>43</v>
      </c>
      <c r="G11" s="912" t="s">
        <v>44</v>
      </c>
      <c r="H11" s="912" t="s">
        <v>41</v>
      </c>
      <c r="I11" s="1011" t="s">
        <v>45</v>
      </c>
      <c r="J11" s="912" t="s">
        <v>46</v>
      </c>
      <c r="K11" s="1011" t="s">
        <v>47</v>
      </c>
      <c r="L11" s="912">
        <v>74</v>
      </c>
      <c r="M11" s="912" t="s">
        <v>29</v>
      </c>
      <c r="N11" s="912" t="s">
        <v>48</v>
      </c>
      <c r="O11" s="912" t="s">
        <v>49</v>
      </c>
      <c r="P11" s="912" t="s">
        <v>50</v>
      </c>
      <c r="Q11" s="1011" t="s">
        <v>51</v>
      </c>
      <c r="R11" s="912">
        <v>90</v>
      </c>
      <c r="S11" s="912" t="s">
        <v>29</v>
      </c>
      <c r="T11" s="1361" t="s">
        <v>84</v>
      </c>
      <c r="U11" s="1029" t="s">
        <v>27</v>
      </c>
      <c r="V11" s="1504" t="s">
        <v>85</v>
      </c>
      <c r="W11" s="1511">
        <v>0.04</v>
      </c>
      <c r="X11" s="912">
        <v>100</v>
      </c>
      <c r="Y11" s="912" t="s">
        <v>29</v>
      </c>
      <c r="Z11" s="912" t="s">
        <v>30</v>
      </c>
      <c r="AA11" s="1502"/>
      <c r="AB11" s="1502"/>
      <c r="AC11" s="912" t="s">
        <v>2064</v>
      </c>
      <c r="AD11" s="908" t="s">
        <v>55</v>
      </c>
      <c r="AE11" s="908" t="s">
        <v>56</v>
      </c>
      <c r="AF11" s="800">
        <v>6</v>
      </c>
      <c r="AG11" s="678" t="s">
        <v>158</v>
      </c>
      <c r="AH11" s="703" t="s">
        <v>86</v>
      </c>
      <c r="AI11" s="719">
        <v>44378</v>
      </c>
      <c r="AJ11" s="719">
        <v>44469</v>
      </c>
      <c r="AK11" s="711">
        <f t="shared" si="0"/>
        <v>91</v>
      </c>
      <c r="AL11" s="2">
        <v>0.7</v>
      </c>
      <c r="AM11" s="699" t="s">
        <v>26</v>
      </c>
      <c r="AN11" s="661" t="s">
        <v>58</v>
      </c>
      <c r="AO11" s="661" t="s">
        <v>59</v>
      </c>
      <c r="AP11" s="661" t="s">
        <v>87</v>
      </c>
      <c r="AQ11" s="717" t="s">
        <v>88</v>
      </c>
    </row>
    <row r="12" spans="1:43" ht="41.25" thickBot="1" x14ac:dyDescent="0.3">
      <c r="A12" s="1507"/>
      <c r="B12" s="913"/>
      <c r="C12" s="913"/>
      <c r="D12" s="913"/>
      <c r="E12" s="1012"/>
      <c r="F12" s="913"/>
      <c r="G12" s="913"/>
      <c r="H12" s="913"/>
      <c r="I12" s="1012"/>
      <c r="J12" s="913"/>
      <c r="K12" s="1012"/>
      <c r="L12" s="913"/>
      <c r="M12" s="913"/>
      <c r="N12" s="913"/>
      <c r="O12" s="913"/>
      <c r="P12" s="913"/>
      <c r="Q12" s="1012"/>
      <c r="R12" s="913"/>
      <c r="S12" s="913"/>
      <c r="T12" s="1362"/>
      <c r="U12" s="1030"/>
      <c r="V12" s="1505"/>
      <c r="W12" s="913"/>
      <c r="X12" s="913"/>
      <c r="Y12" s="913"/>
      <c r="Z12" s="913"/>
      <c r="AA12" s="1503"/>
      <c r="AB12" s="1503"/>
      <c r="AC12" s="913"/>
      <c r="AD12" s="909"/>
      <c r="AE12" s="909"/>
      <c r="AF12" s="801">
        <v>7</v>
      </c>
      <c r="AG12" s="680" t="s">
        <v>158</v>
      </c>
      <c r="AH12" s="704" t="s">
        <v>89</v>
      </c>
      <c r="AI12" s="720">
        <v>44378</v>
      </c>
      <c r="AJ12" s="720">
        <v>44469</v>
      </c>
      <c r="AK12" s="712">
        <f t="shared" si="0"/>
        <v>91</v>
      </c>
      <c r="AL12" s="4">
        <v>0.3</v>
      </c>
      <c r="AM12" s="701" t="s">
        <v>26</v>
      </c>
      <c r="AN12" s="663" t="s">
        <v>58</v>
      </c>
      <c r="AO12" s="663" t="s">
        <v>59</v>
      </c>
      <c r="AP12" s="663" t="s">
        <v>87</v>
      </c>
      <c r="AQ12" s="718" t="s">
        <v>88</v>
      </c>
    </row>
    <row r="13" spans="1:43" ht="41.25" thickTop="1" x14ac:dyDescent="0.25">
      <c r="A13" s="1506" t="s">
        <v>39</v>
      </c>
      <c r="B13" s="912" t="s">
        <v>39</v>
      </c>
      <c r="C13" s="912" t="s">
        <v>40</v>
      </c>
      <c r="D13" s="912" t="s">
        <v>41</v>
      </c>
      <c r="E13" s="1011" t="s">
        <v>42</v>
      </c>
      <c r="F13" s="912" t="s">
        <v>43</v>
      </c>
      <c r="G13" s="912" t="s">
        <v>44</v>
      </c>
      <c r="H13" s="912" t="s">
        <v>41</v>
      </c>
      <c r="I13" s="1011" t="s">
        <v>45</v>
      </c>
      <c r="J13" s="912" t="s">
        <v>46</v>
      </c>
      <c r="K13" s="1011" t="s">
        <v>47</v>
      </c>
      <c r="L13" s="912">
        <v>74</v>
      </c>
      <c r="M13" s="912" t="s">
        <v>29</v>
      </c>
      <c r="N13" s="912" t="s">
        <v>90</v>
      </c>
      <c r="O13" s="912" t="s">
        <v>91</v>
      </c>
      <c r="P13" s="912" t="s">
        <v>93</v>
      </c>
      <c r="Q13" s="1011" t="s">
        <v>92</v>
      </c>
      <c r="R13" s="912">
        <v>61</v>
      </c>
      <c r="S13" s="912" t="s">
        <v>29</v>
      </c>
      <c r="T13" s="1361" t="s">
        <v>94</v>
      </c>
      <c r="U13" s="1029" t="s">
        <v>27</v>
      </c>
      <c r="V13" s="1504" t="s">
        <v>95</v>
      </c>
      <c r="W13" s="1511">
        <v>0.04</v>
      </c>
      <c r="X13" s="912">
        <v>62</v>
      </c>
      <c r="Y13" s="912" t="s">
        <v>29</v>
      </c>
      <c r="Z13" s="912" t="s">
        <v>30</v>
      </c>
      <c r="AA13" s="1502"/>
      <c r="AB13" s="1502"/>
      <c r="AC13" s="912" t="s">
        <v>2064</v>
      </c>
      <c r="AD13" s="908" t="s">
        <v>55</v>
      </c>
      <c r="AE13" s="908" t="s">
        <v>56</v>
      </c>
      <c r="AF13" s="800">
        <v>8</v>
      </c>
      <c r="AG13" s="678" t="s">
        <v>158</v>
      </c>
      <c r="AH13" s="703" t="s">
        <v>96</v>
      </c>
      <c r="AI13" s="719">
        <v>44211</v>
      </c>
      <c r="AJ13" s="719">
        <v>44530</v>
      </c>
      <c r="AK13" s="711">
        <f t="shared" si="0"/>
        <v>319</v>
      </c>
      <c r="AL13" s="2">
        <v>0.25</v>
      </c>
      <c r="AM13" s="699" t="s">
        <v>26</v>
      </c>
      <c r="AN13" s="661" t="s">
        <v>66</v>
      </c>
      <c r="AO13" s="661" t="s">
        <v>67</v>
      </c>
      <c r="AP13" s="661" t="s">
        <v>97</v>
      </c>
      <c r="AQ13" s="717" t="s">
        <v>98</v>
      </c>
    </row>
    <row r="14" spans="1:43" ht="40.5" x14ac:dyDescent="0.25">
      <c r="A14" s="1510"/>
      <c r="B14" s="935"/>
      <c r="C14" s="935"/>
      <c r="D14" s="935"/>
      <c r="E14" s="1378"/>
      <c r="F14" s="935"/>
      <c r="G14" s="935"/>
      <c r="H14" s="935"/>
      <c r="I14" s="1378"/>
      <c r="J14" s="935"/>
      <c r="K14" s="1378"/>
      <c r="L14" s="935"/>
      <c r="M14" s="935"/>
      <c r="N14" s="935"/>
      <c r="O14" s="935"/>
      <c r="P14" s="935"/>
      <c r="Q14" s="1378"/>
      <c r="R14" s="935"/>
      <c r="S14" s="935"/>
      <c r="T14" s="1387"/>
      <c r="U14" s="1043"/>
      <c r="V14" s="1509"/>
      <c r="W14" s="935"/>
      <c r="X14" s="935"/>
      <c r="Y14" s="935"/>
      <c r="Z14" s="935"/>
      <c r="AA14" s="1508"/>
      <c r="AB14" s="1508"/>
      <c r="AC14" s="935"/>
      <c r="AD14" s="929"/>
      <c r="AE14" s="929"/>
      <c r="AF14" s="350">
        <v>9</v>
      </c>
      <c r="AG14" s="679" t="s">
        <v>158</v>
      </c>
      <c r="AH14" s="709" t="s">
        <v>99</v>
      </c>
      <c r="AI14" s="7">
        <v>44211</v>
      </c>
      <c r="AJ14" s="7">
        <v>44530</v>
      </c>
      <c r="AK14" s="8">
        <f t="shared" si="0"/>
        <v>319</v>
      </c>
      <c r="AL14" s="3">
        <v>0.25</v>
      </c>
      <c r="AM14" s="700" t="s">
        <v>26</v>
      </c>
      <c r="AN14" s="662" t="s">
        <v>66</v>
      </c>
      <c r="AO14" s="662" t="s">
        <v>67</v>
      </c>
      <c r="AP14" s="692" t="s">
        <v>68</v>
      </c>
      <c r="AQ14" s="752" t="s">
        <v>69</v>
      </c>
    </row>
    <row r="15" spans="1:43" ht="67.5" x14ac:dyDescent="0.25">
      <c r="A15" s="1510"/>
      <c r="B15" s="935"/>
      <c r="C15" s="935"/>
      <c r="D15" s="935"/>
      <c r="E15" s="1378"/>
      <c r="F15" s="935"/>
      <c r="G15" s="935"/>
      <c r="H15" s="935"/>
      <c r="I15" s="1378"/>
      <c r="J15" s="935"/>
      <c r="K15" s="1378"/>
      <c r="L15" s="935"/>
      <c r="M15" s="935"/>
      <c r="N15" s="935"/>
      <c r="O15" s="935"/>
      <c r="P15" s="935"/>
      <c r="Q15" s="1378"/>
      <c r="R15" s="935"/>
      <c r="S15" s="935"/>
      <c r="T15" s="1387"/>
      <c r="U15" s="1043"/>
      <c r="V15" s="1509"/>
      <c r="W15" s="935"/>
      <c r="X15" s="935"/>
      <c r="Y15" s="935"/>
      <c r="Z15" s="935"/>
      <c r="AA15" s="1508"/>
      <c r="AB15" s="1508"/>
      <c r="AC15" s="935"/>
      <c r="AD15" s="929"/>
      <c r="AE15" s="929"/>
      <c r="AF15" s="350">
        <v>10</v>
      </c>
      <c r="AG15" s="679" t="s">
        <v>158</v>
      </c>
      <c r="AH15" s="709" t="s">
        <v>100</v>
      </c>
      <c r="AI15" s="7">
        <v>44211</v>
      </c>
      <c r="AJ15" s="7">
        <v>44530</v>
      </c>
      <c r="AK15" s="8">
        <f t="shared" si="0"/>
        <v>319</v>
      </c>
      <c r="AL15" s="3">
        <v>0.25</v>
      </c>
      <c r="AM15" s="700" t="s">
        <v>26</v>
      </c>
      <c r="AN15" s="662" t="s">
        <v>66</v>
      </c>
      <c r="AO15" s="662" t="s">
        <v>67</v>
      </c>
      <c r="AP15" s="692" t="s">
        <v>68</v>
      </c>
      <c r="AQ15" s="752" t="s">
        <v>69</v>
      </c>
    </row>
    <row r="16" spans="1:43" ht="41.25" thickBot="1" x14ac:dyDescent="0.3">
      <c r="A16" s="1555"/>
      <c r="B16" s="1454"/>
      <c r="C16" s="1454"/>
      <c r="D16" s="1454"/>
      <c r="E16" s="1553"/>
      <c r="F16" s="1454"/>
      <c r="G16" s="1454"/>
      <c r="H16" s="1454"/>
      <c r="I16" s="1553"/>
      <c r="J16" s="1454"/>
      <c r="K16" s="1553"/>
      <c r="L16" s="1454"/>
      <c r="M16" s="1454"/>
      <c r="N16" s="1454"/>
      <c r="O16" s="1454"/>
      <c r="P16" s="1454"/>
      <c r="Q16" s="1553"/>
      <c r="R16" s="1454"/>
      <c r="S16" s="1454"/>
      <c r="T16" s="1554"/>
      <c r="U16" s="1451"/>
      <c r="V16" s="1552"/>
      <c r="W16" s="1454"/>
      <c r="X16" s="1454"/>
      <c r="Y16" s="1454"/>
      <c r="Z16" s="1454"/>
      <c r="AA16" s="1550"/>
      <c r="AB16" s="1550"/>
      <c r="AC16" s="1454"/>
      <c r="AD16" s="1551"/>
      <c r="AE16" s="1551"/>
      <c r="AF16" s="878">
        <v>11</v>
      </c>
      <c r="AG16" s="835" t="s">
        <v>158</v>
      </c>
      <c r="AH16" s="879" t="s">
        <v>101</v>
      </c>
      <c r="AI16" s="880">
        <v>44256</v>
      </c>
      <c r="AJ16" s="880">
        <v>44530</v>
      </c>
      <c r="AK16" s="881">
        <f t="shared" si="0"/>
        <v>274</v>
      </c>
      <c r="AL16" s="650">
        <v>0.25</v>
      </c>
      <c r="AM16" s="882" t="s">
        <v>26</v>
      </c>
      <c r="AN16" s="834" t="s">
        <v>102</v>
      </c>
      <c r="AO16" s="883" t="s">
        <v>103</v>
      </c>
      <c r="AP16" s="883" t="s">
        <v>306</v>
      </c>
      <c r="AQ16" s="884" t="s">
        <v>308</v>
      </c>
    </row>
    <row r="17" spans="1:43" ht="41.25" thickTop="1" x14ac:dyDescent="0.25">
      <c r="A17" s="1506" t="s">
        <v>39</v>
      </c>
      <c r="B17" s="912" t="s">
        <v>39</v>
      </c>
      <c r="C17" s="912" t="s">
        <v>40</v>
      </c>
      <c r="D17" s="912" t="s">
        <v>41</v>
      </c>
      <c r="E17" s="1011" t="s">
        <v>42</v>
      </c>
      <c r="F17" s="912" t="s">
        <v>43</v>
      </c>
      <c r="G17" s="912" t="s">
        <v>44</v>
      </c>
      <c r="H17" s="912" t="s">
        <v>41</v>
      </c>
      <c r="I17" s="1011" t="s">
        <v>45</v>
      </c>
      <c r="J17" s="912" t="s">
        <v>46</v>
      </c>
      <c r="K17" s="1011" t="s">
        <v>47</v>
      </c>
      <c r="L17" s="912">
        <v>74</v>
      </c>
      <c r="M17" s="912" t="s">
        <v>29</v>
      </c>
      <c r="N17" s="912" t="s">
        <v>90</v>
      </c>
      <c r="O17" s="912" t="s">
        <v>91</v>
      </c>
      <c r="P17" s="912" t="s">
        <v>93</v>
      </c>
      <c r="Q17" s="1011" t="s">
        <v>92</v>
      </c>
      <c r="R17" s="912">
        <v>61</v>
      </c>
      <c r="S17" s="912" t="s">
        <v>29</v>
      </c>
      <c r="T17" s="1361" t="s">
        <v>104</v>
      </c>
      <c r="U17" s="1029" t="s">
        <v>27</v>
      </c>
      <c r="V17" s="1504" t="s">
        <v>105</v>
      </c>
      <c r="W17" s="1511">
        <v>0.04</v>
      </c>
      <c r="X17" s="912">
        <v>90</v>
      </c>
      <c r="Y17" s="912" t="s">
        <v>29</v>
      </c>
      <c r="Z17" s="912" t="s">
        <v>30</v>
      </c>
      <c r="AA17" s="1502"/>
      <c r="AB17" s="1502"/>
      <c r="AC17" s="912" t="s">
        <v>106</v>
      </c>
      <c r="AD17" s="908" t="s">
        <v>55</v>
      </c>
      <c r="AE17" s="908" t="s">
        <v>56</v>
      </c>
      <c r="AF17" s="800">
        <v>12</v>
      </c>
      <c r="AG17" s="678" t="s">
        <v>158</v>
      </c>
      <c r="AH17" s="703" t="s">
        <v>107</v>
      </c>
      <c r="AI17" s="719">
        <v>44470</v>
      </c>
      <c r="AJ17" s="719">
        <v>44530</v>
      </c>
      <c r="AK17" s="711">
        <f t="shared" si="0"/>
        <v>60</v>
      </c>
      <c r="AL17" s="2">
        <v>0.5</v>
      </c>
      <c r="AM17" s="699" t="s">
        <v>26</v>
      </c>
      <c r="AN17" s="661" t="s">
        <v>66</v>
      </c>
      <c r="AO17" s="661" t="s">
        <v>67</v>
      </c>
      <c r="AP17" s="661" t="s">
        <v>97</v>
      </c>
      <c r="AQ17" s="717" t="s">
        <v>98</v>
      </c>
    </row>
    <row r="18" spans="1:43" ht="41.25" thickBot="1" x14ac:dyDescent="0.3">
      <c r="A18" s="1507"/>
      <c r="B18" s="913"/>
      <c r="C18" s="913"/>
      <c r="D18" s="913"/>
      <c r="E18" s="1012"/>
      <c r="F18" s="913"/>
      <c r="G18" s="913"/>
      <c r="H18" s="913"/>
      <c r="I18" s="1012"/>
      <c r="J18" s="913"/>
      <c r="K18" s="1012"/>
      <c r="L18" s="913"/>
      <c r="M18" s="913"/>
      <c r="N18" s="913"/>
      <c r="O18" s="913"/>
      <c r="P18" s="913"/>
      <c r="Q18" s="1012"/>
      <c r="R18" s="913"/>
      <c r="S18" s="913"/>
      <c r="T18" s="1362"/>
      <c r="U18" s="1030"/>
      <c r="V18" s="1505"/>
      <c r="W18" s="913"/>
      <c r="X18" s="913"/>
      <c r="Y18" s="913"/>
      <c r="Z18" s="913"/>
      <c r="AA18" s="1503"/>
      <c r="AB18" s="1503"/>
      <c r="AC18" s="913"/>
      <c r="AD18" s="909"/>
      <c r="AE18" s="909"/>
      <c r="AF18" s="801">
        <v>13</v>
      </c>
      <c r="AG18" s="680" t="s">
        <v>158</v>
      </c>
      <c r="AH18" s="704" t="s">
        <v>108</v>
      </c>
      <c r="AI18" s="720">
        <v>44378</v>
      </c>
      <c r="AJ18" s="720">
        <v>44530</v>
      </c>
      <c r="AK18" s="712">
        <f t="shared" si="0"/>
        <v>152</v>
      </c>
      <c r="AL18" s="4">
        <v>0.5</v>
      </c>
      <c r="AM18" s="701" t="s">
        <v>26</v>
      </c>
      <c r="AN18" s="663" t="s">
        <v>66</v>
      </c>
      <c r="AO18" s="663" t="s">
        <v>67</v>
      </c>
      <c r="AP18" s="663" t="s">
        <v>87</v>
      </c>
      <c r="AQ18" s="718" t="s">
        <v>88</v>
      </c>
    </row>
    <row r="19" spans="1:43" ht="82.5" thickTop="1" thickBot="1" x14ac:dyDescent="0.3">
      <c r="A19" s="885" t="s">
        <v>39</v>
      </c>
      <c r="B19" s="886" t="s">
        <v>39</v>
      </c>
      <c r="C19" s="886" t="s">
        <v>40</v>
      </c>
      <c r="D19" s="886" t="s">
        <v>41</v>
      </c>
      <c r="E19" s="812" t="s">
        <v>42</v>
      </c>
      <c r="F19" s="886" t="s">
        <v>43</v>
      </c>
      <c r="G19" s="886" t="s">
        <v>44</v>
      </c>
      <c r="H19" s="886" t="s">
        <v>41</v>
      </c>
      <c r="I19" s="812" t="s">
        <v>45</v>
      </c>
      <c r="J19" s="809" t="s">
        <v>46</v>
      </c>
      <c r="K19" s="812" t="s">
        <v>47</v>
      </c>
      <c r="L19" s="809">
        <v>74</v>
      </c>
      <c r="M19" s="809" t="s">
        <v>29</v>
      </c>
      <c r="N19" s="809" t="s">
        <v>90</v>
      </c>
      <c r="O19" s="886" t="s">
        <v>91</v>
      </c>
      <c r="P19" s="809" t="s">
        <v>93</v>
      </c>
      <c r="Q19" s="812" t="s">
        <v>92</v>
      </c>
      <c r="R19" s="809">
        <v>61</v>
      </c>
      <c r="S19" s="886" t="s">
        <v>29</v>
      </c>
      <c r="T19" s="887" t="s">
        <v>109</v>
      </c>
      <c r="U19" s="368" t="s">
        <v>27</v>
      </c>
      <c r="V19" s="888" t="s">
        <v>110</v>
      </c>
      <c r="W19" s="816">
        <v>0.04</v>
      </c>
      <c r="X19" s="809">
        <v>90</v>
      </c>
      <c r="Y19" s="809" t="s">
        <v>29</v>
      </c>
      <c r="Z19" s="809" t="s">
        <v>30</v>
      </c>
      <c r="AA19" s="651"/>
      <c r="AB19" s="651"/>
      <c r="AC19" s="809" t="s">
        <v>2064</v>
      </c>
      <c r="AD19" s="889" t="s">
        <v>55</v>
      </c>
      <c r="AE19" s="889" t="s">
        <v>56</v>
      </c>
      <c r="AF19" s="869">
        <v>14</v>
      </c>
      <c r="AG19" s="368" t="s">
        <v>158</v>
      </c>
      <c r="AH19" s="812" t="s">
        <v>111</v>
      </c>
      <c r="AI19" s="369">
        <v>44471</v>
      </c>
      <c r="AJ19" s="369">
        <v>44530</v>
      </c>
      <c r="AK19" s="815">
        <f t="shared" si="0"/>
        <v>59</v>
      </c>
      <c r="AL19" s="652">
        <v>1</v>
      </c>
      <c r="AM19" s="819" t="s">
        <v>26</v>
      </c>
      <c r="AN19" s="809" t="s">
        <v>58</v>
      </c>
      <c r="AO19" s="809" t="s">
        <v>59</v>
      </c>
      <c r="AP19" s="809" t="s">
        <v>80</v>
      </c>
      <c r="AQ19" s="890" t="s">
        <v>309</v>
      </c>
    </row>
    <row r="20" spans="1:43" ht="41.25" thickTop="1" x14ac:dyDescent="0.25">
      <c r="A20" s="1506" t="s">
        <v>39</v>
      </c>
      <c r="B20" s="912" t="s">
        <v>39</v>
      </c>
      <c r="C20" s="912" t="s">
        <v>40</v>
      </c>
      <c r="D20" s="912" t="s">
        <v>41</v>
      </c>
      <c r="E20" s="912" t="s">
        <v>42</v>
      </c>
      <c r="F20" s="912" t="s">
        <v>43</v>
      </c>
      <c r="G20" s="912" t="s">
        <v>44</v>
      </c>
      <c r="H20" s="912" t="s">
        <v>41</v>
      </c>
      <c r="I20" s="912" t="s">
        <v>45</v>
      </c>
      <c r="J20" s="912" t="s">
        <v>46</v>
      </c>
      <c r="K20" s="912" t="s">
        <v>47</v>
      </c>
      <c r="L20" s="912">
        <v>74</v>
      </c>
      <c r="M20" s="912" t="s">
        <v>29</v>
      </c>
      <c r="N20" s="912" t="s">
        <v>112</v>
      </c>
      <c r="O20" s="912" t="s">
        <v>113</v>
      </c>
      <c r="P20" s="912" t="s">
        <v>114</v>
      </c>
      <c r="Q20" s="912" t="s">
        <v>115</v>
      </c>
      <c r="R20" s="912">
        <v>76</v>
      </c>
      <c r="S20" s="912" t="s">
        <v>29</v>
      </c>
      <c r="T20" s="1361" t="s">
        <v>116</v>
      </c>
      <c r="U20" s="1029" t="s">
        <v>27</v>
      </c>
      <c r="V20" s="1013" t="s">
        <v>117</v>
      </c>
      <c r="W20" s="1120">
        <v>0.04</v>
      </c>
      <c r="X20" s="912">
        <v>60</v>
      </c>
      <c r="Y20" s="912" t="s">
        <v>29</v>
      </c>
      <c r="Z20" s="912" t="s">
        <v>30</v>
      </c>
      <c r="AA20" s="1502"/>
      <c r="AB20" s="1502"/>
      <c r="AC20" s="912" t="s">
        <v>2064</v>
      </c>
      <c r="AD20" s="908" t="s">
        <v>55</v>
      </c>
      <c r="AE20" s="908" t="s">
        <v>56</v>
      </c>
      <c r="AF20" s="800">
        <v>15</v>
      </c>
      <c r="AG20" s="678" t="s">
        <v>158</v>
      </c>
      <c r="AH20" s="703" t="s">
        <v>118</v>
      </c>
      <c r="AI20" s="719">
        <v>44470</v>
      </c>
      <c r="AJ20" s="719">
        <v>44530</v>
      </c>
      <c r="AK20" s="711">
        <f t="shared" si="0"/>
        <v>60</v>
      </c>
      <c r="AL20" s="2">
        <v>0.5</v>
      </c>
      <c r="AM20" s="699" t="s">
        <v>26</v>
      </c>
      <c r="AN20" s="661" t="s">
        <v>58</v>
      </c>
      <c r="AO20" s="661" t="s">
        <v>59</v>
      </c>
      <c r="AP20" s="661" t="s">
        <v>80</v>
      </c>
      <c r="AQ20" s="717" t="s">
        <v>309</v>
      </c>
    </row>
    <row r="21" spans="1:43" ht="41.25" thickBot="1" x14ac:dyDescent="0.3">
      <c r="A21" s="1507"/>
      <c r="B21" s="913"/>
      <c r="C21" s="913"/>
      <c r="D21" s="913"/>
      <c r="E21" s="913"/>
      <c r="F21" s="913"/>
      <c r="G21" s="913"/>
      <c r="H21" s="913"/>
      <c r="I21" s="913"/>
      <c r="J21" s="913"/>
      <c r="K21" s="913"/>
      <c r="L21" s="913"/>
      <c r="M21" s="913"/>
      <c r="N21" s="913"/>
      <c r="O21" s="913"/>
      <c r="P21" s="913"/>
      <c r="Q21" s="913"/>
      <c r="R21" s="913"/>
      <c r="S21" s="913"/>
      <c r="T21" s="1362"/>
      <c r="U21" s="1030"/>
      <c r="V21" s="1014"/>
      <c r="W21" s="1201"/>
      <c r="X21" s="913"/>
      <c r="Y21" s="913"/>
      <c r="Z21" s="913"/>
      <c r="AA21" s="1503"/>
      <c r="AB21" s="1503"/>
      <c r="AC21" s="913"/>
      <c r="AD21" s="909"/>
      <c r="AE21" s="909"/>
      <c r="AF21" s="801">
        <v>16</v>
      </c>
      <c r="AG21" s="680" t="s">
        <v>158</v>
      </c>
      <c r="AH21" s="704" t="s">
        <v>119</v>
      </c>
      <c r="AI21" s="720">
        <v>44470</v>
      </c>
      <c r="AJ21" s="720">
        <v>44530</v>
      </c>
      <c r="AK21" s="712">
        <f t="shared" si="0"/>
        <v>60</v>
      </c>
      <c r="AL21" s="4">
        <v>0.5</v>
      </c>
      <c r="AM21" s="701" t="s">
        <v>26</v>
      </c>
      <c r="AN21" s="663" t="s">
        <v>58</v>
      </c>
      <c r="AO21" s="663" t="s">
        <v>59</v>
      </c>
      <c r="AP21" s="663" t="s">
        <v>80</v>
      </c>
      <c r="AQ21" s="718" t="s">
        <v>309</v>
      </c>
    </row>
    <row r="22" spans="1:43" ht="41.25" thickTop="1" x14ac:dyDescent="0.25">
      <c r="A22" s="1506" t="s">
        <v>39</v>
      </c>
      <c r="B22" s="912" t="s">
        <v>39</v>
      </c>
      <c r="C22" s="912" t="s">
        <v>40</v>
      </c>
      <c r="D22" s="912" t="s">
        <v>41</v>
      </c>
      <c r="E22" s="1011" t="s">
        <v>42</v>
      </c>
      <c r="F22" s="912" t="s">
        <v>43</v>
      </c>
      <c r="G22" s="912" t="s">
        <v>44</v>
      </c>
      <c r="H22" s="912" t="s">
        <v>41</v>
      </c>
      <c r="I22" s="1011" t="s">
        <v>45</v>
      </c>
      <c r="J22" s="912" t="s">
        <v>46</v>
      </c>
      <c r="K22" s="1011" t="s">
        <v>47</v>
      </c>
      <c r="L22" s="912">
        <v>74</v>
      </c>
      <c r="M22" s="912" t="s">
        <v>29</v>
      </c>
      <c r="N22" s="912" t="s">
        <v>112</v>
      </c>
      <c r="O22" s="912" t="s">
        <v>113</v>
      </c>
      <c r="P22" s="912" t="s">
        <v>114</v>
      </c>
      <c r="Q22" s="1011" t="s">
        <v>115</v>
      </c>
      <c r="R22" s="912">
        <v>76</v>
      </c>
      <c r="S22" s="912" t="s">
        <v>29</v>
      </c>
      <c r="T22" s="1361" t="s">
        <v>120</v>
      </c>
      <c r="U22" s="1029" t="s">
        <v>27</v>
      </c>
      <c r="V22" s="1504" t="s">
        <v>121</v>
      </c>
      <c r="W22" s="1120">
        <v>0.04</v>
      </c>
      <c r="X22" s="912">
        <v>63</v>
      </c>
      <c r="Y22" s="912" t="s">
        <v>29</v>
      </c>
      <c r="Z22" s="912" t="s">
        <v>30</v>
      </c>
      <c r="AA22" s="1502"/>
      <c r="AB22" s="1502"/>
      <c r="AC22" s="912" t="s">
        <v>2064</v>
      </c>
      <c r="AD22" s="908" t="s">
        <v>55</v>
      </c>
      <c r="AE22" s="908" t="s">
        <v>56</v>
      </c>
      <c r="AF22" s="800">
        <v>17</v>
      </c>
      <c r="AG22" s="678" t="s">
        <v>158</v>
      </c>
      <c r="AH22" s="703" t="s">
        <v>122</v>
      </c>
      <c r="AI22" s="719">
        <v>44287</v>
      </c>
      <c r="AJ22" s="719">
        <v>44530</v>
      </c>
      <c r="AK22" s="711">
        <f t="shared" si="0"/>
        <v>243</v>
      </c>
      <c r="AL22" s="2">
        <v>0.5</v>
      </c>
      <c r="AM22" s="699" t="s">
        <v>26</v>
      </c>
      <c r="AN22" s="661" t="s">
        <v>78</v>
      </c>
      <c r="AO22" s="661" t="s">
        <v>79</v>
      </c>
      <c r="AP22" s="661" t="s">
        <v>80</v>
      </c>
      <c r="AQ22" s="717" t="s">
        <v>81</v>
      </c>
    </row>
    <row r="23" spans="1:43" ht="41.25" thickBot="1" x14ac:dyDescent="0.3">
      <c r="A23" s="1507"/>
      <c r="B23" s="913"/>
      <c r="C23" s="913"/>
      <c r="D23" s="913"/>
      <c r="E23" s="1012"/>
      <c r="F23" s="913"/>
      <c r="G23" s="913"/>
      <c r="H23" s="913"/>
      <c r="I23" s="1012"/>
      <c r="J23" s="913"/>
      <c r="K23" s="1012"/>
      <c r="L23" s="913"/>
      <c r="M23" s="913"/>
      <c r="N23" s="913"/>
      <c r="O23" s="913"/>
      <c r="P23" s="913"/>
      <c r="Q23" s="1012"/>
      <c r="R23" s="913"/>
      <c r="S23" s="913"/>
      <c r="T23" s="1362"/>
      <c r="U23" s="1030"/>
      <c r="V23" s="1505"/>
      <c r="W23" s="915"/>
      <c r="X23" s="913"/>
      <c r="Y23" s="913"/>
      <c r="Z23" s="913"/>
      <c r="AA23" s="1503"/>
      <c r="AB23" s="1503"/>
      <c r="AC23" s="913"/>
      <c r="AD23" s="909"/>
      <c r="AE23" s="909"/>
      <c r="AF23" s="801">
        <v>18</v>
      </c>
      <c r="AG23" s="680" t="s">
        <v>158</v>
      </c>
      <c r="AH23" s="704" t="s">
        <v>123</v>
      </c>
      <c r="AI23" s="720">
        <v>44470</v>
      </c>
      <c r="AJ23" s="720">
        <v>44530</v>
      </c>
      <c r="AK23" s="712">
        <f t="shared" si="0"/>
        <v>60</v>
      </c>
      <c r="AL23" s="4">
        <v>0.5</v>
      </c>
      <c r="AM23" s="701" t="s">
        <v>26</v>
      </c>
      <c r="AN23" s="663" t="s">
        <v>66</v>
      </c>
      <c r="AO23" s="663" t="s">
        <v>67</v>
      </c>
      <c r="AP23" s="663" t="s">
        <v>97</v>
      </c>
      <c r="AQ23" s="718" t="s">
        <v>98</v>
      </c>
    </row>
    <row r="24" spans="1:43" ht="41.25" thickTop="1" x14ac:dyDescent="0.25">
      <c r="A24" s="1506" t="s">
        <v>39</v>
      </c>
      <c r="B24" s="912" t="s">
        <v>39</v>
      </c>
      <c r="C24" s="912" t="s">
        <v>40</v>
      </c>
      <c r="D24" s="912" t="s">
        <v>41</v>
      </c>
      <c r="E24" s="1011" t="s">
        <v>42</v>
      </c>
      <c r="F24" s="912" t="s">
        <v>43</v>
      </c>
      <c r="G24" s="912" t="s">
        <v>44</v>
      </c>
      <c r="H24" s="912" t="s">
        <v>41</v>
      </c>
      <c r="I24" s="1011" t="s">
        <v>45</v>
      </c>
      <c r="J24" s="912" t="s">
        <v>46</v>
      </c>
      <c r="K24" s="1011" t="s">
        <v>47</v>
      </c>
      <c r="L24" s="912">
        <v>74</v>
      </c>
      <c r="M24" s="912" t="s">
        <v>29</v>
      </c>
      <c r="N24" s="912" t="s">
        <v>112</v>
      </c>
      <c r="O24" s="912" t="s">
        <v>113</v>
      </c>
      <c r="P24" s="912" t="s">
        <v>114</v>
      </c>
      <c r="Q24" s="1011" t="s">
        <v>115</v>
      </c>
      <c r="R24" s="912">
        <v>76</v>
      </c>
      <c r="S24" s="912" t="s">
        <v>29</v>
      </c>
      <c r="T24" s="1361" t="s">
        <v>124</v>
      </c>
      <c r="U24" s="1029" t="s">
        <v>27</v>
      </c>
      <c r="V24" s="1504" t="s">
        <v>310</v>
      </c>
      <c r="W24" s="1120">
        <v>0.04</v>
      </c>
      <c r="X24" s="912">
        <v>70</v>
      </c>
      <c r="Y24" s="912" t="s">
        <v>29</v>
      </c>
      <c r="Z24" s="912" t="s">
        <v>30</v>
      </c>
      <c r="AA24" s="1502"/>
      <c r="AB24" s="1502"/>
      <c r="AC24" s="912" t="s">
        <v>2064</v>
      </c>
      <c r="AD24" s="908" t="s">
        <v>55</v>
      </c>
      <c r="AE24" s="908" t="s">
        <v>56</v>
      </c>
      <c r="AF24" s="800">
        <v>19</v>
      </c>
      <c r="AG24" s="678" t="s">
        <v>158</v>
      </c>
      <c r="AH24" s="703" t="s">
        <v>125</v>
      </c>
      <c r="AI24" s="719">
        <v>44287</v>
      </c>
      <c r="AJ24" s="719">
        <v>44530</v>
      </c>
      <c r="AK24" s="711">
        <f t="shared" si="0"/>
        <v>243</v>
      </c>
      <c r="AL24" s="2">
        <v>0.2</v>
      </c>
      <c r="AM24" s="699" t="s">
        <v>26</v>
      </c>
      <c r="AN24" s="661" t="s">
        <v>58</v>
      </c>
      <c r="AO24" s="661" t="s">
        <v>59</v>
      </c>
      <c r="AP24" s="661" t="s">
        <v>126</v>
      </c>
      <c r="AQ24" s="717" t="s">
        <v>311</v>
      </c>
    </row>
    <row r="25" spans="1:43" ht="40.5" x14ac:dyDescent="0.25">
      <c r="A25" s="1510"/>
      <c r="B25" s="935"/>
      <c r="C25" s="935"/>
      <c r="D25" s="935"/>
      <c r="E25" s="1378"/>
      <c r="F25" s="935"/>
      <c r="G25" s="935"/>
      <c r="H25" s="935"/>
      <c r="I25" s="1378"/>
      <c r="J25" s="935"/>
      <c r="K25" s="1378"/>
      <c r="L25" s="935"/>
      <c r="M25" s="935"/>
      <c r="N25" s="935"/>
      <c r="O25" s="935"/>
      <c r="P25" s="935"/>
      <c r="Q25" s="1378"/>
      <c r="R25" s="935"/>
      <c r="S25" s="935"/>
      <c r="T25" s="1387"/>
      <c r="U25" s="1043"/>
      <c r="V25" s="1509"/>
      <c r="W25" s="936"/>
      <c r="X25" s="935"/>
      <c r="Y25" s="935"/>
      <c r="Z25" s="935"/>
      <c r="AA25" s="1508"/>
      <c r="AB25" s="1508"/>
      <c r="AC25" s="935"/>
      <c r="AD25" s="929"/>
      <c r="AE25" s="929"/>
      <c r="AF25" s="350">
        <v>20</v>
      </c>
      <c r="AG25" s="679" t="s">
        <v>158</v>
      </c>
      <c r="AH25" s="709" t="s">
        <v>127</v>
      </c>
      <c r="AI25" s="7">
        <v>44287</v>
      </c>
      <c r="AJ25" s="7">
        <v>44377</v>
      </c>
      <c r="AK25" s="8">
        <f t="shared" si="0"/>
        <v>90</v>
      </c>
      <c r="AL25" s="3">
        <v>0.2</v>
      </c>
      <c r="AM25" s="700" t="s">
        <v>26</v>
      </c>
      <c r="AN25" s="662" t="s">
        <v>58</v>
      </c>
      <c r="AO25" s="662" t="s">
        <v>59</v>
      </c>
      <c r="AP25" s="662" t="s">
        <v>80</v>
      </c>
      <c r="AQ25" s="38" t="s">
        <v>309</v>
      </c>
    </row>
    <row r="26" spans="1:43" ht="40.5" x14ac:dyDescent="0.25">
      <c r="A26" s="1510"/>
      <c r="B26" s="935"/>
      <c r="C26" s="935"/>
      <c r="D26" s="935"/>
      <c r="E26" s="1378"/>
      <c r="F26" s="935"/>
      <c r="G26" s="935"/>
      <c r="H26" s="935"/>
      <c r="I26" s="1378"/>
      <c r="J26" s="935"/>
      <c r="K26" s="1378"/>
      <c r="L26" s="935"/>
      <c r="M26" s="935"/>
      <c r="N26" s="935"/>
      <c r="O26" s="935"/>
      <c r="P26" s="935"/>
      <c r="Q26" s="1378"/>
      <c r="R26" s="935"/>
      <c r="S26" s="935"/>
      <c r="T26" s="1387"/>
      <c r="U26" s="1043"/>
      <c r="V26" s="1509"/>
      <c r="W26" s="936"/>
      <c r="X26" s="935"/>
      <c r="Y26" s="935"/>
      <c r="Z26" s="935"/>
      <c r="AA26" s="1508"/>
      <c r="AB26" s="1508"/>
      <c r="AC26" s="935"/>
      <c r="AD26" s="929"/>
      <c r="AE26" s="929"/>
      <c r="AF26" s="350">
        <v>21</v>
      </c>
      <c r="AG26" s="679" t="s">
        <v>158</v>
      </c>
      <c r="AH26" s="709" t="s">
        <v>128</v>
      </c>
      <c r="AI26" s="7">
        <v>44287</v>
      </c>
      <c r="AJ26" s="7">
        <v>44377</v>
      </c>
      <c r="AK26" s="8">
        <f t="shared" si="0"/>
        <v>90</v>
      </c>
      <c r="AL26" s="3">
        <v>0.2</v>
      </c>
      <c r="AM26" s="700" t="s">
        <v>26</v>
      </c>
      <c r="AN26" s="662" t="s">
        <v>58</v>
      </c>
      <c r="AO26" s="662" t="s">
        <v>59</v>
      </c>
      <c r="AP26" s="662" t="s">
        <v>126</v>
      </c>
      <c r="AQ26" s="38" t="s">
        <v>311</v>
      </c>
    </row>
    <row r="27" spans="1:43" ht="40.5" x14ac:dyDescent="0.25">
      <c r="A27" s="1510"/>
      <c r="B27" s="935"/>
      <c r="C27" s="935"/>
      <c r="D27" s="935"/>
      <c r="E27" s="1378"/>
      <c r="F27" s="935"/>
      <c r="G27" s="935"/>
      <c r="H27" s="935"/>
      <c r="I27" s="1378"/>
      <c r="J27" s="935"/>
      <c r="K27" s="1378"/>
      <c r="L27" s="935"/>
      <c r="M27" s="935"/>
      <c r="N27" s="935"/>
      <c r="O27" s="935"/>
      <c r="P27" s="935"/>
      <c r="Q27" s="1378"/>
      <c r="R27" s="935"/>
      <c r="S27" s="935"/>
      <c r="T27" s="1387"/>
      <c r="U27" s="1043"/>
      <c r="V27" s="1509"/>
      <c r="W27" s="936"/>
      <c r="X27" s="935"/>
      <c r="Y27" s="935"/>
      <c r="Z27" s="935"/>
      <c r="AA27" s="1508"/>
      <c r="AB27" s="1508"/>
      <c r="AC27" s="935"/>
      <c r="AD27" s="929"/>
      <c r="AE27" s="929"/>
      <c r="AF27" s="350">
        <v>22</v>
      </c>
      <c r="AG27" s="679" t="s">
        <v>158</v>
      </c>
      <c r="AH27" s="709" t="s">
        <v>129</v>
      </c>
      <c r="AI27" s="7">
        <v>44287</v>
      </c>
      <c r="AJ27" s="7">
        <v>44377</v>
      </c>
      <c r="AK27" s="8">
        <f t="shared" si="0"/>
        <v>90</v>
      </c>
      <c r="AL27" s="3">
        <v>0.2</v>
      </c>
      <c r="AM27" s="700" t="s">
        <v>26</v>
      </c>
      <c r="AN27" s="662" t="s">
        <v>58</v>
      </c>
      <c r="AO27" s="662" t="s">
        <v>59</v>
      </c>
      <c r="AP27" s="662" t="s">
        <v>80</v>
      </c>
      <c r="AQ27" s="38" t="s">
        <v>309</v>
      </c>
    </row>
    <row r="28" spans="1:43" ht="40.5" x14ac:dyDescent="0.25">
      <c r="A28" s="1510"/>
      <c r="B28" s="935"/>
      <c r="C28" s="935"/>
      <c r="D28" s="935"/>
      <c r="E28" s="1378"/>
      <c r="F28" s="935"/>
      <c r="G28" s="935"/>
      <c r="H28" s="935"/>
      <c r="I28" s="1378"/>
      <c r="J28" s="935"/>
      <c r="K28" s="1378"/>
      <c r="L28" s="935"/>
      <c r="M28" s="935"/>
      <c r="N28" s="935"/>
      <c r="O28" s="935"/>
      <c r="P28" s="935"/>
      <c r="Q28" s="1378"/>
      <c r="R28" s="935"/>
      <c r="S28" s="935"/>
      <c r="T28" s="1387"/>
      <c r="U28" s="1043"/>
      <c r="V28" s="1509"/>
      <c r="W28" s="936"/>
      <c r="X28" s="935"/>
      <c r="Y28" s="935"/>
      <c r="Z28" s="935"/>
      <c r="AA28" s="1508"/>
      <c r="AB28" s="1508"/>
      <c r="AC28" s="935"/>
      <c r="AD28" s="929"/>
      <c r="AE28" s="929"/>
      <c r="AF28" s="350">
        <v>23</v>
      </c>
      <c r="AG28" s="679" t="s">
        <v>158</v>
      </c>
      <c r="AH28" s="709" t="s">
        <v>130</v>
      </c>
      <c r="AI28" s="7">
        <v>44287</v>
      </c>
      <c r="AJ28" s="7">
        <v>44377</v>
      </c>
      <c r="AK28" s="8">
        <f t="shared" si="0"/>
        <v>90</v>
      </c>
      <c r="AL28" s="3">
        <v>0.1</v>
      </c>
      <c r="AM28" s="700" t="s">
        <v>26</v>
      </c>
      <c r="AN28" s="662" t="s">
        <v>58</v>
      </c>
      <c r="AO28" s="662" t="s">
        <v>59</v>
      </c>
      <c r="AP28" s="662" t="s">
        <v>80</v>
      </c>
      <c r="AQ28" s="38" t="s">
        <v>309</v>
      </c>
    </row>
    <row r="29" spans="1:43" ht="41.25" thickBot="1" x14ac:dyDescent="0.3">
      <c r="A29" s="1507"/>
      <c r="B29" s="913"/>
      <c r="C29" s="913"/>
      <c r="D29" s="913"/>
      <c r="E29" s="1012"/>
      <c r="F29" s="913"/>
      <c r="G29" s="913"/>
      <c r="H29" s="913"/>
      <c r="I29" s="1012"/>
      <c r="J29" s="913"/>
      <c r="K29" s="1012"/>
      <c r="L29" s="913"/>
      <c r="M29" s="913"/>
      <c r="N29" s="913"/>
      <c r="O29" s="913"/>
      <c r="P29" s="913"/>
      <c r="Q29" s="1012"/>
      <c r="R29" s="913"/>
      <c r="S29" s="913"/>
      <c r="T29" s="1362"/>
      <c r="U29" s="1030"/>
      <c r="V29" s="1505"/>
      <c r="W29" s="915"/>
      <c r="X29" s="913"/>
      <c r="Y29" s="913"/>
      <c r="Z29" s="913"/>
      <c r="AA29" s="1503"/>
      <c r="AB29" s="1503"/>
      <c r="AC29" s="913"/>
      <c r="AD29" s="909"/>
      <c r="AE29" s="909"/>
      <c r="AF29" s="801">
        <v>24</v>
      </c>
      <c r="AG29" s="680" t="s">
        <v>158</v>
      </c>
      <c r="AH29" s="704" t="s">
        <v>131</v>
      </c>
      <c r="AI29" s="720">
        <v>44470</v>
      </c>
      <c r="AJ29" s="720">
        <v>44530</v>
      </c>
      <c r="AK29" s="712">
        <f t="shared" si="0"/>
        <v>60</v>
      </c>
      <c r="AL29" s="4">
        <v>0.1</v>
      </c>
      <c r="AM29" s="701" t="s">
        <v>26</v>
      </c>
      <c r="AN29" s="663" t="s">
        <v>58</v>
      </c>
      <c r="AO29" s="663" t="s">
        <v>59</v>
      </c>
      <c r="AP29" s="663" t="s">
        <v>80</v>
      </c>
      <c r="AQ29" s="718" t="s">
        <v>309</v>
      </c>
    </row>
    <row r="30" spans="1:43" ht="27.75" thickTop="1" x14ac:dyDescent="0.25">
      <c r="A30" s="1506" t="s">
        <v>39</v>
      </c>
      <c r="B30" s="912" t="s">
        <v>39</v>
      </c>
      <c r="C30" s="912" t="s">
        <v>40</v>
      </c>
      <c r="D30" s="912" t="s">
        <v>41</v>
      </c>
      <c r="E30" s="1011" t="s">
        <v>42</v>
      </c>
      <c r="F30" s="912" t="s">
        <v>43</v>
      </c>
      <c r="G30" s="912" t="s">
        <v>44</v>
      </c>
      <c r="H30" s="912" t="s">
        <v>41</v>
      </c>
      <c r="I30" s="1011" t="s">
        <v>45</v>
      </c>
      <c r="J30" s="912" t="s">
        <v>46</v>
      </c>
      <c r="K30" s="1011" t="s">
        <v>47</v>
      </c>
      <c r="L30" s="912">
        <v>74</v>
      </c>
      <c r="M30" s="912" t="s">
        <v>29</v>
      </c>
      <c r="N30" s="912" t="s">
        <v>112</v>
      </c>
      <c r="O30" s="912" t="s">
        <v>113</v>
      </c>
      <c r="P30" s="912" t="s">
        <v>114</v>
      </c>
      <c r="Q30" s="1011" t="s">
        <v>115</v>
      </c>
      <c r="R30" s="912">
        <v>76</v>
      </c>
      <c r="S30" s="912" t="s">
        <v>29</v>
      </c>
      <c r="T30" s="1361" t="s">
        <v>132</v>
      </c>
      <c r="U30" s="1029" t="s">
        <v>27</v>
      </c>
      <c r="V30" s="1504" t="s">
        <v>133</v>
      </c>
      <c r="W30" s="1120">
        <v>0.04</v>
      </c>
      <c r="X30" s="912">
        <v>100</v>
      </c>
      <c r="Y30" s="912" t="s">
        <v>29</v>
      </c>
      <c r="Z30" s="912" t="s">
        <v>30</v>
      </c>
      <c r="AA30" s="1502"/>
      <c r="AB30" s="1502"/>
      <c r="AC30" s="912" t="s">
        <v>2064</v>
      </c>
      <c r="AD30" s="908" t="s">
        <v>55</v>
      </c>
      <c r="AE30" s="908" t="s">
        <v>56</v>
      </c>
      <c r="AF30" s="800">
        <v>25</v>
      </c>
      <c r="AG30" s="678" t="s">
        <v>158</v>
      </c>
      <c r="AH30" s="703" t="s">
        <v>134</v>
      </c>
      <c r="AI30" s="719">
        <v>44197</v>
      </c>
      <c r="AJ30" s="719">
        <v>44285</v>
      </c>
      <c r="AK30" s="711">
        <f t="shared" si="0"/>
        <v>88</v>
      </c>
      <c r="AL30" s="2">
        <v>0.3</v>
      </c>
      <c r="AM30" s="699" t="s">
        <v>26</v>
      </c>
      <c r="AN30" s="661" t="s">
        <v>78</v>
      </c>
      <c r="AO30" s="661" t="s">
        <v>79</v>
      </c>
      <c r="AP30" s="661" t="s">
        <v>80</v>
      </c>
      <c r="AQ30" s="717" t="s">
        <v>81</v>
      </c>
    </row>
    <row r="31" spans="1:43" ht="40.5" x14ac:dyDescent="0.25">
      <c r="A31" s="1510"/>
      <c r="B31" s="935"/>
      <c r="C31" s="935"/>
      <c r="D31" s="935"/>
      <c r="E31" s="1378"/>
      <c r="F31" s="935"/>
      <c r="G31" s="935"/>
      <c r="H31" s="935"/>
      <c r="I31" s="1378"/>
      <c r="J31" s="935"/>
      <c r="K31" s="1378"/>
      <c r="L31" s="935"/>
      <c r="M31" s="935"/>
      <c r="N31" s="935"/>
      <c r="O31" s="935"/>
      <c r="P31" s="935"/>
      <c r="Q31" s="1378"/>
      <c r="R31" s="935"/>
      <c r="S31" s="935"/>
      <c r="T31" s="1387"/>
      <c r="U31" s="1043"/>
      <c r="V31" s="1509"/>
      <c r="W31" s="1217"/>
      <c r="X31" s="935"/>
      <c r="Y31" s="935"/>
      <c r="Z31" s="935"/>
      <c r="AA31" s="1508"/>
      <c r="AB31" s="1508"/>
      <c r="AC31" s="935"/>
      <c r="AD31" s="929"/>
      <c r="AE31" s="929"/>
      <c r="AF31" s="350">
        <v>26</v>
      </c>
      <c r="AG31" s="679" t="s">
        <v>158</v>
      </c>
      <c r="AH31" s="709" t="s">
        <v>135</v>
      </c>
      <c r="AI31" s="7">
        <v>44470</v>
      </c>
      <c r="AJ31" s="7">
        <v>44530</v>
      </c>
      <c r="AK31" s="8">
        <f t="shared" si="0"/>
        <v>60</v>
      </c>
      <c r="AL31" s="3">
        <v>0.4</v>
      </c>
      <c r="AM31" s="700" t="s">
        <v>26</v>
      </c>
      <c r="AN31" s="662" t="s">
        <v>58</v>
      </c>
      <c r="AO31" s="662" t="s">
        <v>59</v>
      </c>
      <c r="AP31" s="662" t="s">
        <v>80</v>
      </c>
      <c r="AQ31" s="38" t="s">
        <v>309</v>
      </c>
    </row>
    <row r="32" spans="1:43" ht="41.25" thickBot="1" x14ac:dyDescent="0.3">
      <c r="A32" s="1507"/>
      <c r="B32" s="913"/>
      <c r="C32" s="913"/>
      <c r="D32" s="913"/>
      <c r="E32" s="1012"/>
      <c r="F32" s="913"/>
      <c r="G32" s="913"/>
      <c r="H32" s="913"/>
      <c r="I32" s="1012"/>
      <c r="J32" s="913"/>
      <c r="K32" s="1012"/>
      <c r="L32" s="913"/>
      <c r="M32" s="913"/>
      <c r="N32" s="913"/>
      <c r="O32" s="913"/>
      <c r="P32" s="913"/>
      <c r="Q32" s="1012"/>
      <c r="R32" s="913"/>
      <c r="S32" s="913"/>
      <c r="T32" s="1362"/>
      <c r="U32" s="1030"/>
      <c r="V32" s="1505"/>
      <c r="W32" s="915"/>
      <c r="X32" s="913"/>
      <c r="Y32" s="913"/>
      <c r="Z32" s="913"/>
      <c r="AA32" s="1503"/>
      <c r="AB32" s="1503"/>
      <c r="AC32" s="913"/>
      <c r="AD32" s="909"/>
      <c r="AE32" s="909"/>
      <c r="AF32" s="801">
        <v>27</v>
      </c>
      <c r="AG32" s="680" t="s">
        <v>158</v>
      </c>
      <c r="AH32" s="704" t="s">
        <v>136</v>
      </c>
      <c r="AI32" s="720">
        <v>44470</v>
      </c>
      <c r="AJ32" s="720">
        <v>44530</v>
      </c>
      <c r="AK32" s="712">
        <f t="shared" si="0"/>
        <v>60</v>
      </c>
      <c r="AL32" s="4">
        <v>0.3</v>
      </c>
      <c r="AM32" s="701" t="s">
        <v>26</v>
      </c>
      <c r="AN32" s="663" t="s">
        <v>58</v>
      </c>
      <c r="AO32" s="663" t="s">
        <v>59</v>
      </c>
      <c r="AP32" s="663" t="s">
        <v>80</v>
      </c>
      <c r="AQ32" s="718" t="s">
        <v>81</v>
      </c>
    </row>
    <row r="33" spans="1:43" ht="85.5" customHeight="1" thickTop="1" x14ac:dyDescent="0.25">
      <c r="A33" s="1506" t="s">
        <v>39</v>
      </c>
      <c r="B33" s="912" t="s">
        <v>39</v>
      </c>
      <c r="C33" s="912" t="s">
        <v>40</v>
      </c>
      <c r="D33" s="912" t="s">
        <v>41</v>
      </c>
      <c r="E33" s="1011" t="s">
        <v>42</v>
      </c>
      <c r="F33" s="912" t="s">
        <v>43</v>
      </c>
      <c r="G33" s="912" t="s">
        <v>44</v>
      </c>
      <c r="H33" s="912" t="s">
        <v>41</v>
      </c>
      <c r="I33" s="1011" t="s">
        <v>45</v>
      </c>
      <c r="J33" s="912" t="s">
        <v>46</v>
      </c>
      <c r="K33" s="1011" t="s">
        <v>47</v>
      </c>
      <c r="L33" s="912">
        <v>74</v>
      </c>
      <c r="M33" s="912" t="s">
        <v>29</v>
      </c>
      <c r="N33" s="912" t="s">
        <v>112</v>
      </c>
      <c r="O33" s="912" t="s">
        <v>113</v>
      </c>
      <c r="P33" s="912" t="s">
        <v>114</v>
      </c>
      <c r="Q33" s="1011" t="s">
        <v>115</v>
      </c>
      <c r="R33" s="914">
        <v>76</v>
      </c>
      <c r="S33" s="912" t="s">
        <v>29</v>
      </c>
      <c r="T33" s="1361" t="s">
        <v>137</v>
      </c>
      <c r="U33" s="1029" t="s">
        <v>27</v>
      </c>
      <c r="V33" s="1504" t="s">
        <v>138</v>
      </c>
      <c r="W33" s="1120">
        <v>0.04</v>
      </c>
      <c r="X33" s="912">
        <v>90</v>
      </c>
      <c r="Y33" s="912" t="s">
        <v>29</v>
      </c>
      <c r="Z33" s="912" t="s">
        <v>30</v>
      </c>
      <c r="AA33" s="1502"/>
      <c r="AB33" s="1502"/>
      <c r="AC33" s="912" t="s">
        <v>139</v>
      </c>
      <c r="AD33" s="908" t="s">
        <v>55</v>
      </c>
      <c r="AE33" s="908" t="s">
        <v>56</v>
      </c>
      <c r="AF33" s="800">
        <v>28</v>
      </c>
      <c r="AG33" s="678" t="s">
        <v>158</v>
      </c>
      <c r="AH33" s="703" t="s">
        <v>140</v>
      </c>
      <c r="AI33" s="719">
        <v>43922</v>
      </c>
      <c r="AJ33" s="719">
        <v>44165</v>
      </c>
      <c r="AK33" s="711">
        <f t="shared" si="0"/>
        <v>243</v>
      </c>
      <c r="AL33" s="2">
        <v>0.05</v>
      </c>
      <c r="AM33" s="699" t="s">
        <v>26</v>
      </c>
      <c r="AN33" s="661" t="s">
        <v>78</v>
      </c>
      <c r="AO33" s="661" t="s">
        <v>79</v>
      </c>
      <c r="AP33" s="661" t="s">
        <v>80</v>
      </c>
      <c r="AQ33" s="717" t="s">
        <v>81</v>
      </c>
    </row>
    <row r="34" spans="1:43" ht="63" customHeight="1" x14ac:dyDescent="0.25">
      <c r="A34" s="1510"/>
      <c r="B34" s="935"/>
      <c r="C34" s="935"/>
      <c r="D34" s="935"/>
      <c r="E34" s="1378"/>
      <c r="F34" s="935"/>
      <c r="G34" s="935"/>
      <c r="H34" s="935"/>
      <c r="I34" s="1378"/>
      <c r="J34" s="935"/>
      <c r="K34" s="1378"/>
      <c r="L34" s="935"/>
      <c r="M34" s="935"/>
      <c r="N34" s="935"/>
      <c r="O34" s="935"/>
      <c r="P34" s="935"/>
      <c r="Q34" s="1378"/>
      <c r="R34" s="936"/>
      <c r="S34" s="935"/>
      <c r="T34" s="1387"/>
      <c r="U34" s="1043"/>
      <c r="V34" s="1509"/>
      <c r="W34" s="936"/>
      <c r="X34" s="935"/>
      <c r="Y34" s="935"/>
      <c r="Z34" s="935"/>
      <c r="AA34" s="1508"/>
      <c r="AB34" s="1508"/>
      <c r="AC34" s="935"/>
      <c r="AD34" s="929"/>
      <c r="AE34" s="929"/>
      <c r="AF34" s="350">
        <v>29</v>
      </c>
      <c r="AG34" s="679" t="s">
        <v>158</v>
      </c>
      <c r="AH34" s="709" t="s">
        <v>141</v>
      </c>
      <c r="AI34" s="7">
        <v>43831</v>
      </c>
      <c r="AJ34" s="7">
        <v>44165</v>
      </c>
      <c r="AK34" s="8">
        <f t="shared" si="0"/>
        <v>334</v>
      </c>
      <c r="AL34" s="3">
        <v>0.05</v>
      </c>
      <c r="AM34" s="700" t="s">
        <v>26</v>
      </c>
      <c r="AN34" s="662" t="s">
        <v>78</v>
      </c>
      <c r="AO34" s="662" t="s">
        <v>79</v>
      </c>
      <c r="AP34" s="662" t="s">
        <v>80</v>
      </c>
      <c r="AQ34" s="38" t="s">
        <v>81</v>
      </c>
    </row>
    <row r="35" spans="1:43" ht="94.5" x14ac:dyDescent="0.25">
      <c r="A35" s="1510"/>
      <c r="B35" s="935"/>
      <c r="C35" s="935"/>
      <c r="D35" s="935"/>
      <c r="E35" s="1378"/>
      <c r="F35" s="935"/>
      <c r="G35" s="935"/>
      <c r="H35" s="935"/>
      <c r="I35" s="1378"/>
      <c r="J35" s="935"/>
      <c r="K35" s="1378"/>
      <c r="L35" s="935"/>
      <c r="M35" s="935"/>
      <c r="N35" s="935"/>
      <c r="O35" s="935"/>
      <c r="P35" s="935"/>
      <c r="Q35" s="1378"/>
      <c r="R35" s="936"/>
      <c r="S35" s="935"/>
      <c r="T35" s="1387"/>
      <c r="U35" s="1043"/>
      <c r="V35" s="1509"/>
      <c r="W35" s="936"/>
      <c r="X35" s="935"/>
      <c r="Y35" s="935"/>
      <c r="Z35" s="935"/>
      <c r="AA35" s="1508"/>
      <c r="AB35" s="1508"/>
      <c r="AC35" s="935"/>
      <c r="AD35" s="929"/>
      <c r="AE35" s="929"/>
      <c r="AF35" s="350">
        <v>30</v>
      </c>
      <c r="AG35" s="679" t="s">
        <v>158</v>
      </c>
      <c r="AH35" s="709" t="s">
        <v>312</v>
      </c>
      <c r="AI35" s="7">
        <v>43922</v>
      </c>
      <c r="AJ35" s="7">
        <v>44165</v>
      </c>
      <c r="AK35" s="8">
        <f t="shared" si="0"/>
        <v>243</v>
      </c>
      <c r="AL35" s="3">
        <v>0.05</v>
      </c>
      <c r="AM35" s="700" t="s">
        <v>26</v>
      </c>
      <c r="AN35" s="662" t="s">
        <v>78</v>
      </c>
      <c r="AO35" s="662" t="s">
        <v>79</v>
      </c>
      <c r="AP35" s="662" t="s">
        <v>80</v>
      </c>
      <c r="AQ35" s="38" t="s">
        <v>81</v>
      </c>
    </row>
    <row r="36" spans="1:43" ht="57" customHeight="1" x14ac:dyDescent="0.25">
      <c r="A36" s="1510"/>
      <c r="B36" s="935"/>
      <c r="C36" s="935"/>
      <c r="D36" s="935"/>
      <c r="E36" s="1378"/>
      <c r="F36" s="935"/>
      <c r="G36" s="935"/>
      <c r="H36" s="935"/>
      <c r="I36" s="1378"/>
      <c r="J36" s="935"/>
      <c r="K36" s="1378"/>
      <c r="L36" s="935"/>
      <c r="M36" s="935"/>
      <c r="N36" s="935"/>
      <c r="O36" s="935"/>
      <c r="P36" s="935"/>
      <c r="Q36" s="1378"/>
      <c r="R36" s="936"/>
      <c r="S36" s="935"/>
      <c r="T36" s="1387"/>
      <c r="U36" s="1043"/>
      <c r="V36" s="1509"/>
      <c r="W36" s="936"/>
      <c r="X36" s="935"/>
      <c r="Y36" s="935"/>
      <c r="Z36" s="935"/>
      <c r="AA36" s="1508"/>
      <c r="AB36" s="1508"/>
      <c r="AC36" s="935"/>
      <c r="AD36" s="929"/>
      <c r="AE36" s="929"/>
      <c r="AF36" s="350">
        <v>31</v>
      </c>
      <c r="AG36" s="679" t="s">
        <v>158</v>
      </c>
      <c r="AH36" s="709" t="s">
        <v>142</v>
      </c>
      <c r="AI36" s="7">
        <v>43891</v>
      </c>
      <c r="AJ36" s="7">
        <v>44165</v>
      </c>
      <c r="AK36" s="8">
        <f t="shared" si="0"/>
        <v>274</v>
      </c>
      <c r="AL36" s="3">
        <v>0.05</v>
      </c>
      <c r="AM36" s="700" t="s">
        <v>26</v>
      </c>
      <c r="AN36" s="662" t="s">
        <v>78</v>
      </c>
      <c r="AO36" s="662" t="s">
        <v>79</v>
      </c>
      <c r="AP36" s="662" t="s">
        <v>80</v>
      </c>
      <c r="AQ36" s="38" t="s">
        <v>81</v>
      </c>
    </row>
    <row r="37" spans="1:43" ht="35.25" customHeight="1" x14ac:dyDescent="0.25">
      <c r="A37" s="1510"/>
      <c r="B37" s="935"/>
      <c r="C37" s="935"/>
      <c r="D37" s="935"/>
      <c r="E37" s="1378"/>
      <c r="F37" s="935"/>
      <c r="G37" s="935"/>
      <c r="H37" s="935"/>
      <c r="I37" s="1378"/>
      <c r="J37" s="935"/>
      <c r="K37" s="1378"/>
      <c r="L37" s="935"/>
      <c r="M37" s="935"/>
      <c r="N37" s="935"/>
      <c r="O37" s="935"/>
      <c r="P37" s="935"/>
      <c r="Q37" s="1378"/>
      <c r="R37" s="936"/>
      <c r="S37" s="935"/>
      <c r="T37" s="1387"/>
      <c r="U37" s="1043"/>
      <c r="V37" s="1509"/>
      <c r="W37" s="936"/>
      <c r="X37" s="935"/>
      <c r="Y37" s="935"/>
      <c r="Z37" s="935"/>
      <c r="AA37" s="1508"/>
      <c r="AB37" s="1508"/>
      <c r="AC37" s="935"/>
      <c r="AD37" s="929"/>
      <c r="AE37" s="929"/>
      <c r="AF37" s="350">
        <v>32</v>
      </c>
      <c r="AG37" s="679" t="s">
        <v>158</v>
      </c>
      <c r="AH37" s="709" t="s">
        <v>143</v>
      </c>
      <c r="AI37" s="7">
        <v>43831</v>
      </c>
      <c r="AJ37" s="7">
        <v>44165</v>
      </c>
      <c r="AK37" s="8">
        <f t="shared" si="0"/>
        <v>334</v>
      </c>
      <c r="AL37" s="3">
        <v>0.05</v>
      </c>
      <c r="AM37" s="700" t="s">
        <v>26</v>
      </c>
      <c r="AN37" s="662" t="s">
        <v>78</v>
      </c>
      <c r="AO37" s="662" t="s">
        <v>79</v>
      </c>
      <c r="AP37" s="662" t="s">
        <v>80</v>
      </c>
      <c r="AQ37" s="38" t="s">
        <v>81</v>
      </c>
    </row>
    <row r="38" spans="1:43" ht="54" x14ac:dyDescent="0.25">
      <c r="A38" s="1510"/>
      <c r="B38" s="935"/>
      <c r="C38" s="935"/>
      <c r="D38" s="935"/>
      <c r="E38" s="1378"/>
      <c r="F38" s="935"/>
      <c r="G38" s="935"/>
      <c r="H38" s="935"/>
      <c r="I38" s="1378"/>
      <c r="J38" s="935"/>
      <c r="K38" s="1378"/>
      <c r="L38" s="935"/>
      <c r="M38" s="935"/>
      <c r="N38" s="935"/>
      <c r="O38" s="935"/>
      <c r="P38" s="935"/>
      <c r="Q38" s="1378"/>
      <c r="R38" s="936"/>
      <c r="S38" s="935"/>
      <c r="T38" s="1387"/>
      <c r="U38" s="1043"/>
      <c r="V38" s="1509"/>
      <c r="W38" s="936"/>
      <c r="X38" s="935"/>
      <c r="Y38" s="935"/>
      <c r="Z38" s="935"/>
      <c r="AA38" s="1508"/>
      <c r="AB38" s="1508"/>
      <c r="AC38" s="935"/>
      <c r="AD38" s="929"/>
      <c r="AE38" s="929"/>
      <c r="AF38" s="350">
        <v>33</v>
      </c>
      <c r="AG38" s="679" t="s">
        <v>158</v>
      </c>
      <c r="AH38" s="709" t="s">
        <v>144</v>
      </c>
      <c r="AI38" s="7">
        <v>43922</v>
      </c>
      <c r="AJ38" s="7">
        <v>44012</v>
      </c>
      <c r="AK38" s="8">
        <f t="shared" si="0"/>
        <v>90</v>
      </c>
      <c r="AL38" s="3">
        <v>0.05</v>
      </c>
      <c r="AM38" s="700" t="s">
        <v>26</v>
      </c>
      <c r="AN38" s="662" t="s">
        <v>78</v>
      </c>
      <c r="AO38" s="662" t="s">
        <v>79</v>
      </c>
      <c r="AP38" s="662" t="s">
        <v>80</v>
      </c>
      <c r="AQ38" s="38" t="s">
        <v>81</v>
      </c>
    </row>
    <row r="39" spans="1:43" ht="54" customHeight="1" x14ac:dyDescent="0.25">
      <c r="A39" s="1510"/>
      <c r="B39" s="935"/>
      <c r="C39" s="935"/>
      <c r="D39" s="935"/>
      <c r="E39" s="1378"/>
      <c r="F39" s="935"/>
      <c r="G39" s="935"/>
      <c r="H39" s="935"/>
      <c r="I39" s="1378"/>
      <c r="J39" s="935"/>
      <c r="K39" s="1378"/>
      <c r="L39" s="935"/>
      <c r="M39" s="935"/>
      <c r="N39" s="935"/>
      <c r="O39" s="935"/>
      <c r="P39" s="935"/>
      <c r="Q39" s="1378"/>
      <c r="R39" s="936"/>
      <c r="S39" s="935"/>
      <c r="T39" s="1387"/>
      <c r="U39" s="1043"/>
      <c r="V39" s="1509"/>
      <c r="W39" s="936"/>
      <c r="X39" s="935"/>
      <c r="Y39" s="935"/>
      <c r="Z39" s="935"/>
      <c r="AA39" s="1508"/>
      <c r="AB39" s="1508"/>
      <c r="AC39" s="935"/>
      <c r="AD39" s="929"/>
      <c r="AE39" s="929"/>
      <c r="AF39" s="350">
        <v>34</v>
      </c>
      <c r="AG39" s="679" t="s">
        <v>158</v>
      </c>
      <c r="AH39" s="709" t="s">
        <v>145</v>
      </c>
      <c r="AI39" s="7">
        <v>43862</v>
      </c>
      <c r="AJ39" s="7">
        <v>44165</v>
      </c>
      <c r="AK39" s="8">
        <f t="shared" si="0"/>
        <v>303</v>
      </c>
      <c r="AL39" s="3">
        <v>0.05</v>
      </c>
      <c r="AM39" s="700" t="s">
        <v>26</v>
      </c>
      <c r="AN39" s="662" t="s">
        <v>78</v>
      </c>
      <c r="AO39" s="662" t="s">
        <v>79</v>
      </c>
      <c r="AP39" s="662" t="s">
        <v>80</v>
      </c>
      <c r="AQ39" s="38" t="s">
        <v>81</v>
      </c>
    </row>
    <row r="40" spans="1:43" ht="53.25" customHeight="1" x14ac:dyDescent="0.25">
      <c r="A40" s="1510"/>
      <c r="B40" s="935"/>
      <c r="C40" s="935"/>
      <c r="D40" s="935"/>
      <c r="E40" s="1378"/>
      <c r="F40" s="935"/>
      <c r="G40" s="935"/>
      <c r="H40" s="935"/>
      <c r="I40" s="1378"/>
      <c r="J40" s="935"/>
      <c r="K40" s="1378"/>
      <c r="L40" s="935"/>
      <c r="M40" s="935"/>
      <c r="N40" s="935"/>
      <c r="O40" s="935"/>
      <c r="P40" s="935"/>
      <c r="Q40" s="1378"/>
      <c r="R40" s="936"/>
      <c r="S40" s="935"/>
      <c r="T40" s="1387"/>
      <c r="U40" s="1043"/>
      <c r="V40" s="1509"/>
      <c r="W40" s="936"/>
      <c r="X40" s="935"/>
      <c r="Y40" s="935"/>
      <c r="Z40" s="935"/>
      <c r="AA40" s="1508"/>
      <c r="AB40" s="1508"/>
      <c r="AC40" s="935"/>
      <c r="AD40" s="929"/>
      <c r="AE40" s="929"/>
      <c r="AF40" s="350">
        <v>35</v>
      </c>
      <c r="AG40" s="679" t="s">
        <v>158</v>
      </c>
      <c r="AH40" s="709" t="s">
        <v>146</v>
      </c>
      <c r="AI40" s="7">
        <v>43922</v>
      </c>
      <c r="AJ40" s="7">
        <v>44165</v>
      </c>
      <c r="AK40" s="8">
        <f t="shared" si="0"/>
        <v>243</v>
      </c>
      <c r="AL40" s="3">
        <v>0.05</v>
      </c>
      <c r="AM40" s="700" t="s">
        <v>26</v>
      </c>
      <c r="AN40" s="662" t="s">
        <v>78</v>
      </c>
      <c r="AO40" s="662" t="s">
        <v>79</v>
      </c>
      <c r="AP40" s="662" t="s">
        <v>80</v>
      </c>
      <c r="AQ40" s="38" t="s">
        <v>81</v>
      </c>
    </row>
    <row r="41" spans="1:43" ht="54" x14ac:dyDescent="0.25">
      <c r="A41" s="1510"/>
      <c r="B41" s="935"/>
      <c r="C41" s="935"/>
      <c r="D41" s="935"/>
      <c r="E41" s="1378"/>
      <c r="F41" s="935"/>
      <c r="G41" s="935"/>
      <c r="H41" s="935"/>
      <c r="I41" s="1378"/>
      <c r="J41" s="935"/>
      <c r="K41" s="1378"/>
      <c r="L41" s="935"/>
      <c r="M41" s="935"/>
      <c r="N41" s="935"/>
      <c r="O41" s="935"/>
      <c r="P41" s="935"/>
      <c r="Q41" s="1378"/>
      <c r="R41" s="936"/>
      <c r="S41" s="935"/>
      <c r="T41" s="1387"/>
      <c r="U41" s="1043"/>
      <c r="V41" s="1509"/>
      <c r="W41" s="936"/>
      <c r="X41" s="935"/>
      <c r="Y41" s="935"/>
      <c r="Z41" s="935"/>
      <c r="AA41" s="1508"/>
      <c r="AB41" s="1508"/>
      <c r="AC41" s="935"/>
      <c r="AD41" s="929"/>
      <c r="AE41" s="929"/>
      <c r="AF41" s="350">
        <v>36</v>
      </c>
      <c r="AG41" s="679" t="s">
        <v>158</v>
      </c>
      <c r="AH41" s="709" t="s">
        <v>147</v>
      </c>
      <c r="AI41" s="7">
        <v>43862</v>
      </c>
      <c r="AJ41" s="7">
        <v>43920</v>
      </c>
      <c r="AK41" s="8">
        <f t="shared" si="0"/>
        <v>58</v>
      </c>
      <c r="AL41" s="3">
        <v>0.05</v>
      </c>
      <c r="AM41" s="700" t="s">
        <v>26</v>
      </c>
      <c r="AN41" s="662" t="s">
        <v>78</v>
      </c>
      <c r="AO41" s="662" t="s">
        <v>79</v>
      </c>
      <c r="AP41" s="662" t="s">
        <v>80</v>
      </c>
      <c r="AQ41" s="38" t="s">
        <v>81</v>
      </c>
    </row>
    <row r="42" spans="1:43" ht="94.5" customHeight="1" x14ac:dyDescent="0.25">
      <c r="A42" s="1510"/>
      <c r="B42" s="935"/>
      <c r="C42" s="935"/>
      <c r="D42" s="935"/>
      <c r="E42" s="1378"/>
      <c r="F42" s="935"/>
      <c r="G42" s="935"/>
      <c r="H42" s="935"/>
      <c r="I42" s="1378"/>
      <c r="J42" s="935"/>
      <c r="K42" s="1378"/>
      <c r="L42" s="935"/>
      <c r="M42" s="935"/>
      <c r="N42" s="935"/>
      <c r="O42" s="935"/>
      <c r="P42" s="935"/>
      <c r="Q42" s="1378"/>
      <c r="R42" s="936"/>
      <c r="S42" s="935"/>
      <c r="T42" s="1387"/>
      <c r="U42" s="1043"/>
      <c r="V42" s="1509"/>
      <c r="W42" s="936"/>
      <c r="X42" s="935"/>
      <c r="Y42" s="935"/>
      <c r="Z42" s="935"/>
      <c r="AA42" s="1508"/>
      <c r="AB42" s="1508"/>
      <c r="AC42" s="935"/>
      <c r="AD42" s="929"/>
      <c r="AE42" s="929"/>
      <c r="AF42" s="350">
        <v>37</v>
      </c>
      <c r="AG42" s="679" t="s">
        <v>158</v>
      </c>
      <c r="AH42" s="709" t="s">
        <v>313</v>
      </c>
      <c r="AI42" s="7">
        <v>43922</v>
      </c>
      <c r="AJ42" s="7">
        <v>44165</v>
      </c>
      <c r="AK42" s="8">
        <f t="shared" si="0"/>
        <v>243</v>
      </c>
      <c r="AL42" s="3">
        <v>0.05</v>
      </c>
      <c r="AM42" s="700" t="s">
        <v>26</v>
      </c>
      <c r="AN42" s="662" t="s">
        <v>78</v>
      </c>
      <c r="AO42" s="662" t="s">
        <v>79</v>
      </c>
      <c r="AP42" s="662" t="s">
        <v>80</v>
      </c>
      <c r="AQ42" s="38" t="s">
        <v>81</v>
      </c>
    </row>
    <row r="43" spans="1:43" ht="76.5" customHeight="1" x14ac:dyDescent="0.25">
      <c r="A43" s="1510"/>
      <c r="B43" s="935"/>
      <c r="C43" s="935"/>
      <c r="D43" s="935"/>
      <c r="E43" s="1378"/>
      <c r="F43" s="935"/>
      <c r="G43" s="935"/>
      <c r="H43" s="935"/>
      <c r="I43" s="1378"/>
      <c r="J43" s="935"/>
      <c r="K43" s="1378"/>
      <c r="L43" s="935"/>
      <c r="M43" s="935"/>
      <c r="N43" s="935"/>
      <c r="O43" s="935"/>
      <c r="P43" s="935"/>
      <c r="Q43" s="1378"/>
      <c r="R43" s="936"/>
      <c r="S43" s="935"/>
      <c r="T43" s="1387"/>
      <c r="U43" s="1043"/>
      <c r="V43" s="1509"/>
      <c r="W43" s="936"/>
      <c r="X43" s="935"/>
      <c r="Y43" s="935"/>
      <c r="Z43" s="935"/>
      <c r="AA43" s="1508"/>
      <c r="AB43" s="1508"/>
      <c r="AC43" s="935"/>
      <c r="AD43" s="929"/>
      <c r="AE43" s="929"/>
      <c r="AF43" s="350">
        <v>38</v>
      </c>
      <c r="AG43" s="679" t="s">
        <v>158</v>
      </c>
      <c r="AH43" s="709" t="s">
        <v>314</v>
      </c>
      <c r="AI43" s="7">
        <v>43922</v>
      </c>
      <c r="AJ43" s="7">
        <v>44165</v>
      </c>
      <c r="AK43" s="8">
        <f t="shared" si="0"/>
        <v>243</v>
      </c>
      <c r="AL43" s="3">
        <v>0.05</v>
      </c>
      <c r="AM43" s="700" t="s">
        <v>26</v>
      </c>
      <c r="AN43" s="662" t="s">
        <v>78</v>
      </c>
      <c r="AO43" s="662" t="s">
        <v>79</v>
      </c>
      <c r="AP43" s="662" t="s">
        <v>80</v>
      </c>
      <c r="AQ43" s="38" t="s">
        <v>81</v>
      </c>
    </row>
    <row r="44" spans="1:43" ht="81" x14ac:dyDescent="0.25">
      <c r="A44" s="1510"/>
      <c r="B44" s="935"/>
      <c r="C44" s="935"/>
      <c r="D44" s="935"/>
      <c r="E44" s="1378"/>
      <c r="F44" s="935"/>
      <c r="G44" s="935"/>
      <c r="H44" s="935"/>
      <c r="I44" s="1378"/>
      <c r="J44" s="935"/>
      <c r="K44" s="1378"/>
      <c r="L44" s="935"/>
      <c r="M44" s="935"/>
      <c r="N44" s="935"/>
      <c r="O44" s="935"/>
      <c r="P44" s="935"/>
      <c r="Q44" s="1378"/>
      <c r="R44" s="936"/>
      <c r="S44" s="935"/>
      <c r="T44" s="1387"/>
      <c r="U44" s="1043"/>
      <c r="V44" s="1509"/>
      <c r="W44" s="936"/>
      <c r="X44" s="935"/>
      <c r="Y44" s="935"/>
      <c r="Z44" s="935"/>
      <c r="AA44" s="1508"/>
      <c r="AB44" s="1508"/>
      <c r="AC44" s="935"/>
      <c r="AD44" s="929"/>
      <c r="AE44" s="929"/>
      <c r="AF44" s="350">
        <v>39</v>
      </c>
      <c r="AG44" s="679" t="s">
        <v>158</v>
      </c>
      <c r="AH44" s="709" t="s">
        <v>148</v>
      </c>
      <c r="AI44" s="7">
        <v>43862</v>
      </c>
      <c r="AJ44" s="7">
        <v>44165</v>
      </c>
      <c r="AK44" s="8">
        <f t="shared" si="0"/>
        <v>303</v>
      </c>
      <c r="AL44" s="3">
        <v>0.05</v>
      </c>
      <c r="AM44" s="700" t="s">
        <v>26</v>
      </c>
      <c r="AN44" s="662" t="s">
        <v>78</v>
      </c>
      <c r="AO44" s="662" t="s">
        <v>79</v>
      </c>
      <c r="AP44" s="662" t="s">
        <v>80</v>
      </c>
      <c r="AQ44" s="38" t="s">
        <v>81</v>
      </c>
    </row>
    <row r="45" spans="1:43" ht="68.25" customHeight="1" x14ac:dyDescent="0.25">
      <c r="A45" s="1510"/>
      <c r="B45" s="935"/>
      <c r="C45" s="935"/>
      <c r="D45" s="935"/>
      <c r="E45" s="1378"/>
      <c r="F45" s="935"/>
      <c r="G45" s="935"/>
      <c r="H45" s="935"/>
      <c r="I45" s="1378"/>
      <c r="J45" s="935"/>
      <c r="K45" s="1378"/>
      <c r="L45" s="935"/>
      <c r="M45" s="935"/>
      <c r="N45" s="935"/>
      <c r="O45" s="935"/>
      <c r="P45" s="935"/>
      <c r="Q45" s="1378"/>
      <c r="R45" s="936"/>
      <c r="S45" s="935"/>
      <c r="T45" s="1387"/>
      <c r="U45" s="1043"/>
      <c r="V45" s="1509"/>
      <c r="W45" s="936"/>
      <c r="X45" s="935"/>
      <c r="Y45" s="935"/>
      <c r="Z45" s="935"/>
      <c r="AA45" s="1508"/>
      <c r="AB45" s="1508"/>
      <c r="AC45" s="935"/>
      <c r="AD45" s="929"/>
      <c r="AE45" s="929"/>
      <c r="AF45" s="350">
        <v>40</v>
      </c>
      <c r="AG45" s="679" t="s">
        <v>158</v>
      </c>
      <c r="AH45" s="709" t="s">
        <v>149</v>
      </c>
      <c r="AI45" s="7">
        <v>43862</v>
      </c>
      <c r="AJ45" s="7">
        <v>44165</v>
      </c>
      <c r="AK45" s="8">
        <f t="shared" si="0"/>
        <v>303</v>
      </c>
      <c r="AL45" s="3">
        <v>0.05</v>
      </c>
      <c r="AM45" s="700" t="s">
        <v>26</v>
      </c>
      <c r="AN45" s="662" t="s">
        <v>78</v>
      </c>
      <c r="AO45" s="662" t="s">
        <v>79</v>
      </c>
      <c r="AP45" s="662" t="s">
        <v>80</v>
      </c>
      <c r="AQ45" s="38" t="s">
        <v>81</v>
      </c>
    </row>
    <row r="46" spans="1:43" ht="57" customHeight="1" x14ac:dyDescent="0.25">
      <c r="A46" s="1510"/>
      <c r="B46" s="935"/>
      <c r="C46" s="935"/>
      <c r="D46" s="935"/>
      <c r="E46" s="1378"/>
      <c r="F46" s="935"/>
      <c r="G46" s="935"/>
      <c r="H46" s="935"/>
      <c r="I46" s="1378"/>
      <c r="J46" s="935"/>
      <c r="K46" s="1378"/>
      <c r="L46" s="935"/>
      <c r="M46" s="935"/>
      <c r="N46" s="935"/>
      <c r="O46" s="935"/>
      <c r="P46" s="935"/>
      <c r="Q46" s="1378"/>
      <c r="R46" s="936"/>
      <c r="S46" s="935"/>
      <c r="T46" s="1387"/>
      <c r="U46" s="1043"/>
      <c r="V46" s="1509"/>
      <c r="W46" s="936"/>
      <c r="X46" s="935"/>
      <c r="Y46" s="935"/>
      <c r="Z46" s="935"/>
      <c r="AA46" s="1508"/>
      <c r="AB46" s="1508"/>
      <c r="AC46" s="935"/>
      <c r="AD46" s="929"/>
      <c r="AE46" s="929"/>
      <c r="AF46" s="350">
        <v>41</v>
      </c>
      <c r="AG46" s="679" t="s">
        <v>158</v>
      </c>
      <c r="AH46" s="709" t="s">
        <v>150</v>
      </c>
      <c r="AI46" s="7">
        <v>43922</v>
      </c>
      <c r="AJ46" s="7">
        <v>44165</v>
      </c>
      <c r="AK46" s="8">
        <f t="shared" si="0"/>
        <v>243</v>
      </c>
      <c r="AL46" s="3">
        <v>0.05</v>
      </c>
      <c r="AM46" s="700" t="s">
        <v>26</v>
      </c>
      <c r="AN46" s="662" t="s">
        <v>78</v>
      </c>
      <c r="AO46" s="662" t="s">
        <v>79</v>
      </c>
      <c r="AP46" s="662" t="s">
        <v>80</v>
      </c>
      <c r="AQ46" s="38" t="s">
        <v>81</v>
      </c>
    </row>
    <row r="47" spans="1:43" ht="81" x14ac:dyDescent="0.25">
      <c r="A47" s="1510"/>
      <c r="B47" s="935"/>
      <c r="C47" s="935"/>
      <c r="D47" s="935"/>
      <c r="E47" s="1378"/>
      <c r="F47" s="935"/>
      <c r="G47" s="935"/>
      <c r="H47" s="935"/>
      <c r="I47" s="1378"/>
      <c r="J47" s="935"/>
      <c r="K47" s="1378"/>
      <c r="L47" s="935"/>
      <c r="M47" s="935"/>
      <c r="N47" s="935"/>
      <c r="O47" s="935"/>
      <c r="P47" s="935"/>
      <c r="Q47" s="1378"/>
      <c r="R47" s="936"/>
      <c r="S47" s="935"/>
      <c r="T47" s="1387"/>
      <c r="U47" s="1043"/>
      <c r="V47" s="1509"/>
      <c r="W47" s="936"/>
      <c r="X47" s="935"/>
      <c r="Y47" s="935"/>
      <c r="Z47" s="935"/>
      <c r="AA47" s="1508"/>
      <c r="AB47" s="1508"/>
      <c r="AC47" s="935"/>
      <c r="AD47" s="929"/>
      <c r="AE47" s="929"/>
      <c r="AF47" s="350">
        <v>42</v>
      </c>
      <c r="AG47" s="679" t="s">
        <v>158</v>
      </c>
      <c r="AH47" s="709" t="s">
        <v>151</v>
      </c>
      <c r="AI47" s="7">
        <v>43862</v>
      </c>
      <c r="AJ47" s="7">
        <v>43920</v>
      </c>
      <c r="AK47" s="8">
        <f t="shared" si="0"/>
        <v>58</v>
      </c>
      <c r="AL47" s="3">
        <v>0.05</v>
      </c>
      <c r="AM47" s="700" t="s">
        <v>26</v>
      </c>
      <c r="AN47" s="662" t="s">
        <v>78</v>
      </c>
      <c r="AO47" s="662" t="s">
        <v>79</v>
      </c>
      <c r="AP47" s="662" t="s">
        <v>80</v>
      </c>
      <c r="AQ47" s="38" t="s">
        <v>81</v>
      </c>
    </row>
    <row r="48" spans="1:43" ht="40.5" x14ac:dyDescent="0.25">
      <c r="A48" s="1510"/>
      <c r="B48" s="935"/>
      <c r="C48" s="935"/>
      <c r="D48" s="935"/>
      <c r="E48" s="1378"/>
      <c r="F48" s="935"/>
      <c r="G48" s="935"/>
      <c r="H48" s="935"/>
      <c r="I48" s="1378"/>
      <c r="J48" s="935"/>
      <c r="K48" s="1378"/>
      <c r="L48" s="935"/>
      <c r="M48" s="935"/>
      <c r="N48" s="935"/>
      <c r="O48" s="935"/>
      <c r="P48" s="935"/>
      <c r="Q48" s="1378"/>
      <c r="R48" s="936"/>
      <c r="S48" s="935"/>
      <c r="T48" s="1387"/>
      <c r="U48" s="1043"/>
      <c r="V48" s="1509"/>
      <c r="W48" s="936"/>
      <c r="X48" s="935"/>
      <c r="Y48" s="935"/>
      <c r="Z48" s="935"/>
      <c r="AA48" s="1508"/>
      <c r="AB48" s="1508"/>
      <c r="AC48" s="935"/>
      <c r="AD48" s="929"/>
      <c r="AE48" s="929"/>
      <c r="AF48" s="350">
        <v>43</v>
      </c>
      <c r="AG48" s="679" t="s">
        <v>158</v>
      </c>
      <c r="AH48" s="709" t="s">
        <v>315</v>
      </c>
      <c r="AI48" s="7">
        <v>43862</v>
      </c>
      <c r="AJ48" s="7">
        <v>44165</v>
      </c>
      <c r="AK48" s="8">
        <f t="shared" si="0"/>
        <v>303</v>
      </c>
      <c r="AL48" s="3">
        <v>0.05</v>
      </c>
      <c r="AM48" s="700" t="s">
        <v>26</v>
      </c>
      <c r="AN48" s="662" t="s">
        <v>78</v>
      </c>
      <c r="AO48" s="662" t="s">
        <v>79</v>
      </c>
      <c r="AP48" s="662" t="s">
        <v>80</v>
      </c>
      <c r="AQ48" s="38" t="s">
        <v>81</v>
      </c>
    </row>
    <row r="49" spans="1:43" ht="27" x14ac:dyDescent="0.25">
      <c r="A49" s="1510"/>
      <c r="B49" s="935"/>
      <c r="C49" s="935"/>
      <c r="D49" s="935"/>
      <c r="E49" s="1378"/>
      <c r="F49" s="935"/>
      <c r="G49" s="935"/>
      <c r="H49" s="935"/>
      <c r="I49" s="1378"/>
      <c r="J49" s="935"/>
      <c r="K49" s="1378"/>
      <c r="L49" s="935"/>
      <c r="M49" s="935"/>
      <c r="N49" s="935"/>
      <c r="O49" s="935"/>
      <c r="P49" s="935"/>
      <c r="Q49" s="1378"/>
      <c r="R49" s="936"/>
      <c r="S49" s="935"/>
      <c r="T49" s="1387"/>
      <c r="U49" s="1043"/>
      <c r="V49" s="1509"/>
      <c r="W49" s="936"/>
      <c r="X49" s="935"/>
      <c r="Y49" s="935"/>
      <c r="Z49" s="935"/>
      <c r="AA49" s="1508"/>
      <c r="AB49" s="1508"/>
      <c r="AC49" s="935"/>
      <c r="AD49" s="929"/>
      <c r="AE49" s="929"/>
      <c r="AF49" s="350">
        <v>44</v>
      </c>
      <c r="AG49" s="679" t="s">
        <v>158</v>
      </c>
      <c r="AH49" s="709" t="s">
        <v>152</v>
      </c>
      <c r="AI49" s="7">
        <v>43831</v>
      </c>
      <c r="AJ49" s="7">
        <v>44165</v>
      </c>
      <c r="AK49" s="8">
        <f t="shared" si="0"/>
        <v>334</v>
      </c>
      <c r="AL49" s="3">
        <v>0.05</v>
      </c>
      <c r="AM49" s="700" t="s">
        <v>26</v>
      </c>
      <c r="AN49" s="662" t="s">
        <v>78</v>
      </c>
      <c r="AO49" s="662" t="s">
        <v>79</v>
      </c>
      <c r="AP49" s="662" t="s">
        <v>80</v>
      </c>
      <c r="AQ49" s="38" t="s">
        <v>81</v>
      </c>
    </row>
    <row r="50" spans="1:43" ht="82.5" customHeight="1" x14ac:dyDescent="0.25">
      <c r="A50" s="1510"/>
      <c r="B50" s="935"/>
      <c r="C50" s="935"/>
      <c r="D50" s="935"/>
      <c r="E50" s="1378"/>
      <c r="F50" s="935"/>
      <c r="G50" s="935"/>
      <c r="H50" s="935"/>
      <c r="I50" s="1378"/>
      <c r="J50" s="935"/>
      <c r="K50" s="1378"/>
      <c r="L50" s="935"/>
      <c r="M50" s="935"/>
      <c r="N50" s="935"/>
      <c r="O50" s="935"/>
      <c r="P50" s="935"/>
      <c r="Q50" s="1378"/>
      <c r="R50" s="936"/>
      <c r="S50" s="935"/>
      <c r="T50" s="1387"/>
      <c r="U50" s="1043"/>
      <c r="V50" s="1509"/>
      <c r="W50" s="936"/>
      <c r="X50" s="935"/>
      <c r="Y50" s="935"/>
      <c r="Z50" s="935"/>
      <c r="AA50" s="1508"/>
      <c r="AB50" s="1508"/>
      <c r="AC50" s="935"/>
      <c r="AD50" s="929"/>
      <c r="AE50" s="929"/>
      <c r="AF50" s="350">
        <v>45</v>
      </c>
      <c r="AG50" s="679" t="s">
        <v>158</v>
      </c>
      <c r="AH50" s="709" t="s">
        <v>153</v>
      </c>
      <c r="AI50" s="7">
        <v>43922</v>
      </c>
      <c r="AJ50" s="7">
        <v>44165</v>
      </c>
      <c r="AK50" s="8">
        <f t="shared" si="0"/>
        <v>243</v>
      </c>
      <c r="AL50" s="3">
        <v>0.05</v>
      </c>
      <c r="AM50" s="700" t="s">
        <v>26</v>
      </c>
      <c r="AN50" s="662" t="s">
        <v>78</v>
      </c>
      <c r="AO50" s="662" t="s">
        <v>79</v>
      </c>
      <c r="AP50" s="662" t="s">
        <v>80</v>
      </c>
      <c r="AQ50" s="38" t="s">
        <v>81</v>
      </c>
    </row>
    <row r="51" spans="1:43" ht="40.5" customHeight="1" x14ac:dyDescent="0.25">
      <c r="A51" s="1510"/>
      <c r="B51" s="935"/>
      <c r="C51" s="935"/>
      <c r="D51" s="935"/>
      <c r="E51" s="1378"/>
      <c r="F51" s="935"/>
      <c r="G51" s="935"/>
      <c r="H51" s="935"/>
      <c r="I51" s="1378"/>
      <c r="J51" s="935"/>
      <c r="K51" s="1378"/>
      <c r="L51" s="935"/>
      <c r="M51" s="935"/>
      <c r="N51" s="935"/>
      <c r="O51" s="935"/>
      <c r="P51" s="935"/>
      <c r="Q51" s="1378"/>
      <c r="R51" s="936"/>
      <c r="S51" s="935"/>
      <c r="T51" s="1387"/>
      <c r="U51" s="1043"/>
      <c r="V51" s="1509"/>
      <c r="W51" s="936"/>
      <c r="X51" s="935"/>
      <c r="Y51" s="935"/>
      <c r="Z51" s="935"/>
      <c r="AA51" s="1508"/>
      <c r="AB51" s="1508"/>
      <c r="AC51" s="935"/>
      <c r="AD51" s="929"/>
      <c r="AE51" s="929"/>
      <c r="AF51" s="350">
        <v>46</v>
      </c>
      <c r="AG51" s="679" t="s">
        <v>158</v>
      </c>
      <c r="AH51" s="709" t="s">
        <v>154</v>
      </c>
      <c r="AI51" s="7">
        <v>43922</v>
      </c>
      <c r="AJ51" s="7">
        <v>44012</v>
      </c>
      <c r="AK51" s="8">
        <f t="shared" si="0"/>
        <v>90</v>
      </c>
      <c r="AL51" s="3">
        <v>0.05</v>
      </c>
      <c r="AM51" s="700" t="s">
        <v>26</v>
      </c>
      <c r="AN51" s="662" t="s">
        <v>78</v>
      </c>
      <c r="AO51" s="662" t="s">
        <v>79</v>
      </c>
      <c r="AP51" s="662" t="s">
        <v>80</v>
      </c>
      <c r="AQ51" s="38" t="s">
        <v>81</v>
      </c>
    </row>
    <row r="52" spans="1:43" ht="68.25" thickBot="1" x14ac:dyDescent="0.3">
      <c r="A52" s="1507"/>
      <c r="B52" s="913"/>
      <c r="C52" s="913"/>
      <c r="D52" s="913"/>
      <c r="E52" s="1012"/>
      <c r="F52" s="913"/>
      <c r="G52" s="913"/>
      <c r="H52" s="913"/>
      <c r="I52" s="1012"/>
      <c r="J52" s="913"/>
      <c r="K52" s="1012"/>
      <c r="L52" s="913"/>
      <c r="M52" s="913"/>
      <c r="N52" s="913"/>
      <c r="O52" s="913"/>
      <c r="P52" s="913"/>
      <c r="Q52" s="1012"/>
      <c r="R52" s="915"/>
      <c r="S52" s="913"/>
      <c r="T52" s="1362"/>
      <c r="U52" s="1030"/>
      <c r="V52" s="1505"/>
      <c r="W52" s="915"/>
      <c r="X52" s="913"/>
      <c r="Y52" s="913"/>
      <c r="Z52" s="913"/>
      <c r="AA52" s="1503"/>
      <c r="AB52" s="1503"/>
      <c r="AC52" s="913"/>
      <c r="AD52" s="909"/>
      <c r="AE52" s="909"/>
      <c r="AF52" s="801">
        <v>47</v>
      </c>
      <c r="AG52" s="680" t="s">
        <v>158</v>
      </c>
      <c r="AH52" s="704" t="s">
        <v>155</v>
      </c>
      <c r="AI52" s="720">
        <v>43922</v>
      </c>
      <c r="AJ52" s="720">
        <v>44165</v>
      </c>
      <c r="AK52" s="712">
        <f t="shared" si="0"/>
        <v>243</v>
      </c>
      <c r="AL52" s="4">
        <v>0.05</v>
      </c>
      <c r="AM52" s="701" t="s">
        <v>26</v>
      </c>
      <c r="AN52" s="663" t="s">
        <v>78</v>
      </c>
      <c r="AO52" s="663" t="s">
        <v>79</v>
      </c>
      <c r="AP52" s="663" t="s">
        <v>80</v>
      </c>
      <c r="AQ52" s="718" t="s">
        <v>81</v>
      </c>
    </row>
    <row r="53" spans="1:43" ht="41.25" thickTop="1" x14ac:dyDescent="0.25">
      <c r="A53" s="1506" t="s">
        <v>39</v>
      </c>
      <c r="B53" s="912" t="s">
        <v>39</v>
      </c>
      <c r="C53" s="912" t="s">
        <v>40</v>
      </c>
      <c r="D53" s="912" t="s">
        <v>41</v>
      </c>
      <c r="E53" s="1011" t="s">
        <v>42</v>
      </c>
      <c r="F53" s="912" t="s">
        <v>43</v>
      </c>
      <c r="G53" s="912" t="s">
        <v>44</v>
      </c>
      <c r="H53" s="912" t="s">
        <v>41</v>
      </c>
      <c r="I53" s="1011" t="s">
        <v>45</v>
      </c>
      <c r="J53" s="912" t="s">
        <v>46</v>
      </c>
      <c r="K53" s="1011" t="s">
        <v>47</v>
      </c>
      <c r="L53" s="912">
        <v>74</v>
      </c>
      <c r="M53" s="912" t="s">
        <v>29</v>
      </c>
      <c r="N53" s="912" t="s">
        <v>112</v>
      </c>
      <c r="O53" s="912" t="s">
        <v>113</v>
      </c>
      <c r="P53" s="912" t="s">
        <v>114</v>
      </c>
      <c r="Q53" s="1011" t="s">
        <v>115</v>
      </c>
      <c r="R53" s="912">
        <v>76</v>
      </c>
      <c r="S53" s="912" t="s">
        <v>29</v>
      </c>
      <c r="T53" s="1361" t="s">
        <v>156</v>
      </c>
      <c r="U53" s="1029" t="s">
        <v>27</v>
      </c>
      <c r="V53" s="1504" t="s">
        <v>157</v>
      </c>
      <c r="W53" s="1120">
        <v>0.04</v>
      </c>
      <c r="X53" s="912">
        <v>78</v>
      </c>
      <c r="Y53" s="912" t="s">
        <v>29</v>
      </c>
      <c r="Z53" s="912" t="s">
        <v>30</v>
      </c>
      <c r="AA53" s="1502"/>
      <c r="AB53" s="1502"/>
      <c r="AC53" s="912" t="s">
        <v>2064</v>
      </c>
      <c r="AD53" s="908" t="s">
        <v>55</v>
      </c>
      <c r="AE53" s="908" t="s">
        <v>56</v>
      </c>
      <c r="AF53" s="800">
        <v>48</v>
      </c>
      <c r="AG53" s="678" t="s">
        <v>158</v>
      </c>
      <c r="AH53" s="703" t="s">
        <v>315</v>
      </c>
      <c r="AI53" s="719">
        <v>44228</v>
      </c>
      <c r="AJ53" s="719">
        <v>44530</v>
      </c>
      <c r="AK53" s="711">
        <f t="shared" si="0"/>
        <v>302</v>
      </c>
      <c r="AL53" s="2">
        <v>0.2</v>
      </c>
      <c r="AM53" s="699" t="s">
        <v>26</v>
      </c>
      <c r="AN53" s="661" t="s">
        <v>78</v>
      </c>
      <c r="AO53" s="661" t="s">
        <v>79</v>
      </c>
      <c r="AP53" s="661" t="s">
        <v>80</v>
      </c>
      <c r="AQ53" s="717" t="s">
        <v>81</v>
      </c>
    </row>
    <row r="54" spans="1:43" ht="27" x14ac:dyDescent="0.25">
      <c r="A54" s="1510"/>
      <c r="B54" s="935"/>
      <c r="C54" s="935"/>
      <c r="D54" s="935"/>
      <c r="E54" s="1378"/>
      <c r="F54" s="935"/>
      <c r="G54" s="935"/>
      <c r="H54" s="935"/>
      <c r="I54" s="1378"/>
      <c r="J54" s="935"/>
      <c r="K54" s="1378"/>
      <c r="L54" s="935"/>
      <c r="M54" s="935"/>
      <c r="N54" s="935"/>
      <c r="O54" s="935"/>
      <c r="P54" s="935"/>
      <c r="Q54" s="1378"/>
      <c r="R54" s="935"/>
      <c r="S54" s="935"/>
      <c r="T54" s="1387"/>
      <c r="U54" s="1043"/>
      <c r="V54" s="1509"/>
      <c r="W54" s="1217"/>
      <c r="X54" s="935"/>
      <c r="Y54" s="935"/>
      <c r="Z54" s="935"/>
      <c r="AA54" s="1508"/>
      <c r="AB54" s="1508"/>
      <c r="AC54" s="935"/>
      <c r="AD54" s="929"/>
      <c r="AE54" s="929"/>
      <c r="AF54" s="350">
        <v>49</v>
      </c>
      <c r="AG54" s="679" t="s">
        <v>158</v>
      </c>
      <c r="AH54" s="709" t="s">
        <v>152</v>
      </c>
      <c r="AI54" s="7">
        <v>44197</v>
      </c>
      <c r="AJ54" s="7">
        <v>44530</v>
      </c>
      <c r="AK54" s="8">
        <f t="shared" si="0"/>
        <v>333</v>
      </c>
      <c r="AL54" s="3">
        <v>0.2</v>
      </c>
      <c r="AM54" s="700" t="s">
        <v>26</v>
      </c>
      <c r="AN54" s="662" t="s">
        <v>78</v>
      </c>
      <c r="AO54" s="662" t="s">
        <v>79</v>
      </c>
      <c r="AP54" s="662" t="s">
        <v>80</v>
      </c>
      <c r="AQ54" s="38" t="s">
        <v>81</v>
      </c>
    </row>
    <row r="55" spans="1:43" ht="78.75" customHeight="1" x14ac:dyDescent="0.25">
      <c r="A55" s="1510"/>
      <c r="B55" s="935"/>
      <c r="C55" s="935"/>
      <c r="D55" s="935"/>
      <c r="E55" s="1378"/>
      <c r="F55" s="935"/>
      <c r="G55" s="935"/>
      <c r="H55" s="935"/>
      <c r="I55" s="1378"/>
      <c r="J55" s="935"/>
      <c r="K55" s="1378"/>
      <c r="L55" s="935"/>
      <c r="M55" s="935"/>
      <c r="N55" s="935"/>
      <c r="O55" s="935"/>
      <c r="P55" s="935"/>
      <c r="Q55" s="1378"/>
      <c r="R55" s="935"/>
      <c r="S55" s="935"/>
      <c r="T55" s="1387"/>
      <c r="U55" s="1043"/>
      <c r="V55" s="1509"/>
      <c r="W55" s="936"/>
      <c r="X55" s="935"/>
      <c r="Y55" s="935"/>
      <c r="Z55" s="935"/>
      <c r="AA55" s="1508"/>
      <c r="AB55" s="1508"/>
      <c r="AC55" s="935"/>
      <c r="AD55" s="929"/>
      <c r="AE55" s="929"/>
      <c r="AF55" s="350">
        <v>50</v>
      </c>
      <c r="AG55" s="679" t="s">
        <v>158</v>
      </c>
      <c r="AH55" s="709" t="s">
        <v>159</v>
      </c>
      <c r="AI55" s="7">
        <v>44287</v>
      </c>
      <c r="AJ55" s="7">
        <v>44530</v>
      </c>
      <c r="AK55" s="8">
        <f t="shared" si="0"/>
        <v>243</v>
      </c>
      <c r="AL55" s="3">
        <v>0.2</v>
      </c>
      <c r="AM55" s="700" t="s">
        <v>26</v>
      </c>
      <c r="AN55" s="662" t="s">
        <v>78</v>
      </c>
      <c r="AO55" s="662" t="s">
        <v>79</v>
      </c>
      <c r="AP55" s="662" t="s">
        <v>80</v>
      </c>
      <c r="AQ55" s="38" t="s">
        <v>81</v>
      </c>
    </row>
    <row r="56" spans="1:43" ht="42" customHeight="1" x14ac:dyDescent="0.25">
      <c r="A56" s="1510"/>
      <c r="B56" s="935"/>
      <c r="C56" s="935"/>
      <c r="D56" s="935"/>
      <c r="E56" s="1378"/>
      <c r="F56" s="935"/>
      <c r="G56" s="935"/>
      <c r="H56" s="935"/>
      <c r="I56" s="1378"/>
      <c r="J56" s="935"/>
      <c r="K56" s="1378"/>
      <c r="L56" s="935"/>
      <c r="M56" s="935"/>
      <c r="N56" s="935"/>
      <c r="O56" s="935"/>
      <c r="P56" s="935"/>
      <c r="Q56" s="1378"/>
      <c r="R56" s="935"/>
      <c r="S56" s="935"/>
      <c r="T56" s="1387"/>
      <c r="U56" s="1043"/>
      <c r="V56" s="1509"/>
      <c r="W56" s="936"/>
      <c r="X56" s="935"/>
      <c r="Y56" s="935"/>
      <c r="Z56" s="935"/>
      <c r="AA56" s="1508"/>
      <c r="AB56" s="1508"/>
      <c r="AC56" s="935"/>
      <c r="AD56" s="929"/>
      <c r="AE56" s="929"/>
      <c r="AF56" s="350">
        <v>51</v>
      </c>
      <c r="AG56" s="679" t="s">
        <v>158</v>
      </c>
      <c r="AH56" s="709" t="s">
        <v>160</v>
      </c>
      <c r="AI56" s="7">
        <v>44287</v>
      </c>
      <c r="AJ56" s="7">
        <v>44377</v>
      </c>
      <c r="AK56" s="8">
        <f t="shared" si="0"/>
        <v>90</v>
      </c>
      <c r="AL56" s="3">
        <v>0.2</v>
      </c>
      <c r="AM56" s="700" t="s">
        <v>26</v>
      </c>
      <c r="AN56" s="662" t="s">
        <v>78</v>
      </c>
      <c r="AO56" s="662" t="s">
        <v>79</v>
      </c>
      <c r="AP56" s="662" t="s">
        <v>80</v>
      </c>
      <c r="AQ56" s="38" t="s">
        <v>81</v>
      </c>
    </row>
    <row r="57" spans="1:43" ht="66" customHeight="1" thickBot="1" x14ac:dyDescent="0.3">
      <c r="A57" s="1507"/>
      <c r="B57" s="913"/>
      <c r="C57" s="913"/>
      <c r="D57" s="913"/>
      <c r="E57" s="1012"/>
      <c r="F57" s="913"/>
      <c r="G57" s="913"/>
      <c r="H57" s="913"/>
      <c r="I57" s="1012"/>
      <c r="J57" s="913"/>
      <c r="K57" s="1012"/>
      <c r="L57" s="913"/>
      <c r="M57" s="913"/>
      <c r="N57" s="913"/>
      <c r="O57" s="913"/>
      <c r="P57" s="913"/>
      <c r="Q57" s="1012"/>
      <c r="R57" s="913"/>
      <c r="S57" s="913"/>
      <c r="T57" s="1362"/>
      <c r="U57" s="1030"/>
      <c r="V57" s="1505"/>
      <c r="W57" s="915"/>
      <c r="X57" s="913"/>
      <c r="Y57" s="913"/>
      <c r="Z57" s="913"/>
      <c r="AA57" s="1503"/>
      <c r="AB57" s="1503"/>
      <c r="AC57" s="913"/>
      <c r="AD57" s="909"/>
      <c r="AE57" s="909"/>
      <c r="AF57" s="801">
        <v>52</v>
      </c>
      <c r="AG57" s="680" t="s">
        <v>158</v>
      </c>
      <c r="AH57" s="704" t="s">
        <v>161</v>
      </c>
      <c r="AI57" s="720">
        <v>44287</v>
      </c>
      <c r="AJ57" s="720">
        <v>44530</v>
      </c>
      <c r="AK57" s="712">
        <f t="shared" si="0"/>
        <v>243</v>
      </c>
      <c r="AL57" s="4">
        <v>0.2</v>
      </c>
      <c r="AM57" s="701" t="s">
        <v>26</v>
      </c>
      <c r="AN57" s="663" t="s">
        <v>78</v>
      </c>
      <c r="AO57" s="663" t="s">
        <v>79</v>
      </c>
      <c r="AP57" s="663" t="s">
        <v>80</v>
      </c>
      <c r="AQ57" s="718" t="s">
        <v>81</v>
      </c>
    </row>
    <row r="58" spans="1:43" ht="54.75" thickTop="1" x14ac:dyDescent="0.25">
      <c r="A58" s="1506" t="s">
        <v>39</v>
      </c>
      <c r="B58" s="912" t="s">
        <v>39</v>
      </c>
      <c r="C58" s="912" t="s">
        <v>40</v>
      </c>
      <c r="D58" s="912" t="s">
        <v>41</v>
      </c>
      <c r="E58" s="912" t="s">
        <v>42</v>
      </c>
      <c r="F58" s="912" t="s">
        <v>43</v>
      </c>
      <c r="G58" s="912" t="s">
        <v>44</v>
      </c>
      <c r="H58" s="912" t="s">
        <v>41</v>
      </c>
      <c r="I58" s="912" t="s">
        <v>45</v>
      </c>
      <c r="J58" s="912" t="s">
        <v>46</v>
      </c>
      <c r="K58" s="912" t="s">
        <v>47</v>
      </c>
      <c r="L58" s="912">
        <v>74</v>
      </c>
      <c r="M58" s="912" t="s">
        <v>29</v>
      </c>
      <c r="N58" s="912" t="s">
        <v>112</v>
      </c>
      <c r="O58" s="912" t="s">
        <v>113</v>
      </c>
      <c r="P58" s="912" t="s">
        <v>114</v>
      </c>
      <c r="Q58" s="912" t="s">
        <v>115</v>
      </c>
      <c r="R58" s="912">
        <v>76</v>
      </c>
      <c r="S58" s="912" t="s">
        <v>29</v>
      </c>
      <c r="T58" s="1361" t="s">
        <v>162</v>
      </c>
      <c r="U58" s="1029" t="s">
        <v>27</v>
      </c>
      <c r="V58" s="1013" t="s">
        <v>163</v>
      </c>
      <c r="W58" s="1120">
        <v>0.04</v>
      </c>
      <c r="X58" s="912">
        <v>72</v>
      </c>
      <c r="Y58" s="912" t="s">
        <v>29</v>
      </c>
      <c r="Z58" s="912" t="s">
        <v>30</v>
      </c>
      <c r="AA58" s="1502"/>
      <c r="AB58" s="1502"/>
      <c r="AC58" s="912" t="s">
        <v>2064</v>
      </c>
      <c r="AD58" s="908" t="s">
        <v>55</v>
      </c>
      <c r="AE58" s="908" t="s">
        <v>56</v>
      </c>
      <c r="AF58" s="800">
        <v>53</v>
      </c>
      <c r="AG58" s="678" t="s">
        <v>158</v>
      </c>
      <c r="AH58" s="703" t="s">
        <v>164</v>
      </c>
      <c r="AI58" s="719">
        <v>44470</v>
      </c>
      <c r="AJ58" s="719">
        <v>44530</v>
      </c>
      <c r="AK58" s="711">
        <f t="shared" si="0"/>
        <v>60</v>
      </c>
      <c r="AL58" s="2">
        <v>0.4</v>
      </c>
      <c r="AM58" s="699" t="s">
        <v>26</v>
      </c>
      <c r="AN58" s="661" t="s">
        <v>78</v>
      </c>
      <c r="AO58" s="661" t="s">
        <v>79</v>
      </c>
      <c r="AP58" s="661" t="s">
        <v>80</v>
      </c>
      <c r="AQ58" s="717" t="s">
        <v>81</v>
      </c>
    </row>
    <row r="59" spans="1:43" ht="27" x14ac:dyDescent="0.25">
      <c r="A59" s="1510"/>
      <c r="B59" s="935"/>
      <c r="C59" s="935"/>
      <c r="D59" s="935"/>
      <c r="E59" s="935"/>
      <c r="F59" s="935"/>
      <c r="G59" s="935"/>
      <c r="H59" s="935"/>
      <c r="I59" s="935"/>
      <c r="J59" s="935"/>
      <c r="K59" s="935"/>
      <c r="L59" s="935"/>
      <c r="M59" s="935"/>
      <c r="N59" s="935"/>
      <c r="O59" s="935"/>
      <c r="P59" s="935"/>
      <c r="Q59" s="935"/>
      <c r="R59" s="935"/>
      <c r="S59" s="935"/>
      <c r="T59" s="1387"/>
      <c r="U59" s="1043"/>
      <c r="V59" s="1500"/>
      <c r="W59" s="1217"/>
      <c r="X59" s="935"/>
      <c r="Y59" s="935"/>
      <c r="Z59" s="935"/>
      <c r="AA59" s="1508"/>
      <c r="AB59" s="1508"/>
      <c r="AC59" s="935"/>
      <c r="AD59" s="929"/>
      <c r="AE59" s="929"/>
      <c r="AF59" s="350">
        <v>54</v>
      </c>
      <c r="AG59" s="679" t="s">
        <v>158</v>
      </c>
      <c r="AH59" s="709" t="s">
        <v>316</v>
      </c>
      <c r="AI59" s="7">
        <v>44470</v>
      </c>
      <c r="AJ59" s="7">
        <v>44530</v>
      </c>
      <c r="AK59" s="8">
        <f t="shared" si="0"/>
        <v>60</v>
      </c>
      <c r="AL59" s="3">
        <v>0.3</v>
      </c>
      <c r="AM59" s="700" t="s">
        <v>26</v>
      </c>
      <c r="AN59" s="662" t="s">
        <v>78</v>
      </c>
      <c r="AO59" s="662" t="s">
        <v>79</v>
      </c>
      <c r="AP59" s="662" t="s">
        <v>80</v>
      </c>
      <c r="AQ59" s="38" t="s">
        <v>81</v>
      </c>
    </row>
    <row r="60" spans="1:43" ht="27.75" thickBot="1" x14ac:dyDescent="0.3">
      <c r="A60" s="1507"/>
      <c r="B60" s="913"/>
      <c r="C60" s="913"/>
      <c r="D60" s="913"/>
      <c r="E60" s="913"/>
      <c r="F60" s="913"/>
      <c r="G60" s="913"/>
      <c r="H60" s="913"/>
      <c r="I60" s="913"/>
      <c r="J60" s="913"/>
      <c r="K60" s="913"/>
      <c r="L60" s="913"/>
      <c r="M60" s="913"/>
      <c r="N60" s="913"/>
      <c r="O60" s="913"/>
      <c r="P60" s="913"/>
      <c r="Q60" s="913"/>
      <c r="R60" s="913"/>
      <c r="S60" s="913"/>
      <c r="T60" s="1362"/>
      <c r="U60" s="1030"/>
      <c r="V60" s="1014"/>
      <c r="W60" s="1201"/>
      <c r="X60" s="913"/>
      <c r="Y60" s="913"/>
      <c r="Z60" s="913"/>
      <c r="AA60" s="1503"/>
      <c r="AB60" s="1503"/>
      <c r="AC60" s="913"/>
      <c r="AD60" s="909"/>
      <c r="AE60" s="909"/>
      <c r="AF60" s="801">
        <v>55</v>
      </c>
      <c r="AG60" s="680" t="s">
        <v>158</v>
      </c>
      <c r="AH60" s="704" t="s">
        <v>165</v>
      </c>
      <c r="AI60" s="720">
        <v>44470</v>
      </c>
      <c r="AJ60" s="720">
        <v>44530</v>
      </c>
      <c r="AK60" s="712">
        <f t="shared" si="0"/>
        <v>60</v>
      </c>
      <c r="AL60" s="4">
        <v>0.3</v>
      </c>
      <c r="AM60" s="701" t="s">
        <v>26</v>
      </c>
      <c r="AN60" s="663" t="s">
        <v>78</v>
      </c>
      <c r="AO60" s="663" t="s">
        <v>79</v>
      </c>
      <c r="AP60" s="663" t="s">
        <v>80</v>
      </c>
      <c r="AQ60" s="718" t="s">
        <v>81</v>
      </c>
    </row>
    <row r="61" spans="1:43" ht="41.25" thickTop="1" x14ac:dyDescent="0.25">
      <c r="A61" s="1506" t="s">
        <v>39</v>
      </c>
      <c r="B61" s="912" t="s">
        <v>39</v>
      </c>
      <c r="C61" s="912" t="s">
        <v>40</v>
      </c>
      <c r="D61" s="912" t="s">
        <v>41</v>
      </c>
      <c r="E61" s="912" t="s">
        <v>42</v>
      </c>
      <c r="F61" s="912" t="s">
        <v>43</v>
      </c>
      <c r="G61" s="912" t="s">
        <v>44</v>
      </c>
      <c r="H61" s="912" t="s">
        <v>41</v>
      </c>
      <c r="I61" s="912" t="s">
        <v>45</v>
      </c>
      <c r="J61" s="912" t="s">
        <v>46</v>
      </c>
      <c r="K61" s="912" t="s">
        <v>47</v>
      </c>
      <c r="L61" s="912">
        <v>74</v>
      </c>
      <c r="M61" s="912" t="s">
        <v>29</v>
      </c>
      <c r="N61" s="912" t="s">
        <v>166</v>
      </c>
      <c r="O61" s="912" t="s">
        <v>167</v>
      </c>
      <c r="P61" s="912" t="s">
        <v>114</v>
      </c>
      <c r="Q61" s="912" t="s">
        <v>168</v>
      </c>
      <c r="R61" s="912">
        <v>76</v>
      </c>
      <c r="S61" s="912" t="s">
        <v>29</v>
      </c>
      <c r="T61" s="1544" t="s">
        <v>169</v>
      </c>
      <c r="U61" s="1547" t="s">
        <v>27</v>
      </c>
      <c r="V61" s="1013" t="s">
        <v>170</v>
      </c>
      <c r="W61" s="1120">
        <v>0.04</v>
      </c>
      <c r="X61" s="912">
        <v>70</v>
      </c>
      <c r="Y61" s="912" t="s">
        <v>29</v>
      </c>
      <c r="Z61" s="912" t="s">
        <v>30</v>
      </c>
      <c r="AA61" s="1502"/>
      <c r="AB61" s="1502"/>
      <c r="AC61" s="912" t="s">
        <v>2064</v>
      </c>
      <c r="AD61" s="908" t="s">
        <v>55</v>
      </c>
      <c r="AE61" s="908" t="s">
        <v>56</v>
      </c>
      <c r="AF61" s="800">
        <v>56</v>
      </c>
      <c r="AG61" s="678" t="s">
        <v>158</v>
      </c>
      <c r="AH61" s="703" t="s">
        <v>171</v>
      </c>
      <c r="AI61" s="719">
        <v>44378</v>
      </c>
      <c r="AJ61" s="719">
        <v>44530</v>
      </c>
      <c r="AK61" s="711">
        <f t="shared" si="0"/>
        <v>152</v>
      </c>
      <c r="AL61" s="2">
        <v>0.5</v>
      </c>
      <c r="AM61" s="699" t="s">
        <v>26</v>
      </c>
      <c r="AN61" s="661" t="s">
        <v>66</v>
      </c>
      <c r="AO61" s="661" t="s">
        <v>67</v>
      </c>
      <c r="AP61" s="661" t="s">
        <v>97</v>
      </c>
      <c r="AQ61" s="717" t="s">
        <v>172</v>
      </c>
    </row>
    <row r="62" spans="1:43" ht="41.25" thickBot="1" x14ac:dyDescent="0.3">
      <c r="A62" s="1507"/>
      <c r="B62" s="913"/>
      <c r="C62" s="913"/>
      <c r="D62" s="913"/>
      <c r="E62" s="913"/>
      <c r="F62" s="913"/>
      <c r="G62" s="913"/>
      <c r="H62" s="913"/>
      <c r="I62" s="913"/>
      <c r="J62" s="913"/>
      <c r="K62" s="913"/>
      <c r="L62" s="913"/>
      <c r="M62" s="913"/>
      <c r="N62" s="913"/>
      <c r="O62" s="913"/>
      <c r="P62" s="913"/>
      <c r="Q62" s="913"/>
      <c r="R62" s="913"/>
      <c r="S62" s="913"/>
      <c r="T62" s="1546"/>
      <c r="U62" s="1549"/>
      <c r="V62" s="1014"/>
      <c r="W62" s="1201"/>
      <c r="X62" s="913"/>
      <c r="Y62" s="913"/>
      <c r="Z62" s="913"/>
      <c r="AA62" s="1503"/>
      <c r="AB62" s="1503"/>
      <c r="AC62" s="913"/>
      <c r="AD62" s="909"/>
      <c r="AE62" s="909"/>
      <c r="AF62" s="801">
        <v>57</v>
      </c>
      <c r="AG62" s="680" t="s">
        <v>158</v>
      </c>
      <c r="AH62" s="704" t="s">
        <v>173</v>
      </c>
      <c r="AI62" s="720">
        <v>44470</v>
      </c>
      <c r="AJ62" s="720">
        <v>44530</v>
      </c>
      <c r="AK62" s="712">
        <f t="shared" si="0"/>
        <v>60</v>
      </c>
      <c r="AL62" s="4">
        <v>0.5</v>
      </c>
      <c r="AM62" s="701" t="s">
        <v>26</v>
      </c>
      <c r="AN62" s="663" t="s">
        <v>66</v>
      </c>
      <c r="AO62" s="663" t="s">
        <v>67</v>
      </c>
      <c r="AP62" s="663" t="s">
        <v>97</v>
      </c>
      <c r="AQ62" s="718" t="s">
        <v>172</v>
      </c>
    </row>
    <row r="63" spans="1:43" ht="41.25" thickTop="1" x14ac:dyDescent="0.25">
      <c r="A63" s="1506" t="s">
        <v>39</v>
      </c>
      <c r="B63" s="912" t="s">
        <v>39</v>
      </c>
      <c r="C63" s="912" t="s">
        <v>40</v>
      </c>
      <c r="D63" s="912" t="s">
        <v>41</v>
      </c>
      <c r="E63" s="1011" t="s">
        <v>42</v>
      </c>
      <c r="F63" s="912" t="s">
        <v>43</v>
      </c>
      <c r="G63" s="912" t="s">
        <v>44</v>
      </c>
      <c r="H63" s="912" t="s">
        <v>41</v>
      </c>
      <c r="I63" s="1011" t="s">
        <v>45</v>
      </c>
      <c r="J63" s="912" t="s">
        <v>46</v>
      </c>
      <c r="K63" s="1011" t="s">
        <v>47</v>
      </c>
      <c r="L63" s="912">
        <v>74</v>
      </c>
      <c r="M63" s="912" t="s">
        <v>29</v>
      </c>
      <c r="N63" s="912" t="s">
        <v>166</v>
      </c>
      <c r="O63" s="912" t="s">
        <v>167</v>
      </c>
      <c r="P63" s="912" t="s">
        <v>174</v>
      </c>
      <c r="Q63" s="1011" t="s">
        <v>168</v>
      </c>
      <c r="R63" s="912">
        <v>65</v>
      </c>
      <c r="S63" s="912" t="s">
        <v>29</v>
      </c>
      <c r="T63" s="1544" t="s">
        <v>175</v>
      </c>
      <c r="U63" s="1547" t="s">
        <v>27</v>
      </c>
      <c r="V63" s="1504" t="s">
        <v>176</v>
      </c>
      <c r="W63" s="1120">
        <v>0.04</v>
      </c>
      <c r="X63" s="912">
        <v>75</v>
      </c>
      <c r="Y63" s="912" t="s">
        <v>29</v>
      </c>
      <c r="Z63" s="912" t="s">
        <v>30</v>
      </c>
      <c r="AA63" s="1502"/>
      <c r="AB63" s="1502"/>
      <c r="AC63" s="912" t="s">
        <v>2064</v>
      </c>
      <c r="AD63" s="908" t="s">
        <v>55</v>
      </c>
      <c r="AE63" s="908" t="s">
        <v>56</v>
      </c>
      <c r="AF63" s="800">
        <v>58</v>
      </c>
      <c r="AG63" s="678" t="s">
        <v>158</v>
      </c>
      <c r="AH63" s="703" t="s">
        <v>177</v>
      </c>
      <c r="AI63" s="719">
        <v>44287</v>
      </c>
      <c r="AJ63" s="719">
        <v>44377</v>
      </c>
      <c r="AK63" s="711">
        <f t="shared" si="0"/>
        <v>90</v>
      </c>
      <c r="AL63" s="2">
        <v>0.4</v>
      </c>
      <c r="AM63" s="699" t="s">
        <v>26</v>
      </c>
      <c r="AN63" s="661" t="s">
        <v>66</v>
      </c>
      <c r="AO63" s="661" t="s">
        <v>67</v>
      </c>
      <c r="AP63" s="661" t="s">
        <v>97</v>
      </c>
      <c r="AQ63" s="717" t="s">
        <v>172</v>
      </c>
    </row>
    <row r="64" spans="1:43" ht="40.5" x14ac:dyDescent="0.25">
      <c r="A64" s="1510"/>
      <c r="B64" s="935"/>
      <c r="C64" s="935"/>
      <c r="D64" s="935"/>
      <c r="E64" s="1378"/>
      <c r="F64" s="935"/>
      <c r="G64" s="935"/>
      <c r="H64" s="935"/>
      <c r="I64" s="1378"/>
      <c r="J64" s="935"/>
      <c r="K64" s="1378"/>
      <c r="L64" s="935"/>
      <c r="M64" s="935"/>
      <c r="N64" s="935"/>
      <c r="O64" s="935"/>
      <c r="P64" s="935"/>
      <c r="Q64" s="1378"/>
      <c r="R64" s="935"/>
      <c r="S64" s="935"/>
      <c r="T64" s="1545"/>
      <c r="U64" s="1548"/>
      <c r="V64" s="1509"/>
      <c r="W64" s="1217"/>
      <c r="X64" s="935"/>
      <c r="Y64" s="935"/>
      <c r="Z64" s="935"/>
      <c r="AA64" s="1508"/>
      <c r="AB64" s="1508"/>
      <c r="AC64" s="935"/>
      <c r="AD64" s="929"/>
      <c r="AE64" s="929"/>
      <c r="AF64" s="350">
        <v>59</v>
      </c>
      <c r="AG64" s="679" t="s">
        <v>158</v>
      </c>
      <c r="AH64" s="709" t="s">
        <v>178</v>
      </c>
      <c r="AI64" s="7">
        <v>44287</v>
      </c>
      <c r="AJ64" s="7">
        <v>44530</v>
      </c>
      <c r="AK64" s="8">
        <f t="shared" si="0"/>
        <v>243</v>
      </c>
      <c r="AL64" s="3">
        <v>0.3</v>
      </c>
      <c r="AM64" s="700" t="s">
        <v>26</v>
      </c>
      <c r="AN64" s="662" t="s">
        <v>66</v>
      </c>
      <c r="AO64" s="662" t="s">
        <v>67</v>
      </c>
      <c r="AP64" s="662" t="s">
        <v>97</v>
      </c>
      <c r="AQ64" s="38" t="s">
        <v>172</v>
      </c>
    </row>
    <row r="65" spans="1:43" ht="27.75" thickBot="1" x14ac:dyDescent="0.3">
      <c r="A65" s="1507"/>
      <c r="B65" s="913"/>
      <c r="C65" s="913"/>
      <c r="D65" s="913"/>
      <c r="E65" s="1012"/>
      <c r="F65" s="913"/>
      <c r="G65" s="913"/>
      <c r="H65" s="913"/>
      <c r="I65" s="1012"/>
      <c r="J65" s="913"/>
      <c r="K65" s="1012"/>
      <c r="L65" s="913"/>
      <c r="M65" s="913"/>
      <c r="N65" s="913"/>
      <c r="O65" s="913"/>
      <c r="P65" s="913"/>
      <c r="Q65" s="1012"/>
      <c r="R65" s="913"/>
      <c r="S65" s="913"/>
      <c r="T65" s="1546"/>
      <c r="U65" s="1549"/>
      <c r="V65" s="1505"/>
      <c r="W65" s="915"/>
      <c r="X65" s="913"/>
      <c r="Y65" s="913"/>
      <c r="Z65" s="913"/>
      <c r="AA65" s="1503"/>
      <c r="AB65" s="1503"/>
      <c r="AC65" s="913"/>
      <c r="AD65" s="909"/>
      <c r="AE65" s="909"/>
      <c r="AF65" s="801">
        <v>60</v>
      </c>
      <c r="AG65" s="680" t="s">
        <v>158</v>
      </c>
      <c r="AH65" s="704" t="s">
        <v>179</v>
      </c>
      <c r="AI65" s="720">
        <v>44287</v>
      </c>
      <c r="AJ65" s="720">
        <v>44530</v>
      </c>
      <c r="AK65" s="712">
        <f t="shared" si="0"/>
        <v>243</v>
      </c>
      <c r="AL65" s="4">
        <v>0.3</v>
      </c>
      <c r="AM65" s="701" t="s">
        <v>26</v>
      </c>
      <c r="AN65" s="663" t="s">
        <v>180</v>
      </c>
      <c r="AO65" s="663" t="s">
        <v>79</v>
      </c>
      <c r="AP65" s="663" t="s">
        <v>80</v>
      </c>
      <c r="AQ65" s="718" t="s">
        <v>81</v>
      </c>
    </row>
    <row r="66" spans="1:43" ht="41.25" thickTop="1" x14ac:dyDescent="0.25">
      <c r="A66" s="1506" t="s">
        <v>39</v>
      </c>
      <c r="B66" s="912" t="s">
        <v>39</v>
      </c>
      <c r="C66" s="912" t="s">
        <v>40</v>
      </c>
      <c r="D66" s="912" t="s">
        <v>41</v>
      </c>
      <c r="E66" s="1011" t="s">
        <v>42</v>
      </c>
      <c r="F66" s="912" t="s">
        <v>43</v>
      </c>
      <c r="G66" s="912" t="s">
        <v>44</v>
      </c>
      <c r="H66" s="912" t="s">
        <v>41</v>
      </c>
      <c r="I66" s="1011" t="s">
        <v>45</v>
      </c>
      <c r="J66" s="912" t="s">
        <v>46</v>
      </c>
      <c r="K66" s="1011" t="s">
        <v>47</v>
      </c>
      <c r="L66" s="912">
        <v>74</v>
      </c>
      <c r="M66" s="912" t="s">
        <v>29</v>
      </c>
      <c r="N66" s="912" t="s">
        <v>166</v>
      </c>
      <c r="O66" s="912" t="s">
        <v>167</v>
      </c>
      <c r="P66" s="912" t="s">
        <v>174</v>
      </c>
      <c r="Q66" s="1011" t="s">
        <v>168</v>
      </c>
      <c r="R66" s="912">
        <v>65</v>
      </c>
      <c r="S66" s="912" t="s">
        <v>29</v>
      </c>
      <c r="T66" s="1544" t="s">
        <v>181</v>
      </c>
      <c r="U66" s="1547" t="s">
        <v>27</v>
      </c>
      <c r="V66" s="1504" t="s">
        <v>182</v>
      </c>
      <c r="W66" s="1120">
        <v>0.04</v>
      </c>
      <c r="X66" s="912">
        <v>50</v>
      </c>
      <c r="Y66" s="912" t="s">
        <v>29</v>
      </c>
      <c r="Z66" s="912" t="s">
        <v>30</v>
      </c>
      <c r="AA66" s="1502"/>
      <c r="AB66" s="1502"/>
      <c r="AC66" s="912" t="s">
        <v>2064</v>
      </c>
      <c r="AD66" s="908" t="s">
        <v>55</v>
      </c>
      <c r="AE66" s="908" t="s">
        <v>56</v>
      </c>
      <c r="AF66" s="800">
        <v>61</v>
      </c>
      <c r="AG66" s="678" t="s">
        <v>158</v>
      </c>
      <c r="AH66" s="703" t="s">
        <v>183</v>
      </c>
      <c r="AI66" s="719">
        <v>44470</v>
      </c>
      <c r="AJ66" s="719">
        <v>44530</v>
      </c>
      <c r="AK66" s="711">
        <f t="shared" si="0"/>
        <v>60</v>
      </c>
      <c r="AL66" s="2">
        <v>0.4</v>
      </c>
      <c r="AM66" s="699" t="s">
        <v>26</v>
      </c>
      <c r="AN66" s="661" t="s">
        <v>180</v>
      </c>
      <c r="AO66" s="661" t="s">
        <v>79</v>
      </c>
      <c r="AP66" s="661" t="s">
        <v>80</v>
      </c>
      <c r="AQ66" s="717" t="s">
        <v>81</v>
      </c>
    </row>
    <row r="67" spans="1:43" ht="54" x14ac:dyDescent="0.25">
      <c r="A67" s="1510"/>
      <c r="B67" s="935"/>
      <c r="C67" s="935"/>
      <c r="D67" s="935"/>
      <c r="E67" s="1378"/>
      <c r="F67" s="935"/>
      <c r="G67" s="935"/>
      <c r="H67" s="935"/>
      <c r="I67" s="1378"/>
      <c r="J67" s="935"/>
      <c r="K67" s="1378"/>
      <c r="L67" s="935"/>
      <c r="M67" s="935"/>
      <c r="N67" s="935"/>
      <c r="O67" s="935"/>
      <c r="P67" s="935"/>
      <c r="Q67" s="1378"/>
      <c r="R67" s="935"/>
      <c r="S67" s="935"/>
      <c r="T67" s="1545"/>
      <c r="U67" s="1548"/>
      <c r="V67" s="1509"/>
      <c r="W67" s="936"/>
      <c r="X67" s="935"/>
      <c r="Y67" s="935"/>
      <c r="Z67" s="935"/>
      <c r="AA67" s="1508"/>
      <c r="AB67" s="1508"/>
      <c r="AC67" s="935"/>
      <c r="AD67" s="929"/>
      <c r="AE67" s="929"/>
      <c r="AF67" s="350">
        <v>62</v>
      </c>
      <c r="AG67" s="679" t="s">
        <v>158</v>
      </c>
      <c r="AH67" s="709" t="s">
        <v>184</v>
      </c>
      <c r="AI67" s="7">
        <v>44287</v>
      </c>
      <c r="AJ67" s="7">
        <v>44530</v>
      </c>
      <c r="AK67" s="8">
        <f t="shared" si="0"/>
        <v>243</v>
      </c>
      <c r="AL67" s="3">
        <v>0.3</v>
      </c>
      <c r="AM67" s="700" t="s">
        <v>26</v>
      </c>
      <c r="AN67" s="662" t="s">
        <v>180</v>
      </c>
      <c r="AO67" s="662" t="s">
        <v>79</v>
      </c>
      <c r="AP67" s="662" t="s">
        <v>80</v>
      </c>
      <c r="AQ67" s="38" t="s">
        <v>81</v>
      </c>
    </row>
    <row r="68" spans="1:43" ht="61.5" customHeight="1" thickBot="1" x14ac:dyDescent="0.3">
      <c r="A68" s="1507"/>
      <c r="B68" s="913"/>
      <c r="C68" s="913"/>
      <c r="D68" s="913"/>
      <c r="E68" s="1012"/>
      <c r="F68" s="913"/>
      <c r="G68" s="913"/>
      <c r="H68" s="913"/>
      <c r="I68" s="1012"/>
      <c r="J68" s="913"/>
      <c r="K68" s="1012"/>
      <c r="L68" s="913"/>
      <c r="M68" s="913"/>
      <c r="N68" s="913"/>
      <c r="O68" s="913"/>
      <c r="P68" s="913"/>
      <c r="Q68" s="1012"/>
      <c r="R68" s="913"/>
      <c r="S68" s="913"/>
      <c r="T68" s="1546"/>
      <c r="U68" s="1549"/>
      <c r="V68" s="1505"/>
      <c r="W68" s="915"/>
      <c r="X68" s="913"/>
      <c r="Y68" s="913"/>
      <c r="Z68" s="913"/>
      <c r="AA68" s="1503"/>
      <c r="AB68" s="1503"/>
      <c r="AC68" s="913"/>
      <c r="AD68" s="909"/>
      <c r="AE68" s="909"/>
      <c r="AF68" s="801">
        <v>63</v>
      </c>
      <c r="AG68" s="680" t="s">
        <v>158</v>
      </c>
      <c r="AH68" s="704" t="s">
        <v>185</v>
      </c>
      <c r="AI68" s="720">
        <v>44211</v>
      </c>
      <c r="AJ68" s="720">
        <v>44530</v>
      </c>
      <c r="AK68" s="712">
        <f t="shared" si="0"/>
        <v>319</v>
      </c>
      <c r="AL68" s="4">
        <v>0.3</v>
      </c>
      <c r="AM68" s="701" t="s">
        <v>26</v>
      </c>
      <c r="AN68" s="663" t="s">
        <v>66</v>
      </c>
      <c r="AO68" s="663" t="s">
        <v>67</v>
      </c>
      <c r="AP68" s="660" t="s">
        <v>97</v>
      </c>
      <c r="AQ68" s="738" t="s">
        <v>172</v>
      </c>
    </row>
    <row r="69" spans="1:43" ht="61.5" customHeight="1" thickTop="1" x14ac:dyDescent="0.25">
      <c r="A69" s="1541" t="s">
        <v>328</v>
      </c>
      <c r="B69" s="1259"/>
      <c r="C69" s="1535" t="s">
        <v>40</v>
      </c>
      <c r="D69" s="1535" t="s">
        <v>329</v>
      </c>
      <c r="E69" s="1538" t="s">
        <v>330</v>
      </c>
      <c r="F69" s="1535" t="s">
        <v>43</v>
      </c>
      <c r="G69" s="1535" t="s">
        <v>44</v>
      </c>
      <c r="H69" s="1535" t="s">
        <v>190</v>
      </c>
      <c r="I69" s="1538" t="s">
        <v>331</v>
      </c>
      <c r="J69" s="1535" t="s">
        <v>332</v>
      </c>
      <c r="K69" s="1535" t="s">
        <v>333</v>
      </c>
      <c r="L69" s="1535">
        <v>95</v>
      </c>
      <c r="M69" s="1535" t="s">
        <v>29</v>
      </c>
      <c r="N69" s="1262" t="s">
        <v>334</v>
      </c>
      <c r="O69" s="1259" t="s">
        <v>335</v>
      </c>
      <c r="P69" s="1259" t="s">
        <v>336</v>
      </c>
      <c r="Q69" s="1259" t="s">
        <v>337</v>
      </c>
      <c r="R69" s="1265">
        <v>85</v>
      </c>
      <c r="S69" s="1259" t="s">
        <v>29</v>
      </c>
      <c r="T69" s="1247" t="s">
        <v>338</v>
      </c>
      <c r="U69" s="1029" t="s">
        <v>27</v>
      </c>
      <c r="V69" s="1017" t="s">
        <v>339</v>
      </c>
      <c r="W69" s="1044">
        <v>0.1</v>
      </c>
      <c r="X69" s="974">
        <v>1</v>
      </c>
      <c r="Y69" s="918" t="s">
        <v>25</v>
      </c>
      <c r="Z69" s="914" t="s">
        <v>30</v>
      </c>
      <c r="AA69" s="999"/>
      <c r="AB69" s="1037"/>
      <c r="AC69" s="912" t="s">
        <v>340</v>
      </c>
      <c r="AD69" s="950" t="s">
        <v>341</v>
      </c>
      <c r="AE69" s="950" t="s">
        <v>342</v>
      </c>
      <c r="AF69" s="800">
        <v>64</v>
      </c>
      <c r="AG69" s="678" t="s">
        <v>158</v>
      </c>
      <c r="AH69" s="703" t="s">
        <v>343</v>
      </c>
      <c r="AI69" s="719">
        <v>44211</v>
      </c>
      <c r="AJ69" s="719">
        <v>44242</v>
      </c>
      <c r="AK69" s="711">
        <f>AJ69-AI69</f>
        <v>31</v>
      </c>
      <c r="AL69" s="713">
        <v>0.3</v>
      </c>
      <c r="AM69" s="699" t="s">
        <v>26</v>
      </c>
      <c r="AN69" s="703" t="s">
        <v>344</v>
      </c>
      <c r="AO69" s="703" t="s">
        <v>345</v>
      </c>
      <c r="AP69" s="703"/>
      <c r="AQ69" s="6"/>
    </row>
    <row r="70" spans="1:43" ht="61.5" customHeight="1" x14ac:dyDescent="0.25">
      <c r="A70" s="1542"/>
      <c r="B70" s="1260"/>
      <c r="C70" s="1536"/>
      <c r="D70" s="1536"/>
      <c r="E70" s="1539"/>
      <c r="F70" s="1536"/>
      <c r="G70" s="1536"/>
      <c r="H70" s="1536"/>
      <c r="I70" s="1539"/>
      <c r="J70" s="1536"/>
      <c r="K70" s="1536"/>
      <c r="L70" s="1536"/>
      <c r="M70" s="1536"/>
      <c r="N70" s="1263"/>
      <c r="O70" s="1260"/>
      <c r="P70" s="1260"/>
      <c r="Q70" s="1260"/>
      <c r="R70" s="1266"/>
      <c r="S70" s="1260"/>
      <c r="T70" s="1248"/>
      <c r="U70" s="1043"/>
      <c r="V70" s="1040"/>
      <c r="W70" s="1045"/>
      <c r="X70" s="975"/>
      <c r="Y70" s="940"/>
      <c r="Z70" s="936"/>
      <c r="AA70" s="1246"/>
      <c r="AB70" s="1038"/>
      <c r="AC70" s="935"/>
      <c r="AD70" s="951"/>
      <c r="AE70" s="951"/>
      <c r="AF70" s="350">
        <v>65</v>
      </c>
      <c r="AG70" s="679" t="s">
        <v>158</v>
      </c>
      <c r="AH70" s="709" t="s">
        <v>346</v>
      </c>
      <c r="AI70" s="7">
        <v>44243</v>
      </c>
      <c r="AJ70" s="7">
        <v>44271</v>
      </c>
      <c r="AK70" s="8">
        <f t="shared" ref="AK70:AK131" si="1">AJ70-AI70</f>
        <v>28</v>
      </c>
      <c r="AL70" s="9">
        <v>0.1</v>
      </c>
      <c r="AM70" s="700" t="s">
        <v>26</v>
      </c>
      <c r="AN70" s="709" t="s">
        <v>344</v>
      </c>
      <c r="AO70" s="709" t="s">
        <v>345</v>
      </c>
      <c r="AP70" s="709"/>
      <c r="AQ70" s="10"/>
    </row>
    <row r="71" spans="1:43" ht="61.5" customHeight="1" x14ac:dyDescent="0.25">
      <c r="A71" s="1542"/>
      <c r="B71" s="1260"/>
      <c r="C71" s="1536"/>
      <c r="D71" s="1536"/>
      <c r="E71" s="1539"/>
      <c r="F71" s="1536"/>
      <c r="G71" s="1536"/>
      <c r="H71" s="1536"/>
      <c r="I71" s="1539"/>
      <c r="J71" s="1536"/>
      <c r="K71" s="1536"/>
      <c r="L71" s="1536"/>
      <c r="M71" s="1536"/>
      <c r="N71" s="1263"/>
      <c r="O71" s="1260"/>
      <c r="P71" s="1260"/>
      <c r="Q71" s="1260"/>
      <c r="R71" s="1266"/>
      <c r="S71" s="1260"/>
      <c r="T71" s="1248"/>
      <c r="U71" s="1043"/>
      <c r="V71" s="1040"/>
      <c r="W71" s="1045"/>
      <c r="X71" s="975"/>
      <c r="Y71" s="940"/>
      <c r="Z71" s="936"/>
      <c r="AA71" s="1246"/>
      <c r="AB71" s="1038"/>
      <c r="AC71" s="935"/>
      <c r="AD71" s="951"/>
      <c r="AE71" s="951"/>
      <c r="AF71" s="350">
        <v>66</v>
      </c>
      <c r="AG71" s="679" t="s">
        <v>158</v>
      </c>
      <c r="AH71" s="709" t="s">
        <v>347</v>
      </c>
      <c r="AI71" s="7">
        <v>44272</v>
      </c>
      <c r="AJ71" s="7">
        <v>44545</v>
      </c>
      <c r="AK71" s="8">
        <f t="shared" si="1"/>
        <v>273</v>
      </c>
      <c r="AL71" s="9">
        <v>0.5</v>
      </c>
      <c r="AM71" s="700" t="s">
        <v>26</v>
      </c>
      <c r="AN71" s="709" t="s">
        <v>344</v>
      </c>
      <c r="AO71" s="709" t="s">
        <v>345</v>
      </c>
      <c r="AP71" s="709"/>
      <c r="AQ71" s="10"/>
    </row>
    <row r="72" spans="1:43" ht="61.5" customHeight="1" thickBot="1" x14ac:dyDescent="0.3">
      <c r="A72" s="1543"/>
      <c r="B72" s="1261"/>
      <c r="C72" s="1537"/>
      <c r="D72" s="1537"/>
      <c r="E72" s="1540"/>
      <c r="F72" s="1537"/>
      <c r="G72" s="1537"/>
      <c r="H72" s="1537"/>
      <c r="I72" s="1540"/>
      <c r="J72" s="1537"/>
      <c r="K72" s="1537"/>
      <c r="L72" s="1537"/>
      <c r="M72" s="1537"/>
      <c r="N72" s="1264"/>
      <c r="O72" s="1261"/>
      <c r="P72" s="1261"/>
      <c r="Q72" s="1261"/>
      <c r="R72" s="1267"/>
      <c r="S72" s="1261"/>
      <c r="T72" s="1249"/>
      <c r="U72" s="1030"/>
      <c r="V72" s="1018"/>
      <c r="W72" s="1046"/>
      <c r="X72" s="976"/>
      <c r="Y72" s="919"/>
      <c r="Z72" s="915"/>
      <c r="AA72" s="1000"/>
      <c r="AB72" s="1039"/>
      <c r="AC72" s="913"/>
      <c r="AD72" s="952"/>
      <c r="AE72" s="952"/>
      <c r="AF72" s="801">
        <v>67</v>
      </c>
      <c r="AG72" s="680" t="s">
        <v>158</v>
      </c>
      <c r="AH72" s="704" t="s">
        <v>348</v>
      </c>
      <c r="AI72" s="720">
        <v>44531</v>
      </c>
      <c r="AJ72" s="720">
        <v>44550</v>
      </c>
      <c r="AK72" s="712">
        <f t="shared" si="1"/>
        <v>19</v>
      </c>
      <c r="AL72" s="714">
        <v>0.1</v>
      </c>
      <c r="AM72" s="701" t="s">
        <v>26</v>
      </c>
      <c r="AN72" s="704" t="s">
        <v>344</v>
      </c>
      <c r="AO72" s="704" t="s">
        <v>345</v>
      </c>
      <c r="AP72" s="704"/>
      <c r="AQ72" s="11"/>
    </row>
    <row r="73" spans="1:43" ht="61.5" customHeight="1" thickTop="1" x14ac:dyDescent="0.25">
      <c r="A73" s="1541" t="s">
        <v>328</v>
      </c>
      <c r="B73" s="1259"/>
      <c r="C73" s="1535" t="s">
        <v>40</v>
      </c>
      <c r="D73" s="1535" t="s">
        <v>329</v>
      </c>
      <c r="E73" s="1538" t="s">
        <v>330</v>
      </c>
      <c r="F73" s="1535" t="s">
        <v>43</v>
      </c>
      <c r="G73" s="1535" t="s">
        <v>44</v>
      </c>
      <c r="H73" s="1535" t="s">
        <v>190</v>
      </c>
      <c r="I73" s="1538" t="s">
        <v>331</v>
      </c>
      <c r="J73" s="1535" t="s">
        <v>332</v>
      </c>
      <c r="K73" s="1535" t="s">
        <v>333</v>
      </c>
      <c r="L73" s="1535">
        <v>95</v>
      </c>
      <c r="M73" s="1535" t="s">
        <v>29</v>
      </c>
      <c r="N73" s="1262" t="s">
        <v>334</v>
      </c>
      <c r="O73" s="1259" t="s">
        <v>335</v>
      </c>
      <c r="P73" s="1259" t="s">
        <v>336</v>
      </c>
      <c r="Q73" s="1259" t="s">
        <v>349</v>
      </c>
      <c r="R73" s="1265">
        <v>85</v>
      </c>
      <c r="S73" s="1259" t="s">
        <v>25</v>
      </c>
      <c r="T73" s="1247" t="s">
        <v>350</v>
      </c>
      <c r="U73" s="1029" t="s">
        <v>27</v>
      </c>
      <c r="V73" s="1017" t="s">
        <v>351</v>
      </c>
      <c r="W73" s="1044">
        <v>0.05</v>
      </c>
      <c r="X73" s="974">
        <v>4</v>
      </c>
      <c r="Y73" s="918" t="s">
        <v>25</v>
      </c>
      <c r="Z73" s="914" t="s">
        <v>30</v>
      </c>
      <c r="AA73" s="1328"/>
      <c r="AB73" s="1037"/>
      <c r="AC73" s="912" t="s">
        <v>340</v>
      </c>
      <c r="AD73" s="950" t="s">
        <v>341</v>
      </c>
      <c r="AE73" s="950" t="s">
        <v>342</v>
      </c>
      <c r="AF73" s="800">
        <v>68</v>
      </c>
      <c r="AG73" s="678" t="s">
        <v>158</v>
      </c>
      <c r="AH73" s="703" t="s">
        <v>352</v>
      </c>
      <c r="AI73" s="719">
        <v>44256</v>
      </c>
      <c r="AJ73" s="719">
        <v>44438</v>
      </c>
      <c r="AK73" s="711">
        <f t="shared" si="1"/>
        <v>182</v>
      </c>
      <c r="AL73" s="713">
        <v>0.5</v>
      </c>
      <c r="AM73" s="699" t="s">
        <v>26</v>
      </c>
      <c r="AN73" s="703" t="s">
        <v>353</v>
      </c>
      <c r="AO73" s="703" t="s">
        <v>421</v>
      </c>
      <c r="AP73" s="703"/>
      <c r="AQ73" s="6"/>
    </row>
    <row r="74" spans="1:43" ht="61.5" customHeight="1" x14ac:dyDescent="0.25">
      <c r="A74" s="1542"/>
      <c r="B74" s="1260"/>
      <c r="C74" s="1536"/>
      <c r="D74" s="1536"/>
      <c r="E74" s="1539"/>
      <c r="F74" s="1536"/>
      <c r="G74" s="1536"/>
      <c r="H74" s="1536"/>
      <c r="I74" s="1539"/>
      <c r="J74" s="1536"/>
      <c r="K74" s="1536"/>
      <c r="L74" s="1536"/>
      <c r="M74" s="1536"/>
      <c r="N74" s="1263"/>
      <c r="O74" s="1260"/>
      <c r="P74" s="1260"/>
      <c r="Q74" s="1260"/>
      <c r="R74" s="1266"/>
      <c r="S74" s="1260"/>
      <c r="T74" s="1248"/>
      <c r="U74" s="1043"/>
      <c r="V74" s="1040"/>
      <c r="W74" s="1045"/>
      <c r="X74" s="975"/>
      <c r="Y74" s="940"/>
      <c r="Z74" s="936"/>
      <c r="AA74" s="1329"/>
      <c r="AB74" s="1038"/>
      <c r="AC74" s="935"/>
      <c r="AD74" s="951"/>
      <c r="AE74" s="951"/>
      <c r="AF74" s="350">
        <v>69</v>
      </c>
      <c r="AG74" s="679" t="s">
        <v>158</v>
      </c>
      <c r="AH74" s="709" t="s">
        <v>354</v>
      </c>
      <c r="AI74" s="7">
        <v>44378</v>
      </c>
      <c r="AJ74" s="7">
        <v>44469</v>
      </c>
      <c r="AK74" s="8">
        <f t="shared" si="1"/>
        <v>91</v>
      </c>
      <c r="AL74" s="9">
        <v>0.2</v>
      </c>
      <c r="AM74" s="700" t="s">
        <v>26</v>
      </c>
      <c r="AN74" s="709" t="s">
        <v>353</v>
      </c>
      <c r="AO74" s="709" t="s">
        <v>421</v>
      </c>
      <c r="AP74" s="709"/>
      <c r="AQ74" s="10"/>
    </row>
    <row r="75" spans="1:43" ht="61.5" customHeight="1" thickBot="1" x14ac:dyDescent="0.3">
      <c r="A75" s="1543"/>
      <c r="B75" s="1261"/>
      <c r="C75" s="1537"/>
      <c r="D75" s="1537"/>
      <c r="E75" s="1540"/>
      <c r="F75" s="1537"/>
      <c r="G75" s="1537"/>
      <c r="H75" s="1537"/>
      <c r="I75" s="1540"/>
      <c r="J75" s="1537"/>
      <c r="K75" s="1537"/>
      <c r="L75" s="1537"/>
      <c r="M75" s="1537"/>
      <c r="N75" s="1264"/>
      <c r="O75" s="1261"/>
      <c r="P75" s="1261"/>
      <c r="Q75" s="1261"/>
      <c r="R75" s="1267"/>
      <c r="S75" s="1261"/>
      <c r="T75" s="1249"/>
      <c r="U75" s="1030"/>
      <c r="V75" s="1018"/>
      <c r="W75" s="1046"/>
      <c r="X75" s="976"/>
      <c r="Y75" s="919"/>
      <c r="Z75" s="915"/>
      <c r="AA75" s="1330"/>
      <c r="AB75" s="1039"/>
      <c r="AC75" s="913"/>
      <c r="AD75" s="952"/>
      <c r="AE75" s="952"/>
      <c r="AF75" s="801">
        <v>70</v>
      </c>
      <c r="AG75" s="680" t="s">
        <v>158</v>
      </c>
      <c r="AH75" s="704" t="s">
        <v>355</v>
      </c>
      <c r="AI75" s="720">
        <v>44440</v>
      </c>
      <c r="AJ75" s="720">
        <v>44469</v>
      </c>
      <c r="AK75" s="712">
        <f t="shared" si="1"/>
        <v>29</v>
      </c>
      <c r="AL75" s="714">
        <v>0.3</v>
      </c>
      <c r="AM75" s="701" t="s">
        <v>26</v>
      </c>
      <c r="AN75" s="704" t="s">
        <v>356</v>
      </c>
      <c r="AO75" s="704" t="s">
        <v>357</v>
      </c>
      <c r="AP75" s="704"/>
      <c r="AQ75" s="11"/>
    </row>
    <row r="76" spans="1:43" ht="61.5" customHeight="1" thickTop="1" x14ac:dyDescent="0.25">
      <c r="A76" s="992" t="s">
        <v>328</v>
      </c>
      <c r="B76" s="918"/>
      <c r="C76" s="974" t="s">
        <v>40</v>
      </c>
      <c r="D76" s="974" t="s">
        <v>329</v>
      </c>
      <c r="E76" s="980" t="s">
        <v>330</v>
      </c>
      <c r="F76" s="974" t="s">
        <v>43</v>
      </c>
      <c r="G76" s="974" t="s">
        <v>44</v>
      </c>
      <c r="H76" s="974" t="s">
        <v>190</v>
      </c>
      <c r="I76" s="980" t="s">
        <v>331</v>
      </c>
      <c r="J76" s="974" t="s">
        <v>332</v>
      </c>
      <c r="K76" s="974" t="s">
        <v>333</v>
      </c>
      <c r="L76" s="974">
        <v>95</v>
      </c>
      <c r="M76" s="974" t="s">
        <v>29</v>
      </c>
      <c r="N76" s="912" t="s">
        <v>334</v>
      </c>
      <c r="O76" s="918" t="s">
        <v>335</v>
      </c>
      <c r="P76" s="918" t="s">
        <v>336</v>
      </c>
      <c r="Q76" s="918" t="s">
        <v>337</v>
      </c>
      <c r="R76" s="1253">
        <v>85</v>
      </c>
      <c r="S76" s="918" t="s">
        <v>29</v>
      </c>
      <c r="T76" s="1247" t="s">
        <v>358</v>
      </c>
      <c r="U76" s="1029" t="s">
        <v>27</v>
      </c>
      <c r="V76" s="1017" t="s">
        <v>359</v>
      </c>
      <c r="W76" s="1044">
        <v>0.01</v>
      </c>
      <c r="X76" s="1087">
        <v>100</v>
      </c>
      <c r="Y76" s="918" t="s">
        <v>29</v>
      </c>
      <c r="Z76" s="914" t="s">
        <v>30</v>
      </c>
      <c r="AA76" s="1328"/>
      <c r="AB76" s="1037"/>
      <c r="AC76" s="912" t="s">
        <v>340</v>
      </c>
      <c r="AD76" s="950" t="s">
        <v>341</v>
      </c>
      <c r="AE76" s="950" t="s">
        <v>342</v>
      </c>
      <c r="AF76" s="800">
        <v>71</v>
      </c>
      <c r="AG76" s="678" t="s">
        <v>158</v>
      </c>
      <c r="AH76" s="703" t="s">
        <v>360</v>
      </c>
      <c r="AI76" s="719">
        <v>44287</v>
      </c>
      <c r="AJ76" s="719">
        <v>44545</v>
      </c>
      <c r="AK76" s="711">
        <f t="shared" si="1"/>
        <v>258</v>
      </c>
      <c r="AL76" s="713">
        <v>0.2</v>
      </c>
      <c r="AM76" s="699" t="s">
        <v>361</v>
      </c>
      <c r="AN76" s="703" t="s">
        <v>362</v>
      </c>
      <c r="AO76" s="703" t="s">
        <v>363</v>
      </c>
      <c r="AP76" s="703"/>
      <c r="AQ76" s="6"/>
    </row>
    <row r="77" spans="1:43" ht="61.5" customHeight="1" x14ac:dyDescent="0.25">
      <c r="A77" s="993"/>
      <c r="B77" s="940"/>
      <c r="C77" s="975"/>
      <c r="D77" s="975"/>
      <c r="E77" s="981"/>
      <c r="F77" s="975"/>
      <c r="G77" s="975"/>
      <c r="H77" s="975"/>
      <c r="I77" s="981"/>
      <c r="J77" s="975"/>
      <c r="K77" s="975"/>
      <c r="L77" s="975"/>
      <c r="M77" s="975"/>
      <c r="N77" s="935"/>
      <c r="O77" s="940"/>
      <c r="P77" s="940"/>
      <c r="Q77" s="940"/>
      <c r="R77" s="1254"/>
      <c r="S77" s="940"/>
      <c r="T77" s="1248"/>
      <c r="U77" s="1043"/>
      <c r="V77" s="1040"/>
      <c r="W77" s="1045"/>
      <c r="X77" s="1105"/>
      <c r="Y77" s="940"/>
      <c r="Z77" s="936"/>
      <c r="AA77" s="1329"/>
      <c r="AB77" s="1038"/>
      <c r="AC77" s="935"/>
      <c r="AD77" s="951"/>
      <c r="AE77" s="951"/>
      <c r="AF77" s="350">
        <v>72</v>
      </c>
      <c r="AG77" s="679" t="s">
        <v>158</v>
      </c>
      <c r="AH77" s="709" t="s">
        <v>364</v>
      </c>
      <c r="AI77" s="7">
        <v>44287</v>
      </c>
      <c r="AJ77" s="7">
        <v>44545</v>
      </c>
      <c r="AK77" s="8">
        <f t="shared" si="1"/>
        <v>258</v>
      </c>
      <c r="AL77" s="9">
        <v>0.6</v>
      </c>
      <c r="AM77" s="700" t="s">
        <v>361</v>
      </c>
      <c r="AN77" s="709" t="s">
        <v>362</v>
      </c>
      <c r="AO77" s="709" t="s">
        <v>363</v>
      </c>
      <c r="AP77" s="709"/>
      <c r="AQ77" s="10"/>
    </row>
    <row r="78" spans="1:43" ht="61.5" customHeight="1" thickBot="1" x14ac:dyDescent="0.3">
      <c r="A78" s="994"/>
      <c r="B78" s="919"/>
      <c r="C78" s="976"/>
      <c r="D78" s="976"/>
      <c r="E78" s="982"/>
      <c r="F78" s="976"/>
      <c r="G78" s="976"/>
      <c r="H78" s="976"/>
      <c r="I78" s="982"/>
      <c r="J78" s="976"/>
      <c r="K78" s="976"/>
      <c r="L78" s="976"/>
      <c r="M78" s="976"/>
      <c r="N78" s="913"/>
      <c r="O78" s="919"/>
      <c r="P78" s="919"/>
      <c r="Q78" s="919"/>
      <c r="R78" s="1255"/>
      <c r="S78" s="919"/>
      <c r="T78" s="1249"/>
      <c r="U78" s="1030"/>
      <c r="V78" s="1018"/>
      <c r="W78" s="1046"/>
      <c r="X78" s="1088"/>
      <c r="Y78" s="919"/>
      <c r="Z78" s="915"/>
      <c r="AA78" s="1330"/>
      <c r="AB78" s="1039"/>
      <c r="AC78" s="913"/>
      <c r="AD78" s="952"/>
      <c r="AE78" s="952"/>
      <c r="AF78" s="801">
        <v>73</v>
      </c>
      <c r="AG78" s="680" t="s">
        <v>158</v>
      </c>
      <c r="AH78" s="704" t="s">
        <v>365</v>
      </c>
      <c r="AI78" s="720">
        <v>44287</v>
      </c>
      <c r="AJ78" s="720">
        <v>44545</v>
      </c>
      <c r="AK78" s="712">
        <f t="shared" si="1"/>
        <v>258</v>
      </c>
      <c r="AL78" s="714">
        <v>0.2</v>
      </c>
      <c r="AM78" s="701" t="s">
        <v>361</v>
      </c>
      <c r="AN78" s="704" t="s">
        <v>366</v>
      </c>
      <c r="AO78" s="704" t="s">
        <v>420</v>
      </c>
      <c r="AP78" s="704"/>
      <c r="AQ78" s="11"/>
    </row>
    <row r="79" spans="1:43" ht="61.5" customHeight="1" thickTop="1" x14ac:dyDescent="0.25">
      <c r="A79" s="992" t="s">
        <v>328</v>
      </c>
      <c r="B79" s="918"/>
      <c r="C79" s="974" t="s">
        <v>40</v>
      </c>
      <c r="D79" s="974" t="s">
        <v>329</v>
      </c>
      <c r="E79" s="980" t="s">
        <v>330</v>
      </c>
      <c r="F79" s="974" t="s">
        <v>43</v>
      </c>
      <c r="G79" s="974" t="s">
        <v>44</v>
      </c>
      <c r="H79" s="974" t="s">
        <v>190</v>
      </c>
      <c r="I79" s="980" t="s">
        <v>331</v>
      </c>
      <c r="J79" s="974" t="s">
        <v>332</v>
      </c>
      <c r="K79" s="974" t="s">
        <v>333</v>
      </c>
      <c r="L79" s="974">
        <v>95</v>
      </c>
      <c r="M79" s="974" t="s">
        <v>29</v>
      </c>
      <c r="N79" s="912" t="s">
        <v>334</v>
      </c>
      <c r="O79" s="918" t="s">
        <v>335</v>
      </c>
      <c r="P79" s="918" t="s">
        <v>336</v>
      </c>
      <c r="Q79" s="918" t="s">
        <v>337</v>
      </c>
      <c r="R79" s="1253">
        <v>85</v>
      </c>
      <c r="S79" s="918" t="s">
        <v>29</v>
      </c>
      <c r="T79" s="1247" t="s">
        <v>368</v>
      </c>
      <c r="U79" s="1029" t="s">
        <v>27</v>
      </c>
      <c r="V79" s="1017" t="s">
        <v>369</v>
      </c>
      <c r="W79" s="1044">
        <v>0.08</v>
      </c>
      <c r="X79" s="1087">
        <v>100</v>
      </c>
      <c r="Y79" s="918" t="s">
        <v>29</v>
      </c>
      <c r="Z79" s="914" t="s">
        <v>30</v>
      </c>
      <c r="AA79" s="1328"/>
      <c r="AB79" s="1037"/>
      <c r="AC79" s="912" t="s">
        <v>340</v>
      </c>
      <c r="AD79" s="950" t="s">
        <v>341</v>
      </c>
      <c r="AE79" s="950" t="s">
        <v>342</v>
      </c>
      <c r="AF79" s="800">
        <v>74</v>
      </c>
      <c r="AG79" s="678" t="s">
        <v>158</v>
      </c>
      <c r="AH79" s="703" t="s">
        <v>370</v>
      </c>
      <c r="AI79" s="719">
        <v>44211</v>
      </c>
      <c r="AJ79" s="719">
        <v>44226</v>
      </c>
      <c r="AK79" s="711">
        <f t="shared" si="1"/>
        <v>15</v>
      </c>
      <c r="AL79" s="713">
        <v>0.2</v>
      </c>
      <c r="AM79" s="699" t="s">
        <v>361</v>
      </c>
      <c r="AN79" s="703" t="s">
        <v>362</v>
      </c>
      <c r="AO79" s="703" t="s">
        <v>363</v>
      </c>
      <c r="AP79" s="703"/>
      <c r="AQ79" s="6"/>
    </row>
    <row r="80" spans="1:43" ht="61.5" customHeight="1" x14ac:dyDescent="0.25">
      <c r="A80" s="993"/>
      <c r="B80" s="940"/>
      <c r="C80" s="975"/>
      <c r="D80" s="975"/>
      <c r="E80" s="981"/>
      <c r="F80" s="975"/>
      <c r="G80" s="975"/>
      <c r="H80" s="975"/>
      <c r="I80" s="981"/>
      <c r="J80" s="975"/>
      <c r="K80" s="975"/>
      <c r="L80" s="975"/>
      <c r="M80" s="975"/>
      <c r="N80" s="935"/>
      <c r="O80" s="940"/>
      <c r="P80" s="940"/>
      <c r="Q80" s="940"/>
      <c r="R80" s="1254"/>
      <c r="S80" s="940"/>
      <c r="T80" s="1248"/>
      <c r="U80" s="1043"/>
      <c r="V80" s="1040"/>
      <c r="W80" s="1045"/>
      <c r="X80" s="1105"/>
      <c r="Y80" s="940"/>
      <c r="Z80" s="936"/>
      <c r="AA80" s="1329"/>
      <c r="AB80" s="1038"/>
      <c r="AC80" s="935"/>
      <c r="AD80" s="951"/>
      <c r="AE80" s="951"/>
      <c r="AF80" s="350">
        <v>75</v>
      </c>
      <c r="AG80" s="679" t="s">
        <v>158</v>
      </c>
      <c r="AH80" s="709" t="s">
        <v>371</v>
      </c>
      <c r="AI80" s="7">
        <v>44211</v>
      </c>
      <c r="AJ80" s="7">
        <v>44407</v>
      </c>
      <c r="AK80" s="8">
        <f t="shared" si="1"/>
        <v>196</v>
      </c>
      <c r="AL80" s="9">
        <v>0.6</v>
      </c>
      <c r="AM80" s="700" t="s">
        <v>361</v>
      </c>
      <c r="AN80" s="709" t="s">
        <v>362</v>
      </c>
      <c r="AO80" s="709" t="s">
        <v>363</v>
      </c>
      <c r="AP80" s="709"/>
      <c r="AQ80" s="10"/>
    </row>
    <row r="81" spans="1:43" ht="61.5" customHeight="1" thickBot="1" x14ac:dyDescent="0.3">
      <c r="A81" s="994"/>
      <c r="B81" s="919"/>
      <c r="C81" s="976"/>
      <c r="D81" s="976"/>
      <c r="E81" s="982"/>
      <c r="F81" s="976"/>
      <c r="G81" s="976"/>
      <c r="H81" s="976"/>
      <c r="I81" s="982"/>
      <c r="J81" s="976"/>
      <c r="K81" s="976"/>
      <c r="L81" s="976"/>
      <c r="M81" s="976"/>
      <c r="N81" s="913"/>
      <c r="O81" s="919"/>
      <c r="P81" s="919"/>
      <c r="Q81" s="919"/>
      <c r="R81" s="1255"/>
      <c r="S81" s="919"/>
      <c r="T81" s="1249"/>
      <c r="U81" s="1030"/>
      <c r="V81" s="1018"/>
      <c r="W81" s="1046"/>
      <c r="X81" s="1088"/>
      <c r="Y81" s="919"/>
      <c r="Z81" s="915"/>
      <c r="AA81" s="1330"/>
      <c r="AB81" s="1039"/>
      <c r="AC81" s="913"/>
      <c r="AD81" s="952"/>
      <c r="AE81" s="952"/>
      <c r="AF81" s="801">
        <v>76</v>
      </c>
      <c r="AG81" s="680" t="s">
        <v>158</v>
      </c>
      <c r="AH81" s="704" t="s">
        <v>372</v>
      </c>
      <c r="AI81" s="720">
        <v>44378</v>
      </c>
      <c r="AJ81" s="720">
        <v>44423</v>
      </c>
      <c r="AK81" s="712">
        <f t="shared" si="1"/>
        <v>45</v>
      </c>
      <c r="AL81" s="714">
        <v>0.2</v>
      </c>
      <c r="AM81" s="701" t="s">
        <v>361</v>
      </c>
      <c r="AN81" s="704" t="s">
        <v>366</v>
      </c>
      <c r="AO81" s="704" t="s">
        <v>420</v>
      </c>
      <c r="AP81" s="704"/>
      <c r="AQ81" s="11"/>
    </row>
    <row r="82" spans="1:43" ht="61.5" customHeight="1" thickTop="1" x14ac:dyDescent="0.25">
      <c r="A82" s="992" t="s">
        <v>328</v>
      </c>
      <c r="B82" s="918"/>
      <c r="C82" s="974" t="s">
        <v>40</v>
      </c>
      <c r="D82" s="974" t="s">
        <v>329</v>
      </c>
      <c r="E82" s="980" t="s">
        <v>330</v>
      </c>
      <c r="F82" s="974" t="s">
        <v>43</v>
      </c>
      <c r="G82" s="974" t="s">
        <v>44</v>
      </c>
      <c r="H82" s="974" t="s">
        <v>190</v>
      </c>
      <c r="I82" s="980" t="s">
        <v>331</v>
      </c>
      <c r="J82" s="974" t="s">
        <v>332</v>
      </c>
      <c r="K82" s="974" t="s">
        <v>333</v>
      </c>
      <c r="L82" s="974">
        <v>95</v>
      </c>
      <c r="M82" s="974" t="s">
        <v>29</v>
      </c>
      <c r="N82" s="912" t="s">
        <v>334</v>
      </c>
      <c r="O82" s="918" t="s">
        <v>335</v>
      </c>
      <c r="P82" s="918" t="s">
        <v>336</v>
      </c>
      <c r="Q82" s="918" t="s">
        <v>337</v>
      </c>
      <c r="R82" s="1253">
        <v>85</v>
      </c>
      <c r="S82" s="918" t="s">
        <v>29</v>
      </c>
      <c r="T82" s="1247" t="s">
        <v>373</v>
      </c>
      <c r="U82" s="1029" t="s">
        <v>27</v>
      </c>
      <c r="V82" s="1017" t="s">
        <v>374</v>
      </c>
      <c r="W82" s="1044">
        <v>0.06</v>
      </c>
      <c r="X82" s="1087">
        <v>2360</v>
      </c>
      <c r="Y82" s="918" t="s">
        <v>25</v>
      </c>
      <c r="Z82" s="914" t="s">
        <v>30</v>
      </c>
      <c r="AA82" s="1328"/>
      <c r="AB82" s="1037"/>
      <c r="AC82" s="912" t="s">
        <v>340</v>
      </c>
      <c r="AD82" s="950" t="s">
        <v>341</v>
      </c>
      <c r="AE82" s="950" t="s">
        <v>342</v>
      </c>
      <c r="AF82" s="800">
        <v>77</v>
      </c>
      <c r="AG82" s="678" t="s">
        <v>158</v>
      </c>
      <c r="AH82" s="703" t="s">
        <v>375</v>
      </c>
      <c r="AI82" s="719">
        <v>44211</v>
      </c>
      <c r="AJ82" s="719">
        <v>44226</v>
      </c>
      <c r="AK82" s="711">
        <f t="shared" si="1"/>
        <v>15</v>
      </c>
      <c r="AL82" s="713">
        <v>0.2</v>
      </c>
      <c r="AM82" s="699" t="s">
        <v>26</v>
      </c>
      <c r="AN82" s="703" t="s">
        <v>362</v>
      </c>
      <c r="AO82" s="703" t="s">
        <v>363</v>
      </c>
      <c r="AP82" s="703"/>
      <c r="AQ82" s="6"/>
    </row>
    <row r="83" spans="1:43" ht="61.5" customHeight="1" x14ac:dyDescent="0.25">
      <c r="A83" s="993"/>
      <c r="B83" s="940"/>
      <c r="C83" s="975"/>
      <c r="D83" s="975"/>
      <c r="E83" s="981"/>
      <c r="F83" s="975"/>
      <c r="G83" s="975"/>
      <c r="H83" s="975"/>
      <c r="I83" s="981"/>
      <c r="J83" s="975"/>
      <c r="K83" s="975"/>
      <c r="L83" s="975"/>
      <c r="M83" s="975"/>
      <c r="N83" s="935"/>
      <c r="O83" s="940"/>
      <c r="P83" s="940"/>
      <c r="Q83" s="940"/>
      <c r="R83" s="1254"/>
      <c r="S83" s="940"/>
      <c r="T83" s="1248"/>
      <c r="U83" s="1043"/>
      <c r="V83" s="1040"/>
      <c r="W83" s="1045"/>
      <c r="X83" s="1105"/>
      <c r="Y83" s="940"/>
      <c r="Z83" s="936"/>
      <c r="AA83" s="1329"/>
      <c r="AB83" s="1038"/>
      <c r="AC83" s="935"/>
      <c r="AD83" s="951"/>
      <c r="AE83" s="951"/>
      <c r="AF83" s="350">
        <v>78</v>
      </c>
      <c r="AG83" s="679" t="s">
        <v>158</v>
      </c>
      <c r="AH83" s="709" t="s">
        <v>376</v>
      </c>
      <c r="AI83" s="7">
        <v>44228</v>
      </c>
      <c r="AJ83" s="7">
        <v>44545</v>
      </c>
      <c r="AK83" s="8">
        <f t="shared" si="1"/>
        <v>317</v>
      </c>
      <c r="AL83" s="9">
        <v>0.6</v>
      </c>
      <c r="AM83" s="700" t="s">
        <v>26</v>
      </c>
      <c r="AN83" s="709" t="s">
        <v>362</v>
      </c>
      <c r="AO83" s="709" t="s">
        <v>363</v>
      </c>
      <c r="AP83" s="709"/>
      <c r="AQ83" s="10"/>
    </row>
    <row r="84" spans="1:43" ht="61.5" customHeight="1" thickBot="1" x14ac:dyDescent="0.3">
      <c r="A84" s="994"/>
      <c r="B84" s="919"/>
      <c r="C84" s="976"/>
      <c r="D84" s="976"/>
      <c r="E84" s="982"/>
      <c r="F84" s="976"/>
      <c r="G84" s="976"/>
      <c r="H84" s="976"/>
      <c r="I84" s="982"/>
      <c r="J84" s="976"/>
      <c r="K84" s="976"/>
      <c r="L84" s="976"/>
      <c r="M84" s="976"/>
      <c r="N84" s="913"/>
      <c r="O84" s="919"/>
      <c r="P84" s="919"/>
      <c r="Q84" s="919"/>
      <c r="R84" s="1255"/>
      <c r="S84" s="919"/>
      <c r="T84" s="1249"/>
      <c r="U84" s="1030"/>
      <c r="V84" s="1018"/>
      <c r="W84" s="1046"/>
      <c r="X84" s="1088"/>
      <c r="Y84" s="919"/>
      <c r="Z84" s="915"/>
      <c r="AA84" s="1330"/>
      <c r="AB84" s="1039"/>
      <c r="AC84" s="913"/>
      <c r="AD84" s="952"/>
      <c r="AE84" s="952"/>
      <c r="AF84" s="801">
        <v>79</v>
      </c>
      <c r="AG84" s="680" t="s">
        <v>158</v>
      </c>
      <c r="AH84" s="704" t="s">
        <v>377</v>
      </c>
      <c r="AI84" s="720">
        <v>44317</v>
      </c>
      <c r="AJ84" s="720">
        <v>44545</v>
      </c>
      <c r="AK84" s="712">
        <f t="shared" si="1"/>
        <v>228</v>
      </c>
      <c r="AL84" s="714">
        <v>0.2</v>
      </c>
      <c r="AM84" s="701" t="s">
        <v>26</v>
      </c>
      <c r="AN84" s="704" t="s">
        <v>366</v>
      </c>
      <c r="AO84" s="704" t="s">
        <v>420</v>
      </c>
      <c r="AP84" s="704"/>
      <c r="AQ84" s="11"/>
    </row>
    <row r="85" spans="1:43" ht="61.5" customHeight="1" thickTop="1" x14ac:dyDescent="0.25">
      <c r="A85" s="992" t="s">
        <v>328</v>
      </c>
      <c r="B85" s="918"/>
      <c r="C85" s="974" t="s">
        <v>40</v>
      </c>
      <c r="D85" s="974" t="s">
        <v>329</v>
      </c>
      <c r="E85" s="980" t="s">
        <v>330</v>
      </c>
      <c r="F85" s="974" t="s">
        <v>43</v>
      </c>
      <c r="G85" s="974" t="s">
        <v>44</v>
      </c>
      <c r="H85" s="974" t="s">
        <v>190</v>
      </c>
      <c r="I85" s="980" t="s">
        <v>331</v>
      </c>
      <c r="J85" s="974" t="s">
        <v>332</v>
      </c>
      <c r="K85" s="974" t="s">
        <v>333</v>
      </c>
      <c r="L85" s="974">
        <v>95</v>
      </c>
      <c r="M85" s="974" t="s">
        <v>29</v>
      </c>
      <c r="N85" s="912" t="s">
        <v>334</v>
      </c>
      <c r="O85" s="918" t="s">
        <v>335</v>
      </c>
      <c r="P85" s="918" t="s">
        <v>378</v>
      </c>
      <c r="Q85" s="918" t="s">
        <v>349</v>
      </c>
      <c r="R85" s="1253">
        <v>4</v>
      </c>
      <c r="S85" s="918" t="s">
        <v>25</v>
      </c>
      <c r="T85" s="1296" t="s">
        <v>379</v>
      </c>
      <c r="U85" s="1029" t="s">
        <v>27</v>
      </c>
      <c r="V85" s="922" t="s">
        <v>380</v>
      </c>
      <c r="W85" s="1044">
        <v>0.05</v>
      </c>
      <c r="X85" s="974">
        <v>1000</v>
      </c>
      <c r="Y85" s="918" t="s">
        <v>25</v>
      </c>
      <c r="Z85" s="1037" t="s">
        <v>30</v>
      </c>
      <c r="AA85" s="1057"/>
      <c r="AB85" s="1037"/>
      <c r="AC85" s="912" t="s">
        <v>340</v>
      </c>
      <c r="AD85" s="950" t="s">
        <v>341</v>
      </c>
      <c r="AE85" s="950" t="s">
        <v>342</v>
      </c>
      <c r="AF85" s="800">
        <v>80</v>
      </c>
      <c r="AG85" s="678" t="s">
        <v>158</v>
      </c>
      <c r="AH85" s="703" t="s">
        <v>381</v>
      </c>
      <c r="AI85" s="719">
        <v>44287</v>
      </c>
      <c r="AJ85" s="719">
        <v>44377</v>
      </c>
      <c r="AK85" s="711">
        <f t="shared" si="1"/>
        <v>90</v>
      </c>
      <c r="AL85" s="713">
        <v>0.3</v>
      </c>
      <c r="AM85" s="699" t="s">
        <v>26</v>
      </c>
      <c r="AN85" s="703" t="s">
        <v>344</v>
      </c>
      <c r="AO85" s="703" t="s">
        <v>345</v>
      </c>
      <c r="AP85" s="703"/>
      <c r="AQ85" s="6"/>
    </row>
    <row r="86" spans="1:43" ht="61.5" customHeight="1" thickBot="1" x14ac:dyDescent="0.3">
      <c r="A86" s="994"/>
      <c r="B86" s="919"/>
      <c r="C86" s="976"/>
      <c r="D86" s="976"/>
      <c r="E86" s="982"/>
      <c r="F86" s="976"/>
      <c r="G86" s="976"/>
      <c r="H86" s="976"/>
      <c r="I86" s="982"/>
      <c r="J86" s="976"/>
      <c r="K86" s="976"/>
      <c r="L86" s="976"/>
      <c r="M86" s="976"/>
      <c r="N86" s="913"/>
      <c r="O86" s="919"/>
      <c r="P86" s="919"/>
      <c r="Q86" s="919"/>
      <c r="R86" s="1255"/>
      <c r="S86" s="919"/>
      <c r="T86" s="1298"/>
      <c r="U86" s="1030"/>
      <c r="V86" s="923"/>
      <c r="W86" s="1046"/>
      <c r="X86" s="976"/>
      <c r="Y86" s="919"/>
      <c r="Z86" s="1039"/>
      <c r="AA86" s="1058"/>
      <c r="AB86" s="1039"/>
      <c r="AC86" s="913"/>
      <c r="AD86" s="952"/>
      <c r="AE86" s="952"/>
      <c r="AF86" s="801">
        <v>81</v>
      </c>
      <c r="AG86" s="680" t="s">
        <v>158</v>
      </c>
      <c r="AH86" s="704" t="s">
        <v>382</v>
      </c>
      <c r="AI86" s="720">
        <v>44317</v>
      </c>
      <c r="AJ86" s="720">
        <v>44545</v>
      </c>
      <c r="AK86" s="712">
        <f t="shared" si="1"/>
        <v>228</v>
      </c>
      <c r="AL86" s="714">
        <v>0.7</v>
      </c>
      <c r="AM86" s="701" t="s">
        <v>26</v>
      </c>
      <c r="AN86" s="704" t="s">
        <v>344</v>
      </c>
      <c r="AO86" s="704" t="s">
        <v>345</v>
      </c>
      <c r="AP86" s="704"/>
      <c r="AQ86" s="11"/>
    </row>
    <row r="87" spans="1:43" ht="61.5" customHeight="1" thickTop="1" x14ac:dyDescent="0.25">
      <c r="A87" s="992" t="s">
        <v>328</v>
      </c>
      <c r="B87" s="918"/>
      <c r="C87" s="974" t="s">
        <v>40</v>
      </c>
      <c r="D87" s="974" t="s">
        <v>329</v>
      </c>
      <c r="E87" s="980" t="s">
        <v>330</v>
      </c>
      <c r="F87" s="974" t="s">
        <v>43</v>
      </c>
      <c r="G87" s="974" t="s">
        <v>44</v>
      </c>
      <c r="H87" s="974" t="s">
        <v>190</v>
      </c>
      <c r="I87" s="980" t="s">
        <v>331</v>
      </c>
      <c r="J87" s="974" t="s">
        <v>332</v>
      </c>
      <c r="K87" s="974" t="s">
        <v>333</v>
      </c>
      <c r="L87" s="974">
        <v>95</v>
      </c>
      <c r="M87" s="974" t="s">
        <v>29</v>
      </c>
      <c r="N87" s="912" t="s">
        <v>334</v>
      </c>
      <c r="O87" s="918" t="s">
        <v>335</v>
      </c>
      <c r="P87" s="918" t="s">
        <v>336</v>
      </c>
      <c r="Q87" s="918" t="s">
        <v>337</v>
      </c>
      <c r="R87" s="1253">
        <v>85</v>
      </c>
      <c r="S87" s="918" t="s">
        <v>29</v>
      </c>
      <c r="T87" s="1247" t="s">
        <v>383</v>
      </c>
      <c r="U87" s="1029" t="s">
        <v>27</v>
      </c>
      <c r="V87" s="1017" t="s">
        <v>384</v>
      </c>
      <c r="W87" s="1044">
        <v>0.05</v>
      </c>
      <c r="X87" s="974">
        <v>100</v>
      </c>
      <c r="Y87" s="918" t="s">
        <v>25</v>
      </c>
      <c r="Z87" s="914" t="s">
        <v>30</v>
      </c>
      <c r="AA87" s="999"/>
      <c r="AB87" s="1037"/>
      <c r="AC87" s="912" t="s">
        <v>340</v>
      </c>
      <c r="AD87" s="950" t="s">
        <v>341</v>
      </c>
      <c r="AE87" s="950" t="s">
        <v>342</v>
      </c>
      <c r="AF87" s="800">
        <v>82</v>
      </c>
      <c r="AG87" s="678" t="s">
        <v>158</v>
      </c>
      <c r="AH87" s="703" t="s">
        <v>385</v>
      </c>
      <c r="AI87" s="719">
        <v>44256</v>
      </c>
      <c r="AJ87" s="719">
        <v>44438</v>
      </c>
      <c r="AK87" s="711">
        <f t="shared" si="1"/>
        <v>182</v>
      </c>
      <c r="AL87" s="713">
        <v>0.2</v>
      </c>
      <c r="AM87" s="699" t="s">
        <v>26</v>
      </c>
      <c r="AN87" s="703" t="s">
        <v>344</v>
      </c>
      <c r="AO87" s="703" t="s">
        <v>345</v>
      </c>
      <c r="AP87" s="703"/>
      <c r="AQ87" s="6"/>
    </row>
    <row r="88" spans="1:43" ht="61.5" customHeight="1" x14ac:dyDescent="0.25">
      <c r="A88" s="993"/>
      <c r="B88" s="940"/>
      <c r="C88" s="975"/>
      <c r="D88" s="975"/>
      <c r="E88" s="981"/>
      <c r="F88" s="975"/>
      <c r="G88" s="975"/>
      <c r="H88" s="975"/>
      <c r="I88" s="981"/>
      <c r="J88" s="975"/>
      <c r="K88" s="975"/>
      <c r="L88" s="975"/>
      <c r="M88" s="975"/>
      <c r="N88" s="935"/>
      <c r="O88" s="940"/>
      <c r="P88" s="940"/>
      <c r="Q88" s="940"/>
      <c r="R88" s="1254"/>
      <c r="S88" s="940"/>
      <c r="T88" s="1248"/>
      <c r="U88" s="1043"/>
      <c r="V88" s="1040"/>
      <c r="W88" s="1045"/>
      <c r="X88" s="975"/>
      <c r="Y88" s="940"/>
      <c r="Z88" s="936"/>
      <c r="AA88" s="1246"/>
      <c r="AB88" s="1038"/>
      <c r="AC88" s="935"/>
      <c r="AD88" s="951"/>
      <c r="AE88" s="951"/>
      <c r="AF88" s="350">
        <v>83</v>
      </c>
      <c r="AG88" s="679" t="s">
        <v>158</v>
      </c>
      <c r="AH88" s="709" t="s">
        <v>386</v>
      </c>
      <c r="AI88" s="7">
        <v>44440</v>
      </c>
      <c r="AJ88" s="7">
        <v>44469</v>
      </c>
      <c r="AK88" s="8">
        <f t="shared" si="1"/>
        <v>29</v>
      </c>
      <c r="AL88" s="9">
        <v>0.15</v>
      </c>
      <c r="AM88" s="700" t="s">
        <v>26</v>
      </c>
      <c r="AN88" s="709" t="s">
        <v>344</v>
      </c>
      <c r="AO88" s="709" t="s">
        <v>345</v>
      </c>
      <c r="AP88" s="709"/>
      <c r="AQ88" s="10"/>
    </row>
    <row r="89" spans="1:43" ht="61.5" customHeight="1" x14ac:dyDescent="0.25">
      <c r="A89" s="993"/>
      <c r="B89" s="940"/>
      <c r="C89" s="975"/>
      <c r="D89" s="975"/>
      <c r="E89" s="981"/>
      <c r="F89" s="975"/>
      <c r="G89" s="975"/>
      <c r="H89" s="975"/>
      <c r="I89" s="981"/>
      <c r="J89" s="975"/>
      <c r="K89" s="975"/>
      <c r="L89" s="975"/>
      <c r="M89" s="975"/>
      <c r="N89" s="935"/>
      <c r="O89" s="940"/>
      <c r="P89" s="940"/>
      <c r="Q89" s="940"/>
      <c r="R89" s="1254"/>
      <c r="S89" s="940"/>
      <c r="T89" s="1248"/>
      <c r="U89" s="1043"/>
      <c r="V89" s="1040"/>
      <c r="W89" s="1045"/>
      <c r="X89" s="975"/>
      <c r="Y89" s="940"/>
      <c r="Z89" s="936"/>
      <c r="AA89" s="1246"/>
      <c r="AB89" s="1038"/>
      <c r="AC89" s="935"/>
      <c r="AD89" s="951"/>
      <c r="AE89" s="951"/>
      <c r="AF89" s="350">
        <v>84</v>
      </c>
      <c r="AG89" s="679" t="s">
        <v>158</v>
      </c>
      <c r="AH89" s="709" t="s">
        <v>387</v>
      </c>
      <c r="AI89" s="7">
        <v>44470</v>
      </c>
      <c r="AJ89" s="7">
        <v>44530</v>
      </c>
      <c r="AK89" s="8">
        <f t="shared" si="1"/>
        <v>60</v>
      </c>
      <c r="AL89" s="9">
        <v>0.5</v>
      </c>
      <c r="AM89" s="700" t="s">
        <v>26</v>
      </c>
      <c r="AN89" s="709" t="s">
        <v>344</v>
      </c>
      <c r="AO89" s="709" t="s">
        <v>345</v>
      </c>
      <c r="AP89" s="709"/>
      <c r="AQ89" s="10"/>
    </row>
    <row r="90" spans="1:43" ht="61.5" customHeight="1" thickBot="1" x14ac:dyDescent="0.3">
      <c r="A90" s="994"/>
      <c r="B90" s="919"/>
      <c r="C90" s="976"/>
      <c r="D90" s="976"/>
      <c r="E90" s="982"/>
      <c r="F90" s="976"/>
      <c r="G90" s="976"/>
      <c r="H90" s="976"/>
      <c r="I90" s="982"/>
      <c r="J90" s="976"/>
      <c r="K90" s="976"/>
      <c r="L90" s="976"/>
      <c r="M90" s="976"/>
      <c r="N90" s="913"/>
      <c r="O90" s="919"/>
      <c r="P90" s="919"/>
      <c r="Q90" s="919"/>
      <c r="R90" s="1255"/>
      <c r="S90" s="919"/>
      <c r="T90" s="1249"/>
      <c r="U90" s="1030"/>
      <c r="V90" s="1018"/>
      <c r="W90" s="1046"/>
      <c r="X90" s="976"/>
      <c r="Y90" s="919"/>
      <c r="Z90" s="915"/>
      <c r="AA90" s="1000"/>
      <c r="AB90" s="1039"/>
      <c r="AC90" s="913"/>
      <c r="AD90" s="952"/>
      <c r="AE90" s="952"/>
      <c r="AF90" s="801">
        <v>85</v>
      </c>
      <c r="AG90" s="680" t="s">
        <v>158</v>
      </c>
      <c r="AH90" s="704" t="s">
        <v>388</v>
      </c>
      <c r="AI90" s="720">
        <v>44531</v>
      </c>
      <c r="AJ90" s="720">
        <v>44545</v>
      </c>
      <c r="AK90" s="712">
        <f t="shared" si="1"/>
        <v>14</v>
      </c>
      <c r="AL90" s="714">
        <v>0.15</v>
      </c>
      <c r="AM90" s="701" t="s">
        <v>26</v>
      </c>
      <c r="AN90" s="704" t="s">
        <v>344</v>
      </c>
      <c r="AO90" s="704" t="s">
        <v>345</v>
      </c>
      <c r="AP90" s="704"/>
      <c r="AQ90" s="11"/>
    </row>
    <row r="91" spans="1:43" ht="61.5" customHeight="1" thickTop="1" x14ac:dyDescent="0.25">
      <c r="A91" s="992" t="s">
        <v>328</v>
      </c>
      <c r="B91" s="918"/>
      <c r="C91" s="974" t="s">
        <v>40</v>
      </c>
      <c r="D91" s="974" t="s">
        <v>329</v>
      </c>
      <c r="E91" s="980" t="s">
        <v>330</v>
      </c>
      <c r="F91" s="974" t="s">
        <v>43</v>
      </c>
      <c r="G91" s="974" t="s">
        <v>44</v>
      </c>
      <c r="H91" s="974" t="s">
        <v>190</v>
      </c>
      <c r="I91" s="980" t="s">
        <v>331</v>
      </c>
      <c r="J91" s="974" t="s">
        <v>332</v>
      </c>
      <c r="K91" s="974" t="s">
        <v>333</v>
      </c>
      <c r="L91" s="974">
        <v>95</v>
      </c>
      <c r="M91" s="974" t="s">
        <v>29</v>
      </c>
      <c r="N91" s="912" t="s">
        <v>334</v>
      </c>
      <c r="O91" s="918" t="s">
        <v>335</v>
      </c>
      <c r="P91" s="918" t="s">
        <v>336</v>
      </c>
      <c r="Q91" s="918" t="s">
        <v>337</v>
      </c>
      <c r="R91" s="1253">
        <v>85</v>
      </c>
      <c r="S91" s="918" t="s">
        <v>29</v>
      </c>
      <c r="T91" s="1247" t="s">
        <v>389</v>
      </c>
      <c r="U91" s="1029" t="s">
        <v>27</v>
      </c>
      <c r="V91" s="1017" t="s">
        <v>390</v>
      </c>
      <c r="W91" s="1044">
        <v>0.08</v>
      </c>
      <c r="X91" s="1087">
        <v>1500</v>
      </c>
      <c r="Y91" s="918" t="s">
        <v>25</v>
      </c>
      <c r="Z91" s="914" t="s">
        <v>30</v>
      </c>
      <c r="AA91" s="1328"/>
      <c r="AB91" s="1037"/>
      <c r="AC91" s="912" t="s">
        <v>340</v>
      </c>
      <c r="AD91" s="950" t="s">
        <v>341</v>
      </c>
      <c r="AE91" s="950" t="s">
        <v>342</v>
      </c>
      <c r="AF91" s="800">
        <v>86</v>
      </c>
      <c r="AG91" s="678" t="s">
        <v>158</v>
      </c>
      <c r="AH91" s="703" t="s">
        <v>391</v>
      </c>
      <c r="AI91" s="719">
        <v>44228</v>
      </c>
      <c r="AJ91" s="719">
        <v>44469</v>
      </c>
      <c r="AK91" s="711">
        <f t="shared" si="1"/>
        <v>241</v>
      </c>
      <c r="AL91" s="713">
        <v>0.2</v>
      </c>
      <c r="AM91" s="699" t="s">
        <v>26</v>
      </c>
      <c r="AN91" s="703" t="s">
        <v>344</v>
      </c>
      <c r="AO91" s="703" t="s">
        <v>345</v>
      </c>
      <c r="AP91" s="703"/>
      <c r="AQ91" s="6"/>
    </row>
    <row r="92" spans="1:43" ht="61.5" customHeight="1" x14ac:dyDescent="0.25">
      <c r="A92" s="993"/>
      <c r="B92" s="940"/>
      <c r="C92" s="975"/>
      <c r="D92" s="975"/>
      <c r="E92" s="981"/>
      <c r="F92" s="975"/>
      <c r="G92" s="975"/>
      <c r="H92" s="975"/>
      <c r="I92" s="981"/>
      <c r="J92" s="975"/>
      <c r="K92" s="975"/>
      <c r="L92" s="975"/>
      <c r="M92" s="975"/>
      <c r="N92" s="935"/>
      <c r="O92" s="940"/>
      <c r="P92" s="940"/>
      <c r="Q92" s="940"/>
      <c r="R92" s="1254"/>
      <c r="S92" s="940"/>
      <c r="T92" s="1248"/>
      <c r="U92" s="1043"/>
      <c r="V92" s="1040"/>
      <c r="W92" s="1045"/>
      <c r="X92" s="1105"/>
      <c r="Y92" s="940"/>
      <c r="Z92" s="936"/>
      <c r="AA92" s="1329"/>
      <c r="AB92" s="1038"/>
      <c r="AC92" s="935"/>
      <c r="AD92" s="951"/>
      <c r="AE92" s="951"/>
      <c r="AF92" s="350">
        <v>87</v>
      </c>
      <c r="AG92" s="679" t="s">
        <v>158</v>
      </c>
      <c r="AH92" s="709" t="s">
        <v>392</v>
      </c>
      <c r="AI92" s="7">
        <v>44249</v>
      </c>
      <c r="AJ92" s="7">
        <v>44515</v>
      </c>
      <c r="AK92" s="8">
        <f t="shared" si="1"/>
        <v>266</v>
      </c>
      <c r="AL92" s="9">
        <v>0.6</v>
      </c>
      <c r="AM92" s="700" t="s">
        <v>26</v>
      </c>
      <c r="AN92" s="709" t="s">
        <v>344</v>
      </c>
      <c r="AO92" s="709" t="s">
        <v>345</v>
      </c>
      <c r="AP92" s="709"/>
      <c r="AQ92" s="10"/>
    </row>
    <row r="93" spans="1:43" ht="61.5" customHeight="1" thickBot="1" x14ac:dyDescent="0.3">
      <c r="A93" s="994"/>
      <c r="B93" s="919"/>
      <c r="C93" s="976"/>
      <c r="D93" s="976"/>
      <c r="E93" s="982"/>
      <c r="F93" s="976"/>
      <c r="G93" s="976"/>
      <c r="H93" s="976"/>
      <c r="I93" s="982"/>
      <c r="J93" s="976"/>
      <c r="K93" s="976"/>
      <c r="L93" s="976"/>
      <c r="M93" s="976"/>
      <c r="N93" s="913"/>
      <c r="O93" s="919"/>
      <c r="P93" s="919"/>
      <c r="Q93" s="919"/>
      <c r="R93" s="1255"/>
      <c r="S93" s="919"/>
      <c r="T93" s="1249"/>
      <c r="U93" s="1030"/>
      <c r="V93" s="1018"/>
      <c r="W93" s="1046"/>
      <c r="X93" s="1088"/>
      <c r="Y93" s="919"/>
      <c r="Z93" s="915"/>
      <c r="AA93" s="1330"/>
      <c r="AB93" s="1039"/>
      <c r="AC93" s="913"/>
      <c r="AD93" s="952"/>
      <c r="AE93" s="952"/>
      <c r="AF93" s="801">
        <v>88</v>
      </c>
      <c r="AG93" s="680" t="s">
        <v>158</v>
      </c>
      <c r="AH93" s="704" t="s">
        <v>393</v>
      </c>
      <c r="AI93" s="720">
        <v>44317</v>
      </c>
      <c r="AJ93" s="720">
        <v>44530</v>
      </c>
      <c r="AK93" s="712">
        <f t="shared" si="1"/>
        <v>213</v>
      </c>
      <c r="AL93" s="714">
        <v>0.2</v>
      </c>
      <c r="AM93" s="701" t="s">
        <v>26</v>
      </c>
      <c r="AN93" s="704" t="s">
        <v>366</v>
      </c>
      <c r="AO93" s="704" t="s">
        <v>420</v>
      </c>
      <c r="AP93" s="704"/>
      <c r="AQ93" s="11"/>
    </row>
    <row r="94" spans="1:43" ht="61.5" customHeight="1" thickTop="1" x14ac:dyDescent="0.25">
      <c r="A94" s="992" t="s">
        <v>328</v>
      </c>
      <c r="B94" s="918"/>
      <c r="C94" s="974" t="s">
        <v>40</v>
      </c>
      <c r="D94" s="974" t="s">
        <v>329</v>
      </c>
      <c r="E94" s="980" t="s">
        <v>330</v>
      </c>
      <c r="F94" s="974" t="s">
        <v>43</v>
      </c>
      <c r="G94" s="974" t="s">
        <v>44</v>
      </c>
      <c r="H94" s="974" t="s">
        <v>190</v>
      </c>
      <c r="I94" s="980" t="s">
        <v>331</v>
      </c>
      <c r="J94" s="974" t="s">
        <v>332</v>
      </c>
      <c r="K94" s="974" t="s">
        <v>333</v>
      </c>
      <c r="L94" s="974">
        <v>95</v>
      </c>
      <c r="M94" s="974" t="s">
        <v>29</v>
      </c>
      <c r="N94" s="912" t="s">
        <v>334</v>
      </c>
      <c r="O94" s="918" t="s">
        <v>335</v>
      </c>
      <c r="P94" s="918" t="s">
        <v>336</v>
      </c>
      <c r="Q94" s="918" t="s">
        <v>337</v>
      </c>
      <c r="R94" s="1253">
        <v>85</v>
      </c>
      <c r="S94" s="918" t="s">
        <v>29</v>
      </c>
      <c r="T94" s="1247" t="s">
        <v>394</v>
      </c>
      <c r="U94" s="1029" t="s">
        <v>27</v>
      </c>
      <c r="V94" s="1017" t="s">
        <v>395</v>
      </c>
      <c r="W94" s="1044">
        <v>0.05</v>
      </c>
      <c r="X94" s="1087">
        <v>350</v>
      </c>
      <c r="Y94" s="918" t="s">
        <v>25</v>
      </c>
      <c r="Z94" s="914" t="s">
        <v>30</v>
      </c>
      <c r="AA94" s="1328"/>
      <c r="AB94" s="1037"/>
      <c r="AC94" s="912" t="s">
        <v>340</v>
      </c>
      <c r="AD94" s="950" t="s">
        <v>341</v>
      </c>
      <c r="AE94" s="950" t="s">
        <v>342</v>
      </c>
      <c r="AF94" s="800">
        <v>89</v>
      </c>
      <c r="AG94" s="678" t="s">
        <v>158</v>
      </c>
      <c r="AH94" s="703" t="s">
        <v>396</v>
      </c>
      <c r="AI94" s="719">
        <v>44287</v>
      </c>
      <c r="AJ94" s="719">
        <v>44469</v>
      </c>
      <c r="AK94" s="711">
        <f t="shared" si="1"/>
        <v>182</v>
      </c>
      <c r="AL94" s="713">
        <v>0.2</v>
      </c>
      <c r="AM94" s="699" t="s">
        <v>26</v>
      </c>
      <c r="AN94" s="703" t="s">
        <v>344</v>
      </c>
      <c r="AO94" s="703" t="s">
        <v>345</v>
      </c>
      <c r="AP94" s="703"/>
      <c r="AQ94" s="6"/>
    </row>
    <row r="95" spans="1:43" ht="61.5" customHeight="1" x14ac:dyDescent="0.25">
      <c r="A95" s="993"/>
      <c r="B95" s="940"/>
      <c r="C95" s="975"/>
      <c r="D95" s="975"/>
      <c r="E95" s="981"/>
      <c r="F95" s="975"/>
      <c r="G95" s="975"/>
      <c r="H95" s="975"/>
      <c r="I95" s="981"/>
      <c r="J95" s="975"/>
      <c r="K95" s="975"/>
      <c r="L95" s="975"/>
      <c r="M95" s="975"/>
      <c r="N95" s="935"/>
      <c r="O95" s="940"/>
      <c r="P95" s="940"/>
      <c r="Q95" s="940"/>
      <c r="R95" s="1254"/>
      <c r="S95" s="940"/>
      <c r="T95" s="1248"/>
      <c r="U95" s="1043"/>
      <c r="V95" s="1040"/>
      <c r="W95" s="1045"/>
      <c r="X95" s="1105"/>
      <c r="Y95" s="940"/>
      <c r="Z95" s="936"/>
      <c r="AA95" s="1329"/>
      <c r="AB95" s="1038"/>
      <c r="AC95" s="935"/>
      <c r="AD95" s="951"/>
      <c r="AE95" s="951"/>
      <c r="AF95" s="350">
        <v>90</v>
      </c>
      <c r="AG95" s="679" t="s">
        <v>158</v>
      </c>
      <c r="AH95" s="709" t="s">
        <v>397</v>
      </c>
      <c r="AI95" s="7">
        <v>44301</v>
      </c>
      <c r="AJ95" s="7">
        <v>44545</v>
      </c>
      <c r="AK95" s="8">
        <f t="shared" si="1"/>
        <v>244</v>
      </c>
      <c r="AL95" s="9">
        <v>0.6</v>
      </c>
      <c r="AM95" s="700" t="s">
        <v>26</v>
      </c>
      <c r="AN95" s="709" t="s">
        <v>344</v>
      </c>
      <c r="AO95" s="709" t="s">
        <v>345</v>
      </c>
      <c r="AP95" s="709"/>
      <c r="AQ95" s="10"/>
    </row>
    <row r="96" spans="1:43" ht="61.5" customHeight="1" thickBot="1" x14ac:dyDescent="0.3">
      <c r="A96" s="994"/>
      <c r="B96" s="919"/>
      <c r="C96" s="976"/>
      <c r="D96" s="976"/>
      <c r="E96" s="982"/>
      <c r="F96" s="976"/>
      <c r="G96" s="976"/>
      <c r="H96" s="976"/>
      <c r="I96" s="982"/>
      <c r="J96" s="976"/>
      <c r="K96" s="976"/>
      <c r="L96" s="976"/>
      <c r="M96" s="976"/>
      <c r="N96" s="913"/>
      <c r="O96" s="919"/>
      <c r="P96" s="919"/>
      <c r="Q96" s="919"/>
      <c r="R96" s="1255"/>
      <c r="S96" s="919"/>
      <c r="T96" s="1249"/>
      <c r="U96" s="1030"/>
      <c r="V96" s="1018"/>
      <c r="W96" s="1046"/>
      <c r="X96" s="1088"/>
      <c r="Y96" s="919"/>
      <c r="Z96" s="915"/>
      <c r="AA96" s="1330"/>
      <c r="AB96" s="1039"/>
      <c r="AC96" s="913"/>
      <c r="AD96" s="952"/>
      <c r="AE96" s="952"/>
      <c r="AF96" s="801">
        <v>91</v>
      </c>
      <c r="AG96" s="680" t="s">
        <v>158</v>
      </c>
      <c r="AH96" s="704" t="s">
        <v>398</v>
      </c>
      <c r="AI96" s="720">
        <v>44378</v>
      </c>
      <c r="AJ96" s="720">
        <v>44550</v>
      </c>
      <c r="AK96" s="712">
        <f t="shared" si="1"/>
        <v>172</v>
      </c>
      <c r="AL96" s="714">
        <v>0.2</v>
      </c>
      <c r="AM96" s="701" t="s">
        <v>26</v>
      </c>
      <c r="AN96" s="704" t="s">
        <v>366</v>
      </c>
      <c r="AO96" s="704" t="s">
        <v>420</v>
      </c>
      <c r="AP96" s="704"/>
      <c r="AQ96" s="11"/>
    </row>
    <row r="97" spans="1:43" ht="61.5" customHeight="1" thickTop="1" x14ac:dyDescent="0.25">
      <c r="A97" s="992" t="s">
        <v>328</v>
      </c>
      <c r="B97" s="918"/>
      <c r="C97" s="974" t="s">
        <v>40</v>
      </c>
      <c r="D97" s="974" t="s">
        <v>329</v>
      </c>
      <c r="E97" s="980" t="s">
        <v>330</v>
      </c>
      <c r="F97" s="974" t="s">
        <v>43</v>
      </c>
      <c r="G97" s="974" t="s">
        <v>44</v>
      </c>
      <c r="H97" s="974" t="s">
        <v>190</v>
      </c>
      <c r="I97" s="980" t="s">
        <v>331</v>
      </c>
      <c r="J97" s="974" t="s">
        <v>332</v>
      </c>
      <c r="K97" s="974" t="s">
        <v>333</v>
      </c>
      <c r="L97" s="974">
        <v>95</v>
      </c>
      <c r="M97" s="974" t="s">
        <v>29</v>
      </c>
      <c r="N97" s="912" t="s">
        <v>334</v>
      </c>
      <c r="O97" s="918" t="s">
        <v>335</v>
      </c>
      <c r="P97" s="918" t="s">
        <v>336</v>
      </c>
      <c r="Q97" s="918" t="s">
        <v>337</v>
      </c>
      <c r="R97" s="1253">
        <v>85</v>
      </c>
      <c r="S97" s="918" t="s">
        <v>29</v>
      </c>
      <c r="T97" s="1247" t="s">
        <v>399</v>
      </c>
      <c r="U97" s="1029" t="s">
        <v>27</v>
      </c>
      <c r="V97" s="1017" t="s">
        <v>400</v>
      </c>
      <c r="W97" s="1044">
        <v>0.06</v>
      </c>
      <c r="X97" s="1087">
        <v>100</v>
      </c>
      <c r="Y97" s="918" t="s">
        <v>29</v>
      </c>
      <c r="Z97" s="914" t="s">
        <v>30</v>
      </c>
      <c r="AA97" s="1328"/>
      <c r="AB97" s="1037"/>
      <c r="AC97" s="912" t="s">
        <v>340</v>
      </c>
      <c r="AD97" s="950" t="s">
        <v>341</v>
      </c>
      <c r="AE97" s="950" t="s">
        <v>342</v>
      </c>
      <c r="AF97" s="800">
        <v>92</v>
      </c>
      <c r="AG97" s="678" t="s">
        <v>158</v>
      </c>
      <c r="AH97" s="703" t="s">
        <v>401</v>
      </c>
      <c r="AI97" s="719">
        <v>44228</v>
      </c>
      <c r="AJ97" s="719">
        <v>44255</v>
      </c>
      <c r="AK97" s="711">
        <f t="shared" si="1"/>
        <v>27</v>
      </c>
      <c r="AL97" s="713">
        <v>0.2</v>
      </c>
      <c r="AM97" s="699" t="s">
        <v>361</v>
      </c>
      <c r="AN97" s="703" t="s">
        <v>344</v>
      </c>
      <c r="AO97" s="703" t="s">
        <v>345</v>
      </c>
      <c r="AP97" s="703"/>
      <c r="AQ97" s="6"/>
    </row>
    <row r="98" spans="1:43" ht="61.5" customHeight="1" x14ac:dyDescent="0.25">
      <c r="A98" s="993"/>
      <c r="B98" s="940"/>
      <c r="C98" s="975"/>
      <c r="D98" s="975"/>
      <c r="E98" s="981"/>
      <c r="F98" s="975"/>
      <c r="G98" s="975"/>
      <c r="H98" s="975"/>
      <c r="I98" s="981"/>
      <c r="J98" s="975"/>
      <c r="K98" s="975"/>
      <c r="L98" s="975"/>
      <c r="M98" s="975"/>
      <c r="N98" s="935"/>
      <c r="O98" s="940"/>
      <c r="P98" s="940"/>
      <c r="Q98" s="940"/>
      <c r="R98" s="1254"/>
      <c r="S98" s="940"/>
      <c r="T98" s="1248"/>
      <c r="U98" s="1043"/>
      <c r="V98" s="1040"/>
      <c r="W98" s="1045"/>
      <c r="X98" s="1105"/>
      <c r="Y98" s="940"/>
      <c r="Z98" s="936"/>
      <c r="AA98" s="1329"/>
      <c r="AB98" s="1038"/>
      <c r="AC98" s="935"/>
      <c r="AD98" s="951"/>
      <c r="AE98" s="951"/>
      <c r="AF98" s="350">
        <v>93</v>
      </c>
      <c r="AG98" s="679" t="s">
        <v>158</v>
      </c>
      <c r="AH98" s="709" t="s">
        <v>402</v>
      </c>
      <c r="AI98" s="7">
        <v>44256</v>
      </c>
      <c r="AJ98" s="7">
        <v>44545</v>
      </c>
      <c r="AK98" s="8">
        <f t="shared" si="1"/>
        <v>289</v>
      </c>
      <c r="AL98" s="9">
        <v>0.6</v>
      </c>
      <c r="AM98" s="700" t="s">
        <v>361</v>
      </c>
      <c r="AN98" s="709" t="s">
        <v>344</v>
      </c>
      <c r="AO98" s="709" t="s">
        <v>345</v>
      </c>
      <c r="AP98" s="709"/>
      <c r="AQ98" s="10"/>
    </row>
    <row r="99" spans="1:43" ht="61.5" customHeight="1" thickBot="1" x14ac:dyDescent="0.3">
      <c r="A99" s="994"/>
      <c r="B99" s="919"/>
      <c r="C99" s="976"/>
      <c r="D99" s="976"/>
      <c r="E99" s="982"/>
      <c r="F99" s="976"/>
      <c r="G99" s="976"/>
      <c r="H99" s="976"/>
      <c r="I99" s="982"/>
      <c r="J99" s="976"/>
      <c r="K99" s="976"/>
      <c r="L99" s="976"/>
      <c r="M99" s="976"/>
      <c r="N99" s="913"/>
      <c r="O99" s="919"/>
      <c r="P99" s="919"/>
      <c r="Q99" s="919"/>
      <c r="R99" s="1255"/>
      <c r="S99" s="919"/>
      <c r="T99" s="1249"/>
      <c r="U99" s="1030"/>
      <c r="V99" s="1018"/>
      <c r="W99" s="1046"/>
      <c r="X99" s="1088"/>
      <c r="Y99" s="919"/>
      <c r="Z99" s="915"/>
      <c r="AA99" s="1330"/>
      <c r="AB99" s="1039"/>
      <c r="AC99" s="913"/>
      <c r="AD99" s="952"/>
      <c r="AE99" s="952"/>
      <c r="AF99" s="801">
        <v>94</v>
      </c>
      <c r="AG99" s="680" t="s">
        <v>158</v>
      </c>
      <c r="AH99" s="704" t="s">
        <v>403</v>
      </c>
      <c r="AI99" s="720">
        <v>44348</v>
      </c>
      <c r="AJ99" s="720">
        <v>44550</v>
      </c>
      <c r="AK99" s="712">
        <f t="shared" si="1"/>
        <v>202</v>
      </c>
      <c r="AL99" s="714">
        <v>0.2</v>
      </c>
      <c r="AM99" s="701" t="s">
        <v>361</v>
      </c>
      <c r="AN99" s="704" t="s">
        <v>366</v>
      </c>
      <c r="AO99" s="704" t="s">
        <v>420</v>
      </c>
      <c r="AP99" s="704"/>
      <c r="AQ99" s="11"/>
    </row>
    <row r="100" spans="1:43" ht="61.5" customHeight="1" thickTop="1" x14ac:dyDescent="0.25">
      <c r="A100" s="992" t="s">
        <v>328</v>
      </c>
      <c r="B100" s="918"/>
      <c r="C100" s="974" t="s">
        <v>40</v>
      </c>
      <c r="D100" s="974" t="s">
        <v>329</v>
      </c>
      <c r="E100" s="980" t="s">
        <v>330</v>
      </c>
      <c r="F100" s="974" t="s">
        <v>43</v>
      </c>
      <c r="G100" s="974" t="s">
        <v>44</v>
      </c>
      <c r="H100" s="974" t="s">
        <v>190</v>
      </c>
      <c r="I100" s="980" t="s">
        <v>331</v>
      </c>
      <c r="J100" s="974" t="s">
        <v>332</v>
      </c>
      <c r="K100" s="974" t="s">
        <v>333</v>
      </c>
      <c r="L100" s="974">
        <v>95</v>
      </c>
      <c r="M100" s="974" t="s">
        <v>29</v>
      </c>
      <c r="N100" s="912" t="s">
        <v>334</v>
      </c>
      <c r="O100" s="918" t="s">
        <v>335</v>
      </c>
      <c r="P100" s="918" t="s">
        <v>336</v>
      </c>
      <c r="Q100" s="918" t="s">
        <v>337</v>
      </c>
      <c r="R100" s="1253">
        <v>85</v>
      </c>
      <c r="S100" s="918" t="s">
        <v>29</v>
      </c>
      <c r="T100" s="1296" t="s">
        <v>404</v>
      </c>
      <c r="U100" s="1029" t="s">
        <v>27</v>
      </c>
      <c r="V100" s="922" t="s">
        <v>405</v>
      </c>
      <c r="W100" s="1044">
        <v>0.05</v>
      </c>
      <c r="X100" s="974">
        <v>1000</v>
      </c>
      <c r="Y100" s="918" t="s">
        <v>25</v>
      </c>
      <c r="Z100" s="914" t="s">
        <v>30</v>
      </c>
      <c r="AA100" s="1057"/>
      <c r="AB100" s="1037"/>
      <c r="AC100" s="912" t="s">
        <v>340</v>
      </c>
      <c r="AD100" s="950" t="s">
        <v>341</v>
      </c>
      <c r="AE100" s="950" t="s">
        <v>342</v>
      </c>
      <c r="AF100" s="800">
        <v>95</v>
      </c>
      <c r="AG100" s="678" t="s">
        <v>158</v>
      </c>
      <c r="AH100" s="703" t="s">
        <v>406</v>
      </c>
      <c r="AI100" s="719">
        <v>44287</v>
      </c>
      <c r="AJ100" s="719">
        <v>44545</v>
      </c>
      <c r="AK100" s="711">
        <f t="shared" si="1"/>
        <v>258</v>
      </c>
      <c r="AL100" s="713">
        <v>0.5</v>
      </c>
      <c r="AM100" s="699" t="s">
        <v>26</v>
      </c>
      <c r="AN100" s="703" t="s">
        <v>362</v>
      </c>
      <c r="AO100" s="703" t="s">
        <v>363</v>
      </c>
      <c r="AP100" s="703"/>
      <c r="AQ100" s="6"/>
    </row>
    <row r="101" spans="1:43" ht="61.5" customHeight="1" thickBot="1" x14ac:dyDescent="0.3">
      <c r="A101" s="994"/>
      <c r="B101" s="919"/>
      <c r="C101" s="976"/>
      <c r="D101" s="976"/>
      <c r="E101" s="982"/>
      <c r="F101" s="976"/>
      <c r="G101" s="976"/>
      <c r="H101" s="976"/>
      <c r="I101" s="982"/>
      <c r="J101" s="976"/>
      <c r="K101" s="976"/>
      <c r="L101" s="976"/>
      <c r="M101" s="976"/>
      <c r="N101" s="913"/>
      <c r="O101" s="919"/>
      <c r="P101" s="919"/>
      <c r="Q101" s="919"/>
      <c r="R101" s="1255"/>
      <c r="S101" s="919"/>
      <c r="T101" s="1298"/>
      <c r="U101" s="1030"/>
      <c r="V101" s="923"/>
      <c r="W101" s="1046"/>
      <c r="X101" s="976"/>
      <c r="Y101" s="919"/>
      <c r="Z101" s="915"/>
      <c r="AA101" s="1058"/>
      <c r="AB101" s="1039"/>
      <c r="AC101" s="913"/>
      <c r="AD101" s="952"/>
      <c r="AE101" s="952"/>
      <c r="AF101" s="801">
        <v>96</v>
      </c>
      <c r="AG101" s="680" t="s">
        <v>158</v>
      </c>
      <c r="AH101" s="704" t="s">
        <v>407</v>
      </c>
      <c r="AI101" s="720">
        <v>44287</v>
      </c>
      <c r="AJ101" s="720">
        <v>44545</v>
      </c>
      <c r="AK101" s="712">
        <f t="shared" si="1"/>
        <v>258</v>
      </c>
      <c r="AL101" s="714">
        <v>0.5</v>
      </c>
      <c r="AM101" s="701" t="s">
        <v>26</v>
      </c>
      <c r="AN101" s="704" t="s">
        <v>344</v>
      </c>
      <c r="AO101" s="704" t="s">
        <v>345</v>
      </c>
      <c r="AP101" s="704"/>
      <c r="AQ101" s="11"/>
    </row>
    <row r="102" spans="1:43" ht="61.5" customHeight="1" thickTop="1" x14ac:dyDescent="0.25">
      <c r="A102" s="992" t="s">
        <v>328</v>
      </c>
      <c r="B102" s="918"/>
      <c r="C102" s="974" t="s">
        <v>40</v>
      </c>
      <c r="D102" s="974" t="s">
        <v>329</v>
      </c>
      <c r="E102" s="980" t="s">
        <v>330</v>
      </c>
      <c r="F102" s="974" t="s">
        <v>43</v>
      </c>
      <c r="G102" s="974" t="s">
        <v>44</v>
      </c>
      <c r="H102" s="974" t="s">
        <v>190</v>
      </c>
      <c r="I102" s="980" t="s">
        <v>331</v>
      </c>
      <c r="J102" s="974" t="s">
        <v>332</v>
      </c>
      <c r="K102" s="974" t="s">
        <v>333</v>
      </c>
      <c r="L102" s="974">
        <v>95</v>
      </c>
      <c r="M102" s="974" t="s">
        <v>29</v>
      </c>
      <c r="N102" s="912" t="s">
        <v>334</v>
      </c>
      <c r="O102" s="918" t="s">
        <v>335</v>
      </c>
      <c r="P102" s="918" t="s">
        <v>336</v>
      </c>
      <c r="Q102" s="918" t="s">
        <v>337</v>
      </c>
      <c r="R102" s="1253">
        <v>85</v>
      </c>
      <c r="S102" s="918" t="s">
        <v>29</v>
      </c>
      <c r="T102" s="1296" t="s">
        <v>408</v>
      </c>
      <c r="U102" s="1029" t="s">
        <v>27</v>
      </c>
      <c r="V102" s="922" t="s">
        <v>409</v>
      </c>
      <c r="W102" s="1044">
        <v>0.05</v>
      </c>
      <c r="X102" s="974">
        <v>1500</v>
      </c>
      <c r="Y102" s="918" t="s">
        <v>25</v>
      </c>
      <c r="Z102" s="914" t="s">
        <v>30</v>
      </c>
      <c r="AA102" s="1057"/>
      <c r="AB102" s="1037"/>
      <c r="AC102" s="912" t="s">
        <v>340</v>
      </c>
      <c r="AD102" s="950" t="s">
        <v>341</v>
      </c>
      <c r="AE102" s="950" t="s">
        <v>342</v>
      </c>
      <c r="AF102" s="800">
        <v>97</v>
      </c>
      <c r="AG102" s="678" t="s">
        <v>158</v>
      </c>
      <c r="AH102" s="703" t="s">
        <v>410</v>
      </c>
      <c r="AI102" s="719">
        <v>44256</v>
      </c>
      <c r="AJ102" s="719">
        <v>44285</v>
      </c>
      <c r="AK102" s="711">
        <f t="shared" si="1"/>
        <v>29</v>
      </c>
      <c r="AL102" s="713">
        <v>0.2</v>
      </c>
      <c r="AM102" s="699" t="s">
        <v>26</v>
      </c>
      <c r="AN102" s="703" t="s">
        <v>362</v>
      </c>
      <c r="AO102" s="703" t="s">
        <v>363</v>
      </c>
      <c r="AP102" s="703"/>
      <c r="AQ102" s="6"/>
    </row>
    <row r="103" spans="1:43" ht="61.5" customHeight="1" thickBot="1" x14ac:dyDescent="0.3">
      <c r="A103" s="994"/>
      <c r="B103" s="919"/>
      <c r="C103" s="976"/>
      <c r="D103" s="976"/>
      <c r="E103" s="982"/>
      <c r="F103" s="976"/>
      <c r="G103" s="976"/>
      <c r="H103" s="976"/>
      <c r="I103" s="982"/>
      <c r="J103" s="976"/>
      <c r="K103" s="976"/>
      <c r="L103" s="976"/>
      <c r="M103" s="976"/>
      <c r="N103" s="913"/>
      <c r="O103" s="919"/>
      <c r="P103" s="919"/>
      <c r="Q103" s="919"/>
      <c r="R103" s="1255"/>
      <c r="S103" s="919"/>
      <c r="T103" s="1298"/>
      <c r="U103" s="1030"/>
      <c r="V103" s="923"/>
      <c r="W103" s="1046"/>
      <c r="X103" s="976"/>
      <c r="Y103" s="919"/>
      <c r="Z103" s="915"/>
      <c r="AA103" s="1058"/>
      <c r="AB103" s="1039"/>
      <c r="AC103" s="913"/>
      <c r="AD103" s="952"/>
      <c r="AE103" s="952"/>
      <c r="AF103" s="801">
        <v>98</v>
      </c>
      <c r="AG103" s="680" t="s">
        <v>158</v>
      </c>
      <c r="AH103" s="704" t="s">
        <v>411</v>
      </c>
      <c r="AI103" s="720">
        <v>44287</v>
      </c>
      <c r="AJ103" s="720">
        <v>44545</v>
      </c>
      <c r="AK103" s="712">
        <f t="shared" si="1"/>
        <v>258</v>
      </c>
      <c r="AL103" s="714">
        <v>0.8</v>
      </c>
      <c r="AM103" s="701" t="s">
        <v>26</v>
      </c>
      <c r="AN103" s="704" t="s">
        <v>344</v>
      </c>
      <c r="AO103" s="704" t="s">
        <v>345</v>
      </c>
      <c r="AP103" s="704"/>
      <c r="AQ103" s="11"/>
    </row>
    <row r="104" spans="1:43" ht="61.5" customHeight="1" thickTop="1" x14ac:dyDescent="0.25">
      <c r="A104" s="992" t="s">
        <v>328</v>
      </c>
      <c r="B104" s="918"/>
      <c r="C104" s="974" t="s">
        <v>40</v>
      </c>
      <c r="D104" s="974" t="s">
        <v>329</v>
      </c>
      <c r="E104" s="980" t="s">
        <v>330</v>
      </c>
      <c r="F104" s="974" t="s">
        <v>43</v>
      </c>
      <c r="G104" s="974" t="s">
        <v>44</v>
      </c>
      <c r="H104" s="974" t="s">
        <v>190</v>
      </c>
      <c r="I104" s="980" t="s">
        <v>331</v>
      </c>
      <c r="J104" s="974" t="s">
        <v>332</v>
      </c>
      <c r="K104" s="974" t="s">
        <v>333</v>
      </c>
      <c r="L104" s="974">
        <v>95</v>
      </c>
      <c r="M104" s="974" t="s">
        <v>29</v>
      </c>
      <c r="N104" s="912" t="s">
        <v>334</v>
      </c>
      <c r="O104" s="918" t="s">
        <v>335</v>
      </c>
      <c r="P104" s="918" t="s">
        <v>336</v>
      </c>
      <c r="Q104" s="918" t="s">
        <v>337</v>
      </c>
      <c r="R104" s="1253">
        <v>85</v>
      </c>
      <c r="S104" s="918" t="s">
        <v>29</v>
      </c>
      <c r="T104" s="1296" t="s">
        <v>412</v>
      </c>
      <c r="U104" s="1029" t="s">
        <v>27</v>
      </c>
      <c r="V104" s="922" t="s">
        <v>413</v>
      </c>
      <c r="W104" s="1044">
        <v>0.05</v>
      </c>
      <c r="X104" s="974">
        <v>15</v>
      </c>
      <c r="Y104" s="918" t="s">
        <v>25</v>
      </c>
      <c r="Z104" s="914" t="s">
        <v>30</v>
      </c>
      <c r="AA104" s="1057"/>
      <c r="AB104" s="1037"/>
      <c r="AC104" s="912" t="s">
        <v>340</v>
      </c>
      <c r="AD104" s="950" t="s">
        <v>341</v>
      </c>
      <c r="AE104" s="950" t="s">
        <v>342</v>
      </c>
      <c r="AF104" s="800">
        <v>99</v>
      </c>
      <c r="AG104" s="678" t="s">
        <v>158</v>
      </c>
      <c r="AH104" s="703" t="s">
        <v>414</v>
      </c>
      <c r="AI104" s="719">
        <v>44256</v>
      </c>
      <c r="AJ104" s="719">
        <v>44285</v>
      </c>
      <c r="AK104" s="711">
        <f t="shared" si="1"/>
        <v>29</v>
      </c>
      <c r="AL104" s="713">
        <v>0.2</v>
      </c>
      <c r="AM104" s="699" t="s">
        <v>26</v>
      </c>
      <c r="AN104" s="703" t="s">
        <v>362</v>
      </c>
      <c r="AO104" s="703" t="s">
        <v>363</v>
      </c>
      <c r="AP104" s="703"/>
      <c r="AQ104" s="6"/>
    </row>
    <row r="105" spans="1:43" ht="61.5" customHeight="1" thickBot="1" x14ac:dyDescent="0.3">
      <c r="A105" s="994"/>
      <c r="B105" s="919"/>
      <c r="C105" s="976"/>
      <c r="D105" s="976"/>
      <c r="E105" s="982"/>
      <c r="F105" s="976"/>
      <c r="G105" s="976"/>
      <c r="H105" s="976"/>
      <c r="I105" s="982"/>
      <c r="J105" s="976"/>
      <c r="K105" s="976"/>
      <c r="L105" s="976"/>
      <c r="M105" s="976"/>
      <c r="N105" s="913"/>
      <c r="O105" s="919"/>
      <c r="P105" s="919"/>
      <c r="Q105" s="919"/>
      <c r="R105" s="1255"/>
      <c r="S105" s="919"/>
      <c r="T105" s="1298"/>
      <c r="U105" s="1030"/>
      <c r="V105" s="923"/>
      <c r="W105" s="1046"/>
      <c r="X105" s="976"/>
      <c r="Y105" s="919"/>
      <c r="Z105" s="915"/>
      <c r="AA105" s="1058"/>
      <c r="AB105" s="1039"/>
      <c r="AC105" s="913"/>
      <c r="AD105" s="952"/>
      <c r="AE105" s="952"/>
      <c r="AF105" s="801">
        <v>100</v>
      </c>
      <c r="AG105" s="680" t="s">
        <v>158</v>
      </c>
      <c r="AH105" s="704" t="s">
        <v>415</v>
      </c>
      <c r="AI105" s="720">
        <v>44287</v>
      </c>
      <c r="AJ105" s="720">
        <v>44545</v>
      </c>
      <c r="AK105" s="712">
        <f t="shared" si="1"/>
        <v>258</v>
      </c>
      <c r="AL105" s="714">
        <v>0.8</v>
      </c>
      <c r="AM105" s="701" t="s">
        <v>26</v>
      </c>
      <c r="AN105" s="704" t="s">
        <v>344</v>
      </c>
      <c r="AO105" s="704" t="s">
        <v>345</v>
      </c>
      <c r="AP105" s="704"/>
      <c r="AQ105" s="11"/>
    </row>
    <row r="106" spans="1:43" ht="61.5" customHeight="1" thickTop="1" x14ac:dyDescent="0.25">
      <c r="A106" s="992" t="s">
        <v>328</v>
      </c>
      <c r="B106" s="918"/>
      <c r="C106" s="974" t="s">
        <v>40</v>
      </c>
      <c r="D106" s="974" t="s">
        <v>329</v>
      </c>
      <c r="E106" s="980" t="s">
        <v>330</v>
      </c>
      <c r="F106" s="974" t="s">
        <v>43</v>
      </c>
      <c r="G106" s="974" t="s">
        <v>44</v>
      </c>
      <c r="H106" s="974" t="s">
        <v>190</v>
      </c>
      <c r="I106" s="980" t="s">
        <v>331</v>
      </c>
      <c r="J106" s="974" t="s">
        <v>332</v>
      </c>
      <c r="K106" s="974" t="s">
        <v>333</v>
      </c>
      <c r="L106" s="974">
        <v>95</v>
      </c>
      <c r="M106" s="974" t="s">
        <v>29</v>
      </c>
      <c r="N106" s="912" t="s">
        <v>334</v>
      </c>
      <c r="O106" s="974" t="s">
        <v>335</v>
      </c>
      <c r="P106" s="974" t="s">
        <v>378</v>
      </c>
      <c r="Q106" s="974" t="s">
        <v>349</v>
      </c>
      <c r="R106" s="1518">
        <v>4</v>
      </c>
      <c r="S106" s="974" t="s">
        <v>25</v>
      </c>
      <c r="T106" s="1520" t="s">
        <v>416</v>
      </c>
      <c r="U106" s="1522" t="s">
        <v>27</v>
      </c>
      <c r="V106" s="922" t="s">
        <v>417</v>
      </c>
      <c r="W106" s="1044">
        <v>0.05</v>
      </c>
      <c r="X106" s="918">
        <v>100</v>
      </c>
      <c r="Y106" s="918" t="s">
        <v>29</v>
      </c>
      <c r="Z106" s="914" t="s">
        <v>30</v>
      </c>
      <c r="AA106" s="1057"/>
      <c r="AB106" s="1037"/>
      <c r="AC106" s="912" t="s">
        <v>340</v>
      </c>
      <c r="AD106" s="950" t="s">
        <v>341</v>
      </c>
      <c r="AE106" s="950" t="s">
        <v>342</v>
      </c>
      <c r="AF106" s="800">
        <v>101</v>
      </c>
      <c r="AG106" s="678" t="s">
        <v>158</v>
      </c>
      <c r="AH106" s="703" t="s">
        <v>418</v>
      </c>
      <c r="AI106" s="719">
        <v>44256</v>
      </c>
      <c r="AJ106" s="719">
        <v>44285</v>
      </c>
      <c r="AK106" s="711">
        <f t="shared" si="1"/>
        <v>29</v>
      </c>
      <c r="AL106" s="713">
        <v>0.2</v>
      </c>
      <c r="AM106" s="699" t="s">
        <v>26</v>
      </c>
      <c r="AN106" s="703" t="s">
        <v>366</v>
      </c>
      <c r="AO106" s="703" t="s">
        <v>420</v>
      </c>
      <c r="AP106" s="703"/>
      <c r="AQ106" s="6"/>
    </row>
    <row r="107" spans="1:43" ht="61.5" customHeight="1" thickBot="1" x14ac:dyDescent="0.3">
      <c r="A107" s="994"/>
      <c r="B107" s="919"/>
      <c r="C107" s="976"/>
      <c r="D107" s="976"/>
      <c r="E107" s="982"/>
      <c r="F107" s="976"/>
      <c r="G107" s="976"/>
      <c r="H107" s="976"/>
      <c r="I107" s="982"/>
      <c r="J107" s="976"/>
      <c r="K107" s="976"/>
      <c r="L107" s="976"/>
      <c r="M107" s="976"/>
      <c r="N107" s="913"/>
      <c r="O107" s="976"/>
      <c r="P107" s="976"/>
      <c r="Q107" s="976"/>
      <c r="R107" s="1519"/>
      <c r="S107" s="976"/>
      <c r="T107" s="1521"/>
      <c r="U107" s="1523"/>
      <c r="V107" s="923"/>
      <c r="W107" s="1046"/>
      <c r="X107" s="919"/>
      <c r="Y107" s="919"/>
      <c r="Z107" s="915"/>
      <c r="AA107" s="1058"/>
      <c r="AB107" s="1039"/>
      <c r="AC107" s="913"/>
      <c r="AD107" s="952"/>
      <c r="AE107" s="952"/>
      <c r="AF107" s="801">
        <v>102</v>
      </c>
      <c r="AG107" s="680" t="s">
        <v>158</v>
      </c>
      <c r="AH107" s="704" t="s">
        <v>419</v>
      </c>
      <c r="AI107" s="720">
        <v>44470</v>
      </c>
      <c r="AJ107" s="720">
        <v>44545</v>
      </c>
      <c r="AK107" s="712">
        <f t="shared" si="1"/>
        <v>75</v>
      </c>
      <c r="AL107" s="714">
        <v>0.8</v>
      </c>
      <c r="AM107" s="701" t="s">
        <v>26</v>
      </c>
      <c r="AN107" s="704" t="s">
        <v>366</v>
      </c>
      <c r="AO107" s="704" t="s">
        <v>420</v>
      </c>
      <c r="AP107" s="704"/>
      <c r="AQ107" s="11"/>
    </row>
    <row r="108" spans="1:43" ht="61.5" customHeight="1" thickTop="1" x14ac:dyDescent="0.25">
      <c r="A108" s="992" t="s">
        <v>328</v>
      </c>
      <c r="B108" s="918"/>
      <c r="C108" s="974" t="s">
        <v>40</v>
      </c>
      <c r="D108" s="974" t="s">
        <v>329</v>
      </c>
      <c r="E108" s="980" t="s">
        <v>330</v>
      </c>
      <c r="F108" s="974" t="s">
        <v>43</v>
      </c>
      <c r="G108" s="974" t="s">
        <v>44</v>
      </c>
      <c r="H108" s="974" t="s">
        <v>190</v>
      </c>
      <c r="I108" s="980" t="s">
        <v>331</v>
      </c>
      <c r="J108" s="974" t="s">
        <v>332</v>
      </c>
      <c r="K108" s="974" t="s">
        <v>333</v>
      </c>
      <c r="L108" s="974">
        <v>95</v>
      </c>
      <c r="M108" s="974" t="s">
        <v>29</v>
      </c>
      <c r="N108" s="912" t="s">
        <v>334</v>
      </c>
      <c r="O108" s="974" t="s">
        <v>335</v>
      </c>
      <c r="P108" s="974" t="s">
        <v>378</v>
      </c>
      <c r="Q108" s="974" t="s">
        <v>349</v>
      </c>
      <c r="R108" s="1518">
        <v>4</v>
      </c>
      <c r="S108" s="974" t="s">
        <v>25</v>
      </c>
      <c r="T108" s="1531" t="s">
        <v>422</v>
      </c>
      <c r="U108" s="1522" t="s">
        <v>27</v>
      </c>
      <c r="V108" s="1085" t="s">
        <v>423</v>
      </c>
      <c r="W108" s="1528">
        <v>0.05</v>
      </c>
      <c r="X108" s="974">
        <v>2</v>
      </c>
      <c r="Y108" s="918" t="s">
        <v>25</v>
      </c>
      <c r="Z108" s="914" t="s">
        <v>30</v>
      </c>
      <c r="AA108" s="1037"/>
      <c r="AB108" s="1037"/>
      <c r="AC108" s="912" t="s">
        <v>340</v>
      </c>
      <c r="AD108" s="950" t="s">
        <v>424</v>
      </c>
      <c r="AE108" s="950" t="s">
        <v>425</v>
      </c>
      <c r="AF108" s="800">
        <v>103</v>
      </c>
      <c r="AG108" s="678" t="s">
        <v>158</v>
      </c>
      <c r="AH108" s="703" t="s">
        <v>426</v>
      </c>
      <c r="AI108" s="719">
        <v>44256</v>
      </c>
      <c r="AJ108" s="719">
        <v>44285</v>
      </c>
      <c r="AK108" s="711">
        <f t="shared" si="1"/>
        <v>29</v>
      </c>
      <c r="AL108" s="713">
        <v>0.1</v>
      </c>
      <c r="AM108" s="699" t="s">
        <v>26</v>
      </c>
      <c r="AN108" s="703" t="s">
        <v>356</v>
      </c>
      <c r="AO108" s="703" t="s">
        <v>357</v>
      </c>
      <c r="AP108" s="703"/>
      <c r="AQ108" s="6"/>
    </row>
    <row r="109" spans="1:43" ht="61.5" customHeight="1" x14ac:dyDescent="0.25">
      <c r="A109" s="993"/>
      <c r="B109" s="940"/>
      <c r="C109" s="975"/>
      <c r="D109" s="975"/>
      <c r="E109" s="981"/>
      <c r="F109" s="975"/>
      <c r="G109" s="975"/>
      <c r="H109" s="975"/>
      <c r="I109" s="981"/>
      <c r="J109" s="975"/>
      <c r="K109" s="975"/>
      <c r="L109" s="975"/>
      <c r="M109" s="975"/>
      <c r="N109" s="935"/>
      <c r="O109" s="975"/>
      <c r="P109" s="975"/>
      <c r="Q109" s="975"/>
      <c r="R109" s="1527"/>
      <c r="S109" s="975"/>
      <c r="T109" s="1532"/>
      <c r="U109" s="1534"/>
      <c r="V109" s="1101"/>
      <c r="W109" s="1529"/>
      <c r="X109" s="975"/>
      <c r="Y109" s="940"/>
      <c r="Z109" s="936"/>
      <c r="AA109" s="1038"/>
      <c r="AB109" s="1038"/>
      <c r="AC109" s="935"/>
      <c r="AD109" s="951"/>
      <c r="AE109" s="951"/>
      <c r="AF109" s="350">
        <v>104</v>
      </c>
      <c r="AG109" s="679" t="s">
        <v>158</v>
      </c>
      <c r="AH109" s="709" t="s">
        <v>427</v>
      </c>
      <c r="AI109" s="7">
        <v>44287</v>
      </c>
      <c r="AJ109" s="7">
        <v>44407</v>
      </c>
      <c r="AK109" s="8">
        <f t="shared" si="1"/>
        <v>120</v>
      </c>
      <c r="AL109" s="9">
        <v>0.5</v>
      </c>
      <c r="AM109" s="700" t="s">
        <v>26</v>
      </c>
      <c r="AN109" s="709" t="s">
        <v>356</v>
      </c>
      <c r="AO109" s="709" t="s">
        <v>357</v>
      </c>
      <c r="AP109" s="709"/>
      <c r="AQ109" s="10"/>
    </row>
    <row r="110" spans="1:43" ht="61.5" customHeight="1" x14ac:dyDescent="0.25">
      <c r="A110" s="993"/>
      <c r="B110" s="940"/>
      <c r="C110" s="975"/>
      <c r="D110" s="975"/>
      <c r="E110" s="981"/>
      <c r="F110" s="975"/>
      <c r="G110" s="975"/>
      <c r="H110" s="975"/>
      <c r="I110" s="981"/>
      <c r="J110" s="975"/>
      <c r="K110" s="975"/>
      <c r="L110" s="975"/>
      <c r="M110" s="975"/>
      <c r="N110" s="935"/>
      <c r="O110" s="975"/>
      <c r="P110" s="975"/>
      <c r="Q110" s="975"/>
      <c r="R110" s="1527"/>
      <c r="S110" s="975"/>
      <c r="T110" s="1532"/>
      <c r="U110" s="1534"/>
      <c r="V110" s="1101"/>
      <c r="W110" s="1529"/>
      <c r="X110" s="975"/>
      <c r="Y110" s="940"/>
      <c r="Z110" s="936"/>
      <c r="AA110" s="1038"/>
      <c r="AB110" s="1038"/>
      <c r="AC110" s="935"/>
      <c r="AD110" s="951"/>
      <c r="AE110" s="951"/>
      <c r="AF110" s="350">
        <v>105</v>
      </c>
      <c r="AG110" s="679" t="s">
        <v>158</v>
      </c>
      <c r="AH110" s="709" t="s">
        <v>428</v>
      </c>
      <c r="AI110" s="7">
        <v>44409</v>
      </c>
      <c r="AJ110" s="7">
        <v>44499</v>
      </c>
      <c r="AK110" s="8">
        <f t="shared" si="1"/>
        <v>90</v>
      </c>
      <c r="AL110" s="9">
        <v>0.2</v>
      </c>
      <c r="AM110" s="700" t="s">
        <v>26</v>
      </c>
      <c r="AN110" s="709" t="s">
        <v>356</v>
      </c>
      <c r="AO110" s="709" t="s">
        <v>357</v>
      </c>
      <c r="AP110" s="709"/>
      <c r="AQ110" s="10"/>
    </row>
    <row r="111" spans="1:43" ht="61.5" customHeight="1" thickBot="1" x14ac:dyDescent="0.3">
      <c r="A111" s="994"/>
      <c r="B111" s="919"/>
      <c r="C111" s="976"/>
      <c r="D111" s="976"/>
      <c r="E111" s="982"/>
      <c r="F111" s="976"/>
      <c r="G111" s="976"/>
      <c r="H111" s="976"/>
      <c r="I111" s="982"/>
      <c r="J111" s="976"/>
      <c r="K111" s="976"/>
      <c r="L111" s="976"/>
      <c r="M111" s="976"/>
      <c r="N111" s="913"/>
      <c r="O111" s="976"/>
      <c r="P111" s="976"/>
      <c r="Q111" s="976"/>
      <c r="R111" s="1519"/>
      <c r="S111" s="976"/>
      <c r="T111" s="1533"/>
      <c r="U111" s="1523"/>
      <c r="V111" s="1086"/>
      <c r="W111" s="1530"/>
      <c r="X111" s="976"/>
      <c r="Y111" s="919"/>
      <c r="Z111" s="915"/>
      <c r="AA111" s="1039"/>
      <c r="AB111" s="1039"/>
      <c r="AC111" s="913"/>
      <c r="AD111" s="952"/>
      <c r="AE111" s="952"/>
      <c r="AF111" s="801">
        <v>106</v>
      </c>
      <c r="AG111" s="680" t="s">
        <v>158</v>
      </c>
      <c r="AH111" s="704" t="s">
        <v>429</v>
      </c>
      <c r="AI111" s="720">
        <v>44501</v>
      </c>
      <c r="AJ111" s="720">
        <v>44545</v>
      </c>
      <c r="AK111" s="712">
        <f t="shared" si="1"/>
        <v>44</v>
      </c>
      <c r="AL111" s="714">
        <v>0.2</v>
      </c>
      <c r="AM111" s="701" t="s">
        <v>26</v>
      </c>
      <c r="AN111" s="704" t="s">
        <v>356</v>
      </c>
      <c r="AO111" s="704" t="s">
        <v>357</v>
      </c>
      <c r="AP111" s="704"/>
      <c r="AQ111" s="11"/>
    </row>
    <row r="112" spans="1:43" ht="61.5" customHeight="1" thickTop="1" x14ac:dyDescent="0.25">
      <c r="A112" s="992" t="s">
        <v>328</v>
      </c>
      <c r="B112" s="918"/>
      <c r="C112" s="974" t="s">
        <v>40</v>
      </c>
      <c r="D112" s="974" t="s">
        <v>329</v>
      </c>
      <c r="E112" s="980" t="s">
        <v>330</v>
      </c>
      <c r="F112" s="974" t="s">
        <v>43</v>
      </c>
      <c r="G112" s="974" t="s">
        <v>44</v>
      </c>
      <c r="H112" s="974" t="s">
        <v>190</v>
      </c>
      <c r="I112" s="980" t="s">
        <v>331</v>
      </c>
      <c r="J112" s="974" t="s">
        <v>332</v>
      </c>
      <c r="K112" s="974" t="s">
        <v>333</v>
      </c>
      <c r="L112" s="974">
        <v>95</v>
      </c>
      <c r="M112" s="974" t="s">
        <v>29</v>
      </c>
      <c r="N112" s="912" t="s">
        <v>334</v>
      </c>
      <c r="O112" s="918" t="s">
        <v>335</v>
      </c>
      <c r="P112" s="918" t="s">
        <v>378</v>
      </c>
      <c r="Q112" s="974" t="s">
        <v>349</v>
      </c>
      <c r="R112" s="1518">
        <v>4</v>
      </c>
      <c r="S112" s="974" t="s">
        <v>25</v>
      </c>
      <c r="T112" s="1524" t="s">
        <v>430</v>
      </c>
      <c r="U112" s="1029" t="s">
        <v>27</v>
      </c>
      <c r="V112" s="1017" t="s">
        <v>431</v>
      </c>
      <c r="W112" s="1044">
        <v>0.03</v>
      </c>
      <c r="X112" s="1087">
        <v>100</v>
      </c>
      <c r="Y112" s="918" t="s">
        <v>29</v>
      </c>
      <c r="Z112" s="914" t="s">
        <v>30</v>
      </c>
      <c r="AA112" s="1328"/>
      <c r="AB112" s="1037"/>
      <c r="AC112" s="912" t="s">
        <v>1277</v>
      </c>
      <c r="AD112" s="950" t="s">
        <v>432</v>
      </c>
      <c r="AE112" s="950" t="s">
        <v>433</v>
      </c>
      <c r="AF112" s="800">
        <v>107</v>
      </c>
      <c r="AG112" s="678" t="s">
        <v>158</v>
      </c>
      <c r="AH112" s="703" t="s">
        <v>434</v>
      </c>
      <c r="AI112" s="719">
        <v>44228</v>
      </c>
      <c r="AJ112" s="719">
        <v>44285</v>
      </c>
      <c r="AK112" s="711">
        <f t="shared" si="1"/>
        <v>57</v>
      </c>
      <c r="AL112" s="713">
        <v>0.2</v>
      </c>
      <c r="AM112" s="699" t="s">
        <v>26</v>
      </c>
      <c r="AN112" s="703" t="s">
        <v>435</v>
      </c>
      <c r="AO112" s="703" t="s">
        <v>436</v>
      </c>
      <c r="AP112" s="703"/>
      <c r="AQ112" s="6"/>
    </row>
    <row r="113" spans="1:43" ht="61.5" customHeight="1" x14ac:dyDescent="0.25">
      <c r="A113" s="993"/>
      <c r="B113" s="940"/>
      <c r="C113" s="975"/>
      <c r="D113" s="975"/>
      <c r="E113" s="981"/>
      <c r="F113" s="975"/>
      <c r="G113" s="975"/>
      <c r="H113" s="975"/>
      <c r="I113" s="981"/>
      <c r="J113" s="975"/>
      <c r="K113" s="975"/>
      <c r="L113" s="975"/>
      <c r="M113" s="975"/>
      <c r="N113" s="935"/>
      <c r="O113" s="940"/>
      <c r="P113" s="940"/>
      <c r="Q113" s="975"/>
      <c r="R113" s="1527"/>
      <c r="S113" s="975"/>
      <c r="T113" s="1525"/>
      <c r="U113" s="1043"/>
      <c r="V113" s="1040"/>
      <c r="W113" s="1045"/>
      <c r="X113" s="1105"/>
      <c r="Y113" s="940"/>
      <c r="Z113" s="936"/>
      <c r="AA113" s="1329"/>
      <c r="AB113" s="1038"/>
      <c r="AC113" s="935"/>
      <c r="AD113" s="951"/>
      <c r="AE113" s="951"/>
      <c r="AF113" s="350">
        <v>108</v>
      </c>
      <c r="AG113" s="679" t="s">
        <v>158</v>
      </c>
      <c r="AH113" s="709" t="s">
        <v>437</v>
      </c>
      <c r="AI113" s="7">
        <v>44287</v>
      </c>
      <c r="AJ113" s="7">
        <v>44438</v>
      </c>
      <c r="AK113" s="8">
        <f t="shared" si="1"/>
        <v>151</v>
      </c>
      <c r="AL113" s="9">
        <v>0.6</v>
      </c>
      <c r="AM113" s="700" t="s">
        <v>26</v>
      </c>
      <c r="AN113" s="709" t="s">
        <v>435</v>
      </c>
      <c r="AO113" s="709" t="s">
        <v>436</v>
      </c>
      <c r="AP113" s="709"/>
      <c r="AQ113" s="10"/>
    </row>
    <row r="114" spans="1:43" ht="61.5" customHeight="1" thickBot="1" x14ac:dyDescent="0.3">
      <c r="A114" s="994"/>
      <c r="B114" s="919"/>
      <c r="C114" s="976"/>
      <c r="D114" s="976"/>
      <c r="E114" s="982"/>
      <c r="F114" s="976"/>
      <c r="G114" s="976"/>
      <c r="H114" s="976"/>
      <c r="I114" s="982"/>
      <c r="J114" s="976"/>
      <c r="K114" s="976"/>
      <c r="L114" s="976"/>
      <c r="M114" s="976"/>
      <c r="N114" s="913"/>
      <c r="O114" s="919"/>
      <c r="P114" s="919"/>
      <c r="Q114" s="976"/>
      <c r="R114" s="1519"/>
      <c r="S114" s="976"/>
      <c r="T114" s="1526"/>
      <c r="U114" s="1030"/>
      <c r="V114" s="1018"/>
      <c r="W114" s="1046"/>
      <c r="X114" s="1088"/>
      <c r="Y114" s="919"/>
      <c r="Z114" s="915"/>
      <c r="AA114" s="1330"/>
      <c r="AB114" s="1039"/>
      <c r="AC114" s="913"/>
      <c r="AD114" s="952"/>
      <c r="AE114" s="952"/>
      <c r="AF114" s="801">
        <v>109</v>
      </c>
      <c r="AG114" s="680" t="s">
        <v>158</v>
      </c>
      <c r="AH114" s="704" t="s">
        <v>438</v>
      </c>
      <c r="AI114" s="720">
        <v>44348</v>
      </c>
      <c r="AJ114" s="720">
        <v>44469</v>
      </c>
      <c r="AK114" s="712">
        <f t="shared" si="1"/>
        <v>121</v>
      </c>
      <c r="AL114" s="714">
        <v>0.2</v>
      </c>
      <c r="AM114" s="701" t="s">
        <v>26</v>
      </c>
      <c r="AN114" s="704" t="s">
        <v>435</v>
      </c>
      <c r="AO114" s="704" t="s">
        <v>436</v>
      </c>
      <c r="AP114" s="704"/>
      <c r="AQ114" s="11"/>
    </row>
    <row r="115" spans="1:43" ht="61.5" customHeight="1" thickTop="1" x14ac:dyDescent="0.25">
      <c r="A115" s="992" t="s">
        <v>328</v>
      </c>
      <c r="B115" s="918"/>
      <c r="C115" s="974" t="s">
        <v>40</v>
      </c>
      <c r="D115" s="974" t="s">
        <v>329</v>
      </c>
      <c r="E115" s="980" t="s">
        <v>330</v>
      </c>
      <c r="F115" s="974" t="s">
        <v>43</v>
      </c>
      <c r="G115" s="974" t="s">
        <v>44</v>
      </c>
      <c r="H115" s="974" t="s">
        <v>190</v>
      </c>
      <c r="I115" s="980" t="s">
        <v>331</v>
      </c>
      <c r="J115" s="974" t="s">
        <v>332</v>
      </c>
      <c r="K115" s="974" t="s">
        <v>333</v>
      </c>
      <c r="L115" s="974">
        <v>95</v>
      </c>
      <c r="M115" s="974" t="s">
        <v>29</v>
      </c>
      <c r="N115" s="912" t="s">
        <v>334</v>
      </c>
      <c r="O115" s="974" t="s">
        <v>335</v>
      </c>
      <c r="P115" s="974" t="s">
        <v>378</v>
      </c>
      <c r="Q115" s="974" t="s">
        <v>349</v>
      </c>
      <c r="R115" s="1518">
        <v>4</v>
      </c>
      <c r="S115" s="974" t="s">
        <v>25</v>
      </c>
      <c r="T115" s="1520" t="s">
        <v>439</v>
      </c>
      <c r="U115" s="1522" t="s">
        <v>27</v>
      </c>
      <c r="V115" s="922" t="s">
        <v>440</v>
      </c>
      <c r="W115" s="1044">
        <v>0.03</v>
      </c>
      <c r="X115" s="918">
        <v>100</v>
      </c>
      <c r="Y115" s="918" t="s">
        <v>29</v>
      </c>
      <c r="Z115" s="914" t="s">
        <v>30</v>
      </c>
      <c r="AA115" s="1057"/>
      <c r="AB115" s="1037"/>
      <c r="AC115" s="912" t="s">
        <v>340</v>
      </c>
      <c r="AD115" s="950" t="s">
        <v>341</v>
      </c>
      <c r="AE115" s="950" t="s">
        <v>342</v>
      </c>
      <c r="AF115" s="800">
        <v>110</v>
      </c>
      <c r="AG115" s="678" t="s">
        <v>158</v>
      </c>
      <c r="AH115" s="703" t="s">
        <v>441</v>
      </c>
      <c r="AI115" s="719">
        <v>44272</v>
      </c>
      <c r="AJ115" s="719">
        <v>44545</v>
      </c>
      <c r="AK115" s="711">
        <f t="shared" si="1"/>
        <v>273</v>
      </c>
      <c r="AL115" s="713">
        <v>0.8</v>
      </c>
      <c r="AM115" s="699" t="s">
        <v>26</v>
      </c>
      <c r="AN115" s="703" t="s">
        <v>344</v>
      </c>
      <c r="AO115" s="703" t="s">
        <v>345</v>
      </c>
      <c r="AP115" s="703"/>
      <c r="AQ115" s="6"/>
    </row>
    <row r="116" spans="1:43" ht="61.5" customHeight="1" thickBot="1" x14ac:dyDescent="0.3">
      <c r="A116" s="994"/>
      <c r="B116" s="919"/>
      <c r="C116" s="976"/>
      <c r="D116" s="976"/>
      <c r="E116" s="982"/>
      <c r="F116" s="976"/>
      <c r="G116" s="976"/>
      <c r="H116" s="976"/>
      <c r="I116" s="982"/>
      <c r="J116" s="976"/>
      <c r="K116" s="976"/>
      <c r="L116" s="976"/>
      <c r="M116" s="976"/>
      <c r="N116" s="913"/>
      <c r="O116" s="976"/>
      <c r="P116" s="976"/>
      <c r="Q116" s="976"/>
      <c r="R116" s="1519"/>
      <c r="S116" s="976"/>
      <c r="T116" s="1521"/>
      <c r="U116" s="1523"/>
      <c r="V116" s="923"/>
      <c r="W116" s="1046"/>
      <c r="X116" s="919"/>
      <c r="Y116" s="919"/>
      <c r="Z116" s="915"/>
      <c r="AA116" s="1058"/>
      <c r="AB116" s="1039"/>
      <c r="AC116" s="913"/>
      <c r="AD116" s="952"/>
      <c r="AE116" s="952"/>
      <c r="AF116" s="801">
        <v>111</v>
      </c>
      <c r="AG116" s="680" t="s">
        <v>158</v>
      </c>
      <c r="AH116" s="704" t="s">
        <v>442</v>
      </c>
      <c r="AI116" s="720">
        <v>44531</v>
      </c>
      <c r="AJ116" s="720">
        <v>44550</v>
      </c>
      <c r="AK116" s="712">
        <f t="shared" si="1"/>
        <v>19</v>
      </c>
      <c r="AL116" s="714">
        <v>0.2</v>
      </c>
      <c r="AM116" s="701" t="s">
        <v>26</v>
      </c>
      <c r="AN116" s="704" t="s">
        <v>344</v>
      </c>
      <c r="AO116" s="704" t="s">
        <v>345</v>
      </c>
      <c r="AP116" s="704"/>
      <c r="AQ116" s="11"/>
    </row>
    <row r="117" spans="1:43" ht="61.5" customHeight="1" thickTop="1" x14ac:dyDescent="0.25">
      <c r="A117" s="992" t="s">
        <v>328</v>
      </c>
      <c r="B117" s="918"/>
      <c r="C117" s="974" t="s">
        <v>40</v>
      </c>
      <c r="D117" s="974" t="s">
        <v>329</v>
      </c>
      <c r="E117" s="980" t="s">
        <v>330</v>
      </c>
      <c r="F117" s="974" t="s">
        <v>43</v>
      </c>
      <c r="G117" s="974" t="s">
        <v>44</v>
      </c>
      <c r="H117" s="974" t="s">
        <v>190</v>
      </c>
      <c r="I117" s="980" t="s">
        <v>331</v>
      </c>
      <c r="J117" s="974" t="s">
        <v>332</v>
      </c>
      <c r="K117" s="974" t="s">
        <v>333</v>
      </c>
      <c r="L117" s="974">
        <v>95</v>
      </c>
      <c r="M117" s="974" t="s">
        <v>29</v>
      </c>
      <c r="N117" s="912" t="s">
        <v>334</v>
      </c>
      <c r="O117" s="918" t="s">
        <v>335</v>
      </c>
      <c r="P117" s="918" t="s">
        <v>336</v>
      </c>
      <c r="Q117" s="918" t="s">
        <v>337</v>
      </c>
      <c r="R117" s="1253">
        <v>85</v>
      </c>
      <c r="S117" s="918" t="s">
        <v>29</v>
      </c>
      <c r="T117" s="1247" t="s">
        <v>1987</v>
      </c>
      <c r="U117" s="1029" t="s">
        <v>27</v>
      </c>
      <c r="V117" s="1017" t="s">
        <v>2026</v>
      </c>
      <c r="W117" s="1044">
        <v>0.04</v>
      </c>
      <c r="X117" s="1087">
        <v>25</v>
      </c>
      <c r="Y117" s="918" t="s">
        <v>29</v>
      </c>
      <c r="Z117" s="914" t="s">
        <v>30</v>
      </c>
      <c r="AA117" s="1328"/>
      <c r="AB117" s="1037">
        <v>211610518</v>
      </c>
      <c r="AC117" s="912" t="s">
        <v>340</v>
      </c>
      <c r="AD117" s="950" t="s">
        <v>341</v>
      </c>
      <c r="AE117" s="950" t="s">
        <v>342</v>
      </c>
      <c r="AF117" s="689">
        <v>112</v>
      </c>
      <c r="AG117" s="678" t="s">
        <v>158</v>
      </c>
      <c r="AH117" s="703" t="s">
        <v>1988</v>
      </c>
      <c r="AI117" s="719">
        <v>44228</v>
      </c>
      <c r="AJ117" s="719">
        <v>44560</v>
      </c>
      <c r="AK117" s="711">
        <f t="shared" si="1"/>
        <v>332</v>
      </c>
      <c r="AL117" s="713">
        <v>0.2</v>
      </c>
      <c r="AM117" s="699" t="s">
        <v>26</v>
      </c>
      <c r="AN117" s="703" t="s">
        <v>344</v>
      </c>
      <c r="AO117" s="703" t="s">
        <v>345</v>
      </c>
      <c r="AP117" s="703"/>
      <c r="AQ117" s="6"/>
    </row>
    <row r="118" spans="1:43" ht="61.5" customHeight="1" x14ac:dyDescent="0.25">
      <c r="A118" s="993"/>
      <c r="B118" s="940"/>
      <c r="C118" s="975"/>
      <c r="D118" s="975"/>
      <c r="E118" s="981"/>
      <c r="F118" s="975"/>
      <c r="G118" s="975"/>
      <c r="H118" s="975"/>
      <c r="I118" s="981"/>
      <c r="J118" s="975"/>
      <c r="K118" s="975"/>
      <c r="L118" s="975"/>
      <c r="M118" s="975"/>
      <c r="N118" s="935"/>
      <c r="O118" s="940"/>
      <c r="P118" s="940"/>
      <c r="Q118" s="940"/>
      <c r="R118" s="1254"/>
      <c r="S118" s="940"/>
      <c r="T118" s="1248"/>
      <c r="U118" s="1043"/>
      <c r="V118" s="1040"/>
      <c r="W118" s="1045"/>
      <c r="X118" s="1105"/>
      <c r="Y118" s="940"/>
      <c r="Z118" s="936"/>
      <c r="AA118" s="1329"/>
      <c r="AB118" s="1038"/>
      <c r="AC118" s="935"/>
      <c r="AD118" s="951"/>
      <c r="AE118" s="951"/>
      <c r="AF118" s="694">
        <v>113</v>
      </c>
      <c r="AG118" s="679" t="s">
        <v>158</v>
      </c>
      <c r="AH118" s="709" t="s">
        <v>1989</v>
      </c>
      <c r="AI118" s="7">
        <v>44256</v>
      </c>
      <c r="AJ118" s="7">
        <v>44560</v>
      </c>
      <c r="AK118" s="8">
        <f t="shared" si="1"/>
        <v>304</v>
      </c>
      <c r="AL118" s="9">
        <v>0.6</v>
      </c>
      <c r="AM118" s="700" t="s">
        <v>26</v>
      </c>
      <c r="AN118" s="709" t="s">
        <v>344</v>
      </c>
      <c r="AO118" s="709" t="s">
        <v>345</v>
      </c>
      <c r="AP118" s="709"/>
      <c r="AQ118" s="10"/>
    </row>
    <row r="119" spans="1:43" ht="61.5" customHeight="1" thickBot="1" x14ac:dyDescent="0.3">
      <c r="A119" s="994"/>
      <c r="B119" s="919"/>
      <c r="C119" s="976"/>
      <c r="D119" s="976"/>
      <c r="E119" s="982"/>
      <c r="F119" s="976"/>
      <c r="G119" s="976"/>
      <c r="H119" s="976"/>
      <c r="I119" s="982"/>
      <c r="J119" s="976"/>
      <c r="K119" s="976"/>
      <c r="L119" s="976"/>
      <c r="M119" s="976"/>
      <c r="N119" s="913"/>
      <c r="O119" s="919"/>
      <c r="P119" s="919"/>
      <c r="Q119" s="919"/>
      <c r="R119" s="1255"/>
      <c r="S119" s="919"/>
      <c r="T119" s="1249"/>
      <c r="U119" s="1030"/>
      <c r="V119" s="1018"/>
      <c r="W119" s="1046"/>
      <c r="X119" s="1088"/>
      <c r="Y119" s="919"/>
      <c r="Z119" s="915"/>
      <c r="AA119" s="1330"/>
      <c r="AB119" s="1039"/>
      <c r="AC119" s="913"/>
      <c r="AD119" s="952"/>
      <c r="AE119" s="952"/>
      <c r="AF119" s="690">
        <v>114</v>
      </c>
      <c r="AG119" s="680" t="s">
        <v>158</v>
      </c>
      <c r="AH119" s="704" t="s">
        <v>1990</v>
      </c>
      <c r="AI119" s="720">
        <v>44348</v>
      </c>
      <c r="AJ119" s="720">
        <v>44560</v>
      </c>
      <c r="AK119" s="712">
        <f t="shared" si="1"/>
        <v>212</v>
      </c>
      <c r="AL119" s="714">
        <v>0.2</v>
      </c>
      <c r="AM119" s="701" t="s">
        <v>26</v>
      </c>
      <c r="AN119" s="704" t="s">
        <v>366</v>
      </c>
      <c r="AO119" s="704" t="s">
        <v>367</v>
      </c>
      <c r="AP119" s="704"/>
      <c r="AQ119" s="11"/>
    </row>
    <row r="120" spans="1:43" ht="61.5" customHeight="1" thickTop="1" x14ac:dyDescent="0.25">
      <c r="A120" s="1506" t="s">
        <v>39</v>
      </c>
      <c r="B120" s="912" t="s">
        <v>39</v>
      </c>
      <c r="C120" s="912" t="s">
        <v>40</v>
      </c>
      <c r="D120" s="912" t="s">
        <v>186</v>
      </c>
      <c r="E120" s="1011" t="s">
        <v>187</v>
      </c>
      <c r="F120" s="912" t="s">
        <v>188</v>
      </c>
      <c r="G120" s="912" t="s">
        <v>189</v>
      </c>
      <c r="H120" s="912" t="s">
        <v>190</v>
      </c>
      <c r="I120" s="1011" t="s">
        <v>187</v>
      </c>
      <c r="J120" s="912" t="s">
        <v>191</v>
      </c>
      <c r="K120" s="1011" t="s">
        <v>192</v>
      </c>
      <c r="L120" s="912">
        <v>90</v>
      </c>
      <c r="M120" s="912" t="s">
        <v>29</v>
      </c>
      <c r="N120" s="912" t="s">
        <v>193</v>
      </c>
      <c r="O120" s="912" t="s">
        <v>194</v>
      </c>
      <c r="P120" s="912" t="s">
        <v>195</v>
      </c>
      <c r="Q120" s="1011" t="s">
        <v>196</v>
      </c>
      <c r="R120" s="912">
        <v>90</v>
      </c>
      <c r="S120" s="912" t="s">
        <v>29</v>
      </c>
      <c r="T120" s="1361" t="s">
        <v>197</v>
      </c>
      <c r="U120" s="1029" t="s">
        <v>27</v>
      </c>
      <c r="V120" s="1504" t="s">
        <v>317</v>
      </c>
      <c r="W120" s="1120">
        <v>0.04</v>
      </c>
      <c r="X120" s="912">
        <v>90</v>
      </c>
      <c r="Y120" s="912" t="s">
        <v>29</v>
      </c>
      <c r="Z120" s="912" t="s">
        <v>30</v>
      </c>
      <c r="AA120" s="1502"/>
      <c r="AB120" s="1502"/>
      <c r="AC120" s="912" t="s">
        <v>2064</v>
      </c>
      <c r="AD120" s="908" t="s">
        <v>55</v>
      </c>
      <c r="AE120" s="908" t="s">
        <v>56</v>
      </c>
      <c r="AF120" s="800">
        <v>115</v>
      </c>
      <c r="AG120" s="678" t="s">
        <v>158</v>
      </c>
      <c r="AH120" s="703" t="s">
        <v>198</v>
      </c>
      <c r="AI120" s="719">
        <v>44197</v>
      </c>
      <c r="AJ120" s="719">
        <v>44285</v>
      </c>
      <c r="AK120" s="711">
        <f t="shared" si="1"/>
        <v>88</v>
      </c>
      <c r="AL120" s="2">
        <v>0.25</v>
      </c>
      <c r="AM120" s="699" t="s">
        <v>26</v>
      </c>
      <c r="AN120" s="661" t="s">
        <v>180</v>
      </c>
      <c r="AO120" s="661" t="s">
        <v>79</v>
      </c>
      <c r="AP120" s="661" t="s">
        <v>80</v>
      </c>
      <c r="AQ120" s="717" t="s">
        <v>81</v>
      </c>
    </row>
    <row r="121" spans="1:43" ht="61.5" customHeight="1" x14ac:dyDescent="0.25">
      <c r="A121" s="1510"/>
      <c r="B121" s="935"/>
      <c r="C121" s="935"/>
      <c r="D121" s="935"/>
      <c r="E121" s="1378"/>
      <c r="F121" s="935"/>
      <c r="G121" s="935"/>
      <c r="H121" s="935"/>
      <c r="I121" s="1378"/>
      <c r="J121" s="935"/>
      <c r="K121" s="1378"/>
      <c r="L121" s="935"/>
      <c r="M121" s="935"/>
      <c r="N121" s="935"/>
      <c r="O121" s="935"/>
      <c r="P121" s="935"/>
      <c r="Q121" s="1378"/>
      <c r="R121" s="935"/>
      <c r="S121" s="935"/>
      <c r="T121" s="1387"/>
      <c r="U121" s="1043"/>
      <c r="V121" s="1509"/>
      <c r="W121" s="936"/>
      <c r="X121" s="935"/>
      <c r="Y121" s="935"/>
      <c r="Z121" s="935"/>
      <c r="AA121" s="1508"/>
      <c r="AB121" s="1508"/>
      <c r="AC121" s="935"/>
      <c r="AD121" s="929"/>
      <c r="AE121" s="929"/>
      <c r="AF121" s="350">
        <v>116</v>
      </c>
      <c r="AG121" s="679" t="s">
        <v>158</v>
      </c>
      <c r="AH121" s="709" t="s">
        <v>199</v>
      </c>
      <c r="AI121" s="7">
        <v>44378</v>
      </c>
      <c r="AJ121" s="7">
        <v>44530</v>
      </c>
      <c r="AK121" s="8">
        <f t="shared" si="1"/>
        <v>152</v>
      </c>
      <c r="AL121" s="3">
        <v>0.25</v>
      </c>
      <c r="AM121" s="700" t="s">
        <v>26</v>
      </c>
      <c r="AN121" s="662" t="s">
        <v>180</v>
      </c>
      <c r="AO121" s="662" t="s">
        <v>79</v>
      </c>
      <c r="AP121" s="662" t="s">
        <v>80</v>
      </c>
      <c r="AQ121" s="38" t="s">
        <v>81</v>
      </c>
    </row>
    <row r="122" spans="1:43" ht="61.5" customHeight="1" x14ac:dyDescent="0.25">
      <c r="A122" s="1510"/>
      <c r="B122" s="935"/>
      <c r="C122" s="935"/>
      <c r="D122" s="935"/>
      <c r="E122" s="1378"/>
      <c r="F122" s="935"/>
      <c r="G122" s="935"/>
      <c r="H122" s="935"/>
      <c r="I122" s="1378"/>
      <c r="J122" s="935"/>
      <c r="K122" s="1378"/>
      <c r="L122" s="935"/>
      <c r="M122" s="935"/>
      <c r="N122" s="935"/>
      <c r="O122" s="935"/>
      <c r="P122" s="935"/>
      <c r="Q122" s="1378"/>
      <c r="R122" s="935"/>
      <c r="S122" s="935"/>
      <c r="T122" s="1387"/>
      <c r="U122" s="1043"/>
      <c r="V122" s="1509"/>
      <c r="W122" s="936"/>
      <c r="X122" s="935"/>
      <c r="Y122" s="935"/>
      <c r="Z122" s="935"/>
      <c r="AA122" s="1508"/>
      <c r="AB122" s="1508"/>
      <c r="AC122" s="935"/>
      <c r="AD122" s="929"/>
      <c r="AE122" s="929"/>
      <c r="AF122" s="350">
        <v>117</v>
      </c>
      <c r="AG122" s="679" t="s">
        <v>158</v>
      </c>
      <c r="AH122" s="826" t="s">
        <v>200</v>
      </c>
      <c r="AI122" s="528">
        <v>44287</v>
      </c>
      <c r="AJ122" s="528">
        <v>44530</v>
      </c>
      <c r="AK122" s="8">
        <f t="shared" si="1"/>
        <v>243</v>
      </c>
      <c r="AL122" s="3">
        <v>0.25</v>
      </c>
      <c r="AM122" s="700" t="s">
        <v>26</v>
      </c>
      <c r="AN122" s="662" t="s">
        <v>180</v>
      </c>
      <c r="AO122" s="662" t="s">
        <v>79</v>
      </c>
      <c r="AP122" s="662" t="s">
        <v>80</v>
      </c>
      <c r="AQ122" s="38" t="s">
        <v>81</v>
      </c>
    </row>
    <row r="123" spans="1:43" ht="61.5" customHeight="1" thickBot="1" x14ac:dyDescent="0.3">
      <c r="A123" s="1507"/>
      <c r="B123" s="913"/>
      <c r="C123" s="913"/>
      <c r="D123" s="913"/>
      <c r="E123" s="1012"/>
      <c r="F123" s="913"/>
      <c r="G123" s="913"/>
      <c r="H123" s="913"/>
      <c r="I123" s="1012"/>
      <c r="J123" s="913"/>
      <c r="K123" s="1012"/>
      <c r="L123" s="913"/>
      <c r="M123" s="913"/>
      <c r="N123" s="913"/>
      <c r="O123" s="913"/>
      <c r="P123" s="913"/>
      <c r="Q123" s="1012"/>
      <c r="R123" s="913"/>
      <c r="S123" s="913"/>
      <c r="T123" s="1362"/>
      <c r="U123" s="1030"/>
      <c r="V123" s="1505"/>
      <c r="W123" s="915"/>
      <c r="X123" s="913"/>
      <c r="Y123" s="913"/>
      <c r="Z123" s="913"/>
      <c r="AA123" s="1503"/>
      <c r="AB123" s="1503"/>
      <c r="AC123" s="913"/>
      <c r="AD123" s="909"/>
      <c r="AE123" s="909"/>
      <c r="AF123" s="801">
        <v>118</v>
      </c>
      <c r="AG123" s="680" t="s">
        <v>158</v>
      </c>
      <c r="AH123" s="704" t="s">
        <v>201</v>
      </c>
      <c r="AI123" s="720">
        <v>44501</v>
      </c>
      <c r="AJ123" s="720">
        <v>44530</v>
      </c>
      <c r="AK123" s="712">
        <f t="shared" si="1"/>
        <v>29</v>
      </c>
      <c r="AL123" s="4">
        <v>0.25</v>
      </c>
      <c r="AM123" s="701" t="s">
        <v>26</v>
      </c>
      <c r="AN123" s="663" t="s">
        <v>180</v>
      </c>
      <c r="AO123" s="663" t="s">
        <v>79</v>
      </c>
      <c r="AP123" s="663" t="s">
        <v>80</v>
      </c>
      <c r="AQ123" s="718" t="s">
        <v>81</v>
      </c>
    </row>
    <row r="124" spans="1:43" ht="61.5" customHeight="1" thickTop="1" x14ac:dyDescent="0.25">
      <c r="A124" s="1506" t="s">
        <v>39</v>
      </c>
      <c r="B124" s="912" t="s">
        <v>39</v>
      </c>
      <c r="C124" s="1512" t="s">
        <v>443</v>
      </c>
      <c r="D124" s="1512" t="s">
        <v>203</v>
      </c>
      <c r="E124" s="1512" t="s">
        <v>204</v>
      </c>
      <c r="F124" s="1512" t="s">
        <v>205</v>
      </c>
      <c r="G124" s="1512" t="s">
        <v>206</v>
      </c>
      <c r="H124" s="1512" t="s">
        <v>207</v>
      </c>
      <c r="I124" s="1512" t="s">
        <v>208</v>
      </c>
      <c r="J124" s="1512" t="s">
        <v>209</v>
      </c>
      <c r="K124" s="1512" t="s">
        <v>192</v>
      </c>
      <c r="L124" s="1512">
        <v>100</v>
      </c>
      <c r="M124" s="1512" t="s">
        <v>29</v>
      </c>
      <c r="N124" s="1325" t="s">
        <v>211</v>
      </c>
      <c r="O124" s="1274" t="s">
        <v>212</v>
      </c>
      <c r="P124" s="1274" t="s">
        <v>213</v>
      </c>
      <c r="Q124" s="1274" t="s">
        <v>214</v>
      </c>
      <c r="R124" s="1515">
        <v>12</v>
      </c>
      <c r="S124" s="1274" t="s">
        <v>25</v>
      </c>
      <c r="T124" s="1361" t="s">
        <v>75</v>
      </c>
      <c r="U124" s="1029" t="s">
        <v>27</v>
      </c>
      <c r="V124" s="1504" t="s">
        <v>76</v>
      </c>
      <c r="W124" s="1511">
        <v>0.04</v>
      </c>
      <c r="X124" s="912">
        <v>1</v>
      </c>
      <c r="Y124" s="912" t="s">
        <v>25</v>
      </c>
      <c r="Z124" s="912" t="s">
        <v>30</v>
      </c>
      <c r="AA124" s="1502"/>
      <c r="AB124" s="1502"/>
      <c r="AC124" s="912" t="s">
        <v>2064</v>
      </c>
      <c r="AD124" s="908" t="s">
        <v>55</v>
      </c>
      <c r="AE124" s="908" t="s">
        <v>56</v>
      </c>
      <c r="AF124" s="800">
        <v>119</v>
      </c>
      <c r="AG124" s="678" t="s">
        <v>158</v>
      </c>
      <c r="AH124" s="703" t="s">
        <v>77</v>
      </c>
      <c r="AI124" s="719">
        <v>44197</v>
      </c>
      <c r="AJ124" s="719">
        <v>44285</v>
      </c>
      <c r="AK124" s="711">
        <f t="shared" si="1"/>
        <v>88</v>
      </c>
      <c r="AL124" s="2">
        <v>0.3</v>
      </c>
      <c r="AM124" s="699" t="s">
        <v>26</v>
      </c>
      <c r="AN124" s="661" t="s">
        <v>78</v>
      </c>
      <c r="AO124" s="661" t="s">
        <v>79</v>
      </c>
      <c r="AP124" s="661" t="s">
        <v>80</v>
      </c>
      <c r="AQ124" s="717" t="s">
        <v>81</v>
      </c>
    </row>
    <row r="125" spans="1:43" ht="61.5" customHeight="1" x14ac:dyDescent="0.25">
      <c r="A125" s="1510"/>
      <c r="B125" s="935"/>
      <c r="C125" s="1513"/>
      <c r="D125" s="1513"/>
      <c r="E125" s="1513"/>
      <c r="F125" s="1513"/>
      <c r="G125" s="1513"/>
      <c r="H125" s="1513"/>
      <c r="I125" s="1513"/>
      <c r="J125" s="1513"/>
      <c r="K125" s="1513"/>
      <c r="L125" s="1513"/>
      <c r="M125" s="1513"/>
      <c r="N125" s="1326"/>
      <c r="O125" s="1275"/>
      <c r="P125" s="1275"/>
      <c r="Q125" s="1275"/>
      <c r="R125" s="1516"/>
      <c r="S125" s="1275"/>
      <c r="T125" s="1387"/>
      <c r="U125" s="1043"/>
      <c r="V125" s="1509"/>
      <c r="W125" s="935"/>
      <c r="X125" s="935"/>
      <c r="Y125" s="935"/>
      <c r="Z125" s="935"/>
      <c r="AA125" s="1508"/>
      <c r="AB125" s="1508"/>
      <c r="AC125" s="935"/>
      <c r="AD125" s="929"/>
      <c r="AE125" s="929"/>
      <c r="AF125" s="350">
        <v>120</v>
      </c>
      <c r="AG125" s="679" t="s">
        <v>158</v>
      </c>
      <c r="AH125" s="709" t="s">
        <v>307</v>
      </c>
      <c r="AI125" s="7">
        <v>44197</v>
      </c>
      <c r="AJ125" s="7">
        <v>44285</v>
      </c>
      <c r="AK125" s="8">
        <f t="shared" si="1"/>
        <v>88</v>
      </c>
      <c r="AL125" s="3">
        <v>0.2</v>
      </c>
      <c r="AM125" s="700" t="s">
        <v>26</v>
      </c>
      <c r="AN125" s="662" t="s">
        <v>78</v>
      </c>
      <c r="AO125" s="662" t="s">
        <v>79</v>
      </c>
      <c r="AP125" s="662" t="s">
        <v>80</v>
      </c>
      <c r="AQ125" s="38" t="s">
        <v>81</v>
      </c>
    </row>
    <row r="126" spans="1:43" ht="61.5" customHeight="1" x14ac:dyDescent="0.25">
      <c r="A126" s="1510"/>
      <c r="B126" s="935"/>
      <c r="C126" s="1513"/>
      <c r="D126" s="1513"/>
      <c r="E126" s="1513"/>
      <c r="F126" s="1513"/>
      <c r="G126" s="1513"/>
      <c r="H126" s="1513"/>
      <c r="I126" s="1513"/>
      <c r="J126" s="1513"/>
      <c r="K126" s="1513"/>
      <c r="L126" s="1513"/>
      <c r="M126" s="1513"/>
      <c r="N126" s="1326"/>
      <c r="O126" s="1275"/>
      <c r="P126" s="1275"/>
      <c r="Q126" s="1275"/>
      <c r="R126" s="1516"/>
      <c r="S126" s="1275"/>
      <c r="T126" s="1387"/>
      <c r="U126" s="1043"/>
      <c r="V126" s="1509"/>
      <c r="W126" s="935"/>
      <c r="X126" s="935"/>
      <c r="Y126" s="935"/>
      <c r="Z126" s="935"/>
      <c r="AA126" s="1508"/>
      <c r="AB126" s="1508"/>
      <c r="AC126" s="935"/>
      <c r="AD126" s="929"/>
      <c r="AE126" s="929"/>
      <c r="AF126" s="350">
        <v>121</v>
      </c>
      <c r="AG126" s="679" t="s">
        <v>158</v>
      </c>
      <c r="AH126" s="709" t="s">
        <v>82</v>
      </c>
      <c r="AI126" s="7">
        <v>44197</v>
      </c>
      <c r="AJ126" s="7">
        <v>44285</v>
      </c>
      <c r="AK126" s="8">
        <f t="shared" si="1"/>
        <v>88</v>
      </c>
      <c r="AL126" s="3">
        <v>0.2</v>
      </c>
      <c r="AM126" s="700" t="s">
        <v>26</v>
      </c>
      <c r="AN126" s="662" t="s">
        <v>78</v>
      </c>
      <c r="AO126" s="662" t="s">
        <v>79</v>
      </c>
      <c r="AP126" s="662" t="s">
        <v>80</v>
      </c>
      <c r="AQ126" s="38" t="s">
        <v>81</v>
      </c>
    </row>
    <row r="127" spans="1:43" ht="61.5" customHeight="1" thickBot="1" x14ac:dyDescent="0.3">
      <c r="A127" s="1507"/>
      <c r="B127" s="913"/>
      <c r="C127" s="1514"/>
      <c r="D127" s="1514"/>
      <c r="E127" s="1514"/>
      <c r="F127" s="1514"/>
      <c r="G127" s="1514"/>
      <c r="H127" s="1514"/>
      <c r="I127" s="1514"/>
      <c r="J127" s="1514"/>
      <c r="K127" s="1514"/>
      <c r="L127" s="1514"/>
      <c r="M127" s="1514"/>
      <c r="N127" s="1327"/>
      <c r="O127" s="1320"/>
      <c r="P127" s="1320"/>
      <c r="Q127" s="1320"/>
      <c r="R127" s="1517"/>
      <c r="S127" s="1320"/>
      <c r="T127" s="1362"/>
      <c r="U127" s="1030"/>
      <c r="V127" s="1505"/>
      <c r="W127" s="913"/>
      <c r="X127" s="913"/>
      <c r="Y127" s="913"/>
      <c r="Z127" s="913"/>
      <c r="AA127" s="1503"/>
      <c r="AB127" s="1503"/>
      <c r="AC127" s="913"/>
      <c r="AD127" s="909"/>
      <c r="AE127" s="909"/>
      <c r="AF127" s="801">
        <v>122</v>
      </c>
      <c r="AG127" s="680" t="s">
        <v>158</v>
      </c>
      <c r="AH127" s="704" t="s">
        <v>83</v>
      </c>
      <c r="AI127" s="720">
        <v>44470</v>
      </c>
      <c r="AJ127" s="720">
        <v>44530</v>
      </c>
      <c r="AK127" s="712">
        <f t="shared" si="1"/>
        <v>60</v>
      </c>
      <c r="AL127" s="4">
        <v>0.3</v>
      </c>
      <c r="AM127" s="701" t="s">
        <v>26</v>
      </c>
      <c r="AN127" s="663" t="s">
        <v>78</v>
      </c>
      <c r="AO127" s="253" t="s">
        <v>79</v>
      </c>
      <c r="AP127" s="253" t="s">
        <v>80</v>
      </c>
      <c r="AQ127" s="877" t="s">
        <v>81</v>
      </c>
    </row>
    <row r="128" spans="1:43" ht="61.5" customHeight="1" thickTop="1" x14ac:dyDescent="0.25">
      <c r="A128" s="992" t="s">
        <v>328</v>
      </c>
      <c r="B128" s="918"/>
      <c r="C128" s="974" t="s">
        <v>40</v>
      </c>
      <c r="D128" s="974" t="s">
        <v>329</v>
      </c>
      <c r="E128" s="980" t="s">
        <v>330</v>
      </c>
      <c r="F128" s="974" t="s">
        <v>43</v>
      </c>
      <c r="G128" s="974" t="s">
        <v>44</v>
      </c>
      <c r="H128" s="974" t="s">
        <v>190</v>
      </c>
      <c r="I128" s="980" t="s">
        <v>331</v>
      </c>
      <c r="J128" s="974" t="s">
        <v>332</v>
      </c>
      <c r="K128" s="974" t="s">
        <v>333</v>
      </c>
      <c r="L128" s="974">
        <v>95</v>
      </c>
      <c r="M128" s="974" t="s">
        <v>29</v>
      </c>
      <c r="N128" s="912" t="s">
        <v>334</v>
      </c>
      <c r="O128" s="918" t="s">
        <v>335</v>
      </c>
      <c r="P128" s="918" t="s">
        <v>336</v>
      </c>
      <c r="Q128" s="918" t="s">
        <v>337</v>
      </c>
      <c r="R128" s="1253">
        <v>85</v>
      </c>
      <c r="S128" s="918" t="s">
        <v>29</v>
      </c>
      <c r="T128" s="1247" t="s">
        <v>338</v>
      </c>
      <c r="U128" s="1029" t="s">
        <v>27</v>
      </c>
      <c r="V128" s="1017" t="s">
        <v>339</v>
      </c>
      <c r="W128" s="1044">
        <v>0.1</v>
      </c>
      <c r="X128" s="974">
        <v>1</v>
      </c>
      <c r="Y128" s="918" t="s">
        <v>25</v>
      </c>
      <c r="Z128" s="914" t="s">
        <v>30</v>
      </c>
      <c r="AA128" s="999"/>
      <c r="AB128" s="1037"/>
      <c r="AC128" s="912" t="s">
        <v>340</v>
      </c>
      <c r="AD128" s="950" t="s">
        <v>341</v>
      </c>
      <c r="AE128" s="950" t="s">
        <v>342</v>
      </c>
      <c r="AF128" s="800">
        <v>123</v>
      </c>
      <c r="AG128" s="678" t="s">
        <v>158</v>
      </c>
      <c r="AH128" s="703" t="s">
        <v>343</v>
      </c>
      <c r="AI128" s="719">
        <v>44211</v>
      </c>
      <c r="AJ128" s="719">
        <v>44242</v>
      </c>
      <c r="AK128" s="711">
        <f t="shared" si="1"/>
        <v>31</v>
      </c>
      <c r="AL128" s="713">
        <v>0.3</v>
      </c>
      <c r="AM128" s="699" t="s">
        <v>26</v>
      </c>
      <c r="AN128" s="703" t="s">
        <v>344</v>
      </c>
      <c r="AO128" s="703" t="s">
        <v>345</v>
      </c>
      <c r="AP128" s="703"/>
      <c r="AQ128" s="6"/>
    </row>
    <row r="129" spans="1:43" ht="61.5" customHeight="1" x14ac:dyDescent="0.25">
      <c r="A129" s="993"/>
      <c r="B129" s="940"/>
      <c r="C129" s="975"/>
      <c r="D129" s="975"/>
      <c r="E129" s="981"/>
      <c r="F129" s="975"/>
      <c r="G129" s="975"/>
      <c r="H129" s="975"/>
      <c r="I129" s="981"/>
      <c r="J129" s="975"/>
      <c r="K129" s="975"/>
      <c r="L129" s="975"/>
      <c r="M129" s="975"/>
      <c r="N129" s="935"/>
      <c r="O129" s="940"/>
      <c r="P129" s="940"/>
      <c r="Q129" s="940"/>
      <c r="R129" s="1254"/>
      <c r="S129" s="940"/>
      <c r="T129" s="1248"/>
      <c r="U129" s="1043"/>
      <c r="V129" s="1040"/>
      <c r="W129" s="1045"/>
      <c r="X129" s="975"/>
      <c r="Y129" s="940"/>
      <c r="Z129" s="936"/>
      <c r="AA129" s="1246"/>
      <c r="AB129" s="1038"/>
      <c r="AC129" s="935"/>
      <c r="AD129" s="951"/>
      <c r="AE129" s="951"/>
      <c r="AF129" s="350">
        <v>124</v>
      </c>
      <c r="AG129" s="679" t="s">
        <v>158</v>
      </c>
      <c r="AH129" s="709" t="s">
        <v>346</v>
      </c>
      <c r="AI129" s="7">
        <v>44243</v>
      </c>
      <c r="AJ129" s="7">
        <v>44271</v>
      </c>
      <c r="AK129" s="8">
        <f t="shared" si="1"/>
        <v>28</v>
      </c>
      <c r="AL129" s="9">
        <v>0.1</v>
      </c>
      <c r="AM129" s="700" t="s">
        <v>26</v>
      </c>
      <c r="AN129" s="709" t="s">
        <v>344</v>
      </c>
      <c r="AO129" s="709" t="s">
        <v>345</v>
      </c>
      <c r="AP129" s="709"/>
      <c r="AQ129" s="10"/>
    </row>
    <row r="130" spans="1:43" ht="61.5" customHeight="1" x14ac:dyDescent="0.25">
      <c r="A130" s="993"/>
      <c r="B130" s="940"/>
      <c r="C130" s="975"/>
      <c r="D130" s="975"/>
      <c r="E130" s="981"/>
      <c r="F130" s="975"/>
      <c r="G130" s="975"/>
      <c r="H130" s="975"/>
      <c r="I130" s="981"/>
      <c r="J130" s="975"/>
      <c r="K130" s="975"/>
      <c r="L130" s="975"/>
      <c r="M130" s="975"/>
      <c r="N130" s="935"/>
      <c r="O130" s="940"/>
      <c r="P130" s="940"/>
      <c r="Q130" s="940"/>
      <c r="R130" s="1254"/>
      <c r="S130" s="940"/>
      <c r="T130" s="1248"/>
      <c r="U130" s="1043"/>
      <c r="V130" s="1040"/>
      <c r="W130" s="1045"/>
      <c r="X130" s="975"/>
      <c r="Y130" s="940"/>
      <c r="Z130" s="936"/>
      <c r="AA130" s="1246"/>
      <c r="AB130" s="1038"/>
      <c r="AC130" s="935"/>
      <c r="AD130" s="951"/>
      <c r="AE130" s="951"/>
      <c r="AF130" s="350">
        <v>125</v>
      </c>
      <c r="AG130" s="679" t="s">
        <v>158</v>
      </c>
      <c r="AH130" s="709" t="s">
        <v>347</v>
      </c>
      <c r="AI130" s="7">
        <v>44272</v>
      </c>
      <c r="AJ130" s="7">
        <v>44545</v>
      </c>
      <c r="AK130" s="8">
        <f t="shared" si="1"/>
        <v>273</v>
      </c>
      <c r="AL130" s="9">
        <v>0.5</v>
      </c>
      <c r="AM130" s="700" t="s">
        <v>26</v>
      </c>
      <c r="AN130" s="709" t="s">
        <v>344</v>
      </c>
      <c r="AO130" s="709" t="s">
        <v>345</v>
      </c>
      <c r="AP130" s="709"/>
      <c r="AQ130" s="10"/>
    </row>
    <row r="131" spans="1:43" ht="61.5" customHeight="1" thickBot="1" x14ac:dyDescent="0.3">
      <c r="A131" s="994"/>
      <c r="B131" s="919"/>
      <c r="C131" s="976"/>
      <c r="D131" s="976"/>
      <c r="E131" s="982"/>
      <c r="F131" s="976"/>
      <c r="G131" s="976"/>
      <c r="H131" s="976"/>
      <c r="I131" s="982"/>
      <c r="J131" s="976"/>
      <c r="K131" s="976"/>
      <c r="L131" s="976"/>
      <c r="M131" s="976"/>
      <c r="N131" s="913"/>
      <c r="O131" s="919"/>
      <c r="P131" s="919"/>
      <c r="Q131" s="919"/>
      <c r="R131" s="1255"/>
      <c r="S131" s="919"/>
      <c r="T131" s="1249"/>
      <c r="U131" s="1030"/>
      <c r="V131" s="1018"/>
      <c r="W131" s="1046"/>
      <c r="X131" s="976"/>
      <c r="Y131" s="919"/>
      <c r="Z131" s="915"/>
      <c r="AA131" s="1000"/>
      <c r="AB131" s="1039"/>
      <c r="AC131" s="913"/>
      <c r="AD131" s="952"/>
      <c r="AE131" s="952"/>
      <c r="AF131" s="801">
        <v>126</v>
      </c>
      <c r="AG131" s="680" t="s">
        <v>158</v>
      </c>
      <c r="AH131" s="704" t="s">
        <v>348</v>
      </c>
      <c r="AI131" s="720">
        <v>44531</v>
      </c>
      <c r="AJ131" s="720">
        <v>44550</v>
      </c>
      <c r="AK131" s="712">
        <f t="shared" si="1"/>
        <v>19</v>
      </c>
      <c r="AL131" s="714">
        <v>0.1</v>
      </c>
      <c r="AM131" s="701" t="s">
        <v>26</v>
      </c>
      <c r="AN131" s="704" t="s">
        <v>344</v>
      </c>
      <c r="AO131" s="704" t="s">
        <v>345</v>
      </c>
      <c r="AP131" s="704"/>
      <c r="AQ131" s="11"/>
    </row>
    <row r="132" spans="1:43" ht="82.5" customHeight="1" thickTop="1" thickBot="1" x14ac:dyDescent="0.3">
      <c r="A132" s="18" t="s">
        <v>444</v>
      </c>
      <c r="B132" s="15"/>
      <c r="C132" s="12" t="s">
        <v>443</v>
      </c>
      <c r="D132" s="12" t="s">
        <v>203</v>
      </c>
      <c r="E132" s="13" t="s">
        <v>204</v>
      </c>
      <c r="F132" s="12" t="s">
        <v>205</v>
      </c>
      <c r="G132" s="12" t="s">
        <v>206</v>
      </c>
      <c r="H132" s="12" t="s">
        <v>207</v>
      </c>
      <c r="I132" s="13" t="s">
        <v>208</v>
      </c>
      <c r="J132" s="12" t="s">
        <v>209</v>
      </c>
      <c r="K132" s="13" t="s">
        <v>192</v>
      </c>
      <c r="L132" s="12">
        <v>100</v>
      </c>
      <c r="M132" s="13" t="s">
        <v>29</v>
      </c>
      <c r="N132" s="14" t="s">
        <v>211</v>
      </c>
      <c r="O132" s="15" t="s">
        <v>212</v>
      </c>
      <c r="P132" s="15" t="s">
        <v>213</v>
      </c>
      <c r="Q132" s="16" t="s">
        <v>214</v>
      </c>
      <c r="R132" s="17">
        <v>12</v>
      </c>
      <c r="S132" s="15" t="s">
        <v>25</v>
      </c>
      <c r="T132" s="185" t="s">
        <v>445</v>
      </c>
      <c r="U132" s="20" t="s">
        <v>27</v>
      </c>
      <c r="V132" s="21" t="s">
        <v>446</v>
      </c>
      <c r="W132" s="22">
        <v>0.02</v>
      </c>
      <c r="X132" s="15">
        <v>100</v>
      </c>
      <c r="Y132" s="15" t="s">
        <v>29</v>
      </c>
      <c r="Z132" s="23" t="s">
        <v>30</v>
      </c>
      <c r="AA132" s="24"/>
      <c r="AB132" s="81"/>
      <c r="AC132" s="14" t="s">
        <v>447</v>
      </c>
      <c r="AD132" s="27" t="s">
        <v>448</v>
      </c>
      <c r="AE132" s="27" t="s">
        <v>449</v>
      </c>
      <c r="AF132" s="161">
        <v>127</v>
      </c>
      <c r="AG132" s="20" t="s">
        <v>158</v>
      </c>
      <c r="AH132" s="26" t="s">
        <v>450</v>
      </c>
      <c r="AI132" s="28">
        <v>44200</v>
      </c>
      <c r="AJ132" s="28">
        <v>44286</v>
      </c>
      <c r="AK132" s="29">
        <f>AJ132-AI132</f>
        <v>86</v>
      </c>
      <c r="AL132" s="30">
        <v>1</v>
      </c>
      <c r="AM132" s="31" t="s">
        <v>26</v>
      </c>
      <c r="AN132" s="14" t="s">
        <v>451</v>
      </c>
      <c r="AO132" s="26" t="s">
        <v>452</v>
      </c>
      <c r="AP132" s="14" t="s">
        <v>453</v>
      </c>
      <c r="AQ132" s="32" t="s">
        <v>454</v>
      </c>
    </row>
    <row r="133" spans="1:43" ht="84" customHeight="1" thickTop="1" thickBot="1" x14ac:dyDescent="0.3">
      <c r="A133" s="18" t="s">
        <v>444</v>
      </c>
      <c r="B133" s="15"/>
      <c r="C133" s="12" t="s">
        <v>443</v>
      </c>
      <c r="D133" s="12" t="s">
        <v>203</v>
      </c>
      <c r="E133" s="13" t="s">
        <v>204</v>
      </c>
      <c r="F133" s="12" t="s">
        <v>205</v>
      </c>
      <c r="G133" s="12" t="s">
        <v>206</v>
      </c>
      <c r="H133" s="12" t="s">
        <v>207</v>
      </c>
      <c r="I133" s="13" t="s">
        <v>208</v>
      </c>
      <c r="J133" s="12" t="s">
        <v>209</v>
      </c>
      <c r="K133" s="13" t="s">
        <v>192</v>
      </c>
      <c r="L133" s="12">
        <v>100</v>
      </c>
      <c r="M133" s="13" t="s">
        <v>29</v>
      </c>
      <c r="N133" s="14" t="s">
        <v>211</v>
      </c>
      <c r="O133" s="15" t="s">
        <v>212</v>
      </c>
      <c r="P133" s="15" t="s">
        <v>213</v>
      </c>
      <c r="Q133" s="16" t="s">
        <v>214</v>
      </c>
      <c r="R133" s="17">
        <v>12</v>
      </c>
      <c r="S133" s="15" t="s">
        <v>25</v>
      </c>
      <c r="T133" s="185" t="s">
        <v>455</v>
      </c>
      <c r="U133" s="20" t="s">
        <v>27</v>
      </c>
      <c r="V133" s="21" t="s">
        <v>456</v>
      </c>
      <c r="W133" s="22">
        <v>0.02</v>
      </c>
      <c r="X133" s="15">
        <v>100</v>
      </c>
      <c r="Y133" s="15" t="s">
        <v>29</v>
      </c>
      <c r="Z133" s="23" t="s">
        <v>30</v>
      </c>
      <c r="AA133" s="24"/>
      <c r="AB133" s="81"/>
      <c r="AC133" s="14" t="s">
        <v>447</v>
      </c>
      <c r="AD133" s="27" t="s">
        <v>448</v>
      </c>
      <c r="AE133" s="27" t="s">
        <v>449</v>
      </c>
      <c r="AF133" s="161">
        <v>128</v>
      </c>
      <c r="AG133" s="20" t="s">
        <v>158</v>
      </c>
      <c r="AH133" s="26" t="s">
        <v>457</v>
      </c>
      <c r="AI133" s="28">
        <v>44291</v>
      </c>
      <c r="AJ133" s="28">
        <v>44377</v>
      </c>
      <c r="AK133" s="29">
        <f>AJ133-AI133</f>
        <v>86</v>
      </c>
      <c r="AL133" s="30">
        <v>1</v>
      </c>
      <c r="AM133" s="31" t="s">
        <v>26</v>
      </c>
      <c r="AN133" s="14" t="s">
        <v>451</v>
      </c>
      <c r="AO133" s="26" t="s">
        <v>452</v>
      </c>
      <c r="AP133" s="14" t="s">
        <v>453</v>
      </c>
      <c r="AQ133" s="32" t="s">
        <v>454</v>
      </c>
    </row>
    <row r="134" spans="1:43" ht="61.5" customHeight="1" thickTop="1" x14ac:dyDescent="0.25">
      <c r="A134" s="992" t="s">
        <v>444</v>
      </c>
      <c r="B134" s="918"/>
      <c r="C134" s="974" t="s">
        <v>443</v>
      </c>
      <c r="D134" s="974" t="s">
        <v>203</v>
      </c>
      <c r="E134" s="974" t="s">
        <v>204</v>
      </c>
      <c r="F134" s="974" t="s">
        <v>205</v>
      </c>
      <c r="G134" s="974" t="s">
        <v>206</v>
      </c>
      <c r="H134" s="974" t="s">
        <v>207</v>
      </c>
      <c r="I134" s="980" t="s">
        <v>208</v>
      </c>
      <c r="J134" s="974" t="s">
        <v>209</v>
      </c>
      <c r="K134" s="980" t="s">
        <v>192</v>
      </c>
      <c r="L134" s="974">
        <v>100</v>
      </c>
      <c r="M134" s="974" t="s">
        <v>29</v>
      </c>
      <c r="N134" s="912" t="s">
        <v>211</v>
      </c>
      <c r="O134" s="918" t="s">
        <v>212</v>
      </c>
      <c r="P134" s="918" t="s">
        <v>213</v>
      </c>
      <c r="Q134" s="918" t="s">
        <v>214</v>
      </c>
      <c r="R134" s="953">
        <v>12</v>
      </c>
      <c r="S134" s="918" t="s">
        <v>25</v>
      </c>
      <c r="T134" s="1250" t="s">
        <v>458</v>
      </c>
      <c r="U134" s="1029" t="s">
        <v>27</v>
      </c>
      <c r="V134" s="1017" t="s">
        <v>459</v>
      </c>
      <c r="W134" s="1044">
        <v>0.02</v>
      </c>
      <c r="X134" s="918">
        <v>1</v>
      </c>
      <c r="Y134" s="918" t="s">
        <v>25</v>
      </c>
      <c r="Z134" s="914" t="s">
        <v>30</v>
      </c>
      <c r="AA134" s="999"/>
      <c r="AB134" s="1491"/>
      <c r="AC134" s="912" t="s">
        <v>1277</v>
      </c>
      <c r="AD134" s="950" t="s">
        <v>448</v>
      </c>
      <c r="AE134" s="950" t="s">
        <v>449</v>
      </c>
      <c r="AF134" s="800">
        <v>129</v>
      </c>
      <c r="AG134" s="678" t="s">
        <v>158</v>
      </c>
      <c r="AH134" s="33" t="s">
        <v>460</v>
      </c>
      <c r="AI134" s="719">
        <v>44211</v>
      </c>
      <c r="AJ134" s="719">
        <v>44560</v>
      </c>
      <c r="AK134" s="711">
        <f t="shared" ref="AK134:AK155" si="2">AJ134-AI134</f>
        <v>349</v>
      </c>
      <c r="AL134" s="713">
        <v>0.5</v>
      </c>
      <c r="AM134" s="699" t="s">
        <v>26</v>
      </c>
      <c r="AN134" s="661" t="s">
        <v>451</v>
      </c>
      <c r="AO134" s="703" t="s">
        <v>452</v>
      </c>
      <c r="AP134" s="661"/>
      <c r="AQ134" s="34"/>
    </row>
    <row r="135" spans="1:43" ht="61.5" customHeight="1" thickBot="1" x14ac:dyDescent="0.3">
      <c r="A135" s="994"/>
      <c r="B135" s="919"/>
      <c r="C135" s="976"/>
      <c r="D135" s="976"/>
      <c r="E135" s="976"/>
      <c r="F135" s="976"/>
      <c r="G135" s="976"/>
      <c r="H135" s="976"/>
      <c r="I135" s="982"/>
      <c r="J135" s="976"/>
      <c r="K135" s="982"/>
      <c r="L135" s="976"/>
      <c r="M135" s="976"/>
      <c r="N135" s="913"/>
      <c r="O135" s="919"/>
      <c r="P135" s="919"/>
      <c r="Q135" s="919"/>
      <c r="R135" s="955"/>
      <c r="S135" s="919"/>
      <c r="T135" s="1252"/>
      <c r="U135" s="1030"/>
      <c r="V135" s="1018"/>
      <c r="W135" s="1046"/>
      <c r="X135" s="919"/>
      <c r="Y135" s="919"/>
      <c r="Z135" s="915"/>
      <c r="AA135" s="1000"/>
      <c r="AB135" s="1493"/>
      <c r="AC135" s="913"/>
      <c r="AD135" s="952"/>
      <c r="AE135" s="952"/>
      <c r="AF135" s="801">
        <v>130</v>
      </c>
      <c r="AG135" s="680" t="s">
        <v>158</v>
      </c>
      <c r="AH135" s="35" t="s">
        <v>461</v>
      </c>
      <c r="AI135" s="720">
        <v>44228</v>
      </c>
      <c r="AJ135" s="720">
        <v>44377</v>
      </c>
      <c r="AK135" s="712">
        <f t="shared" si="2"/>
        <v>149</v>
      </c>
      <c r="AL135" s="714">
        <v>0.5</v>
      </c>
      <c r="AM135" s="701" t="s">
        <v>26</v>
      </c>
      <c r="AN135" s="663" t="s">
        <v>451</v>
      </c>
      <c r="AO135" s="704" t="s">
        <v>452</v>
      </c>
      <c r="AP135" s="663"/>
      <c r="AQ135" s="36"/>
    </row>
    <row r="136" spans="1:43" ht="61.5" customHeight="1" thickTop="1" x14ac:dyDescent="0.25">
      <c r="A136" s="992" t="s">
        <v>444</v>
      </c>
      <c r="B136" s="918"/>
      <c r="C136" s="974" t="s">
        <v>443</v>
      </c>
      <c r="D136" s="974" t="s">
        <v>203</v>
      </c>
      <c r="E136" s="974" t="s">
        <v>204</v>
      </c>
      <c r="F136" s="974" t="s">
        <v>205</v>
      </c>
      <c r="G136" s="974" t="s">
        <v>206</v>
      </c>
      <c r="H136" s="974" t="s">
        <v>207</v>
      </c>
      <c r="I136" s="980" t="s">
        <v>208</v>
      </c>
      <c r="J136" s="974" t="s">
        <v>209</v>
      </c>
      <c r="K136" s="980" t="s">
        <v>192</v>
      </c>
      <c r="L136" s="974">
        <v>100</v>
      </c>
      <c r="M136" s="974" t="s">
        <v>29</v>
      </c>
      <c r="N136" s="912" t="s">
        <v>211</v>
      </c>
      <c r="O136" s="918" t="s">
        <v>212</v>
      </c>
      <c r="P136" s="918" t="s">
        <v>213</v>
      </c>
      <c r="Q136" s="918" t="s">
        <v>214</v>
      </c>
      <c r="R136" s="953">
        <v>12</v>
      </c>
      <c r="S136" s="918" t="s">
        <v>25</v>
      </c>
      <c r="T136" s="1250" t="s">
        <v>462</v>
      </c>
      <c r="U136" s="1029" t="s">
        <v>27</v>
      </c>
      <c r="V136" s="1017" t="s">
        <v>463</v>
      </c>
      <c r="W136" s="1044">
        <v>0.02</v>
      </c>
      <c r="X136" s="918">
        <v>1</v>
      </c>
      <c r="Y136" s="918" t="s">
        <v>25</v>
      </c>
      <c r="Z136" s="914" t="s">
        <v>30</v>
      </c>
      <c r="AA136" s="999"/>
      <c r="AB136" s="1491"/>
      <c r="AC136" s="912" t="s">
        <v>1277</v>
      </c>
      <c r="AD136" s="950" t="s">
        <v>448</v>
      </c>
      <c r="AE136" s="950" t="s">
        <v>449</v>
      </c>
      <c r="AF136" s="800">
        <v>131</v>
      </c>
      <c r="AG136" s="678" t="s">
        <v>158</v>
      </c>
      <c r="AH136" s="33" t="s">
        <v>464</v>
      </c>
      <c r="AI136" s="719">
        <v>44211</v>
      </c>
      <c r="AJ136" s="719">
        <v>44560</v>
      </c>
      <c r="AK136" s="711">
        <f t="shared" si="2"/>
        <v>349</v>
      </c>
      <c r="AL136" s="713">
        <v>0.33</v>
      </c>
      <c r="AM136" s="699" t="s">
        <v>26</v>
      </c>
      <c r="AN136" s="661" t="s">
        <v>451</v>
      </c>
      <c r="AO136" s="703" t="s">
        <v>452</v>
      </c>
      <c r="AP136" s="661"/>
      <c r="AQ136" s="34"/>
    </row>
    <row r="137" spans="1:43" ht="61.5" customHeight="1" thickBot="1" x14ac:dyDescent="0.3">
      <c r="A137" s="994"/>
      <c r="B137" s="919"/>
      <c r="C137" s="976"/>
      <c r="D137" s="976"/>
      <c r="E137" s="976"/>
      <c r="F137" s="976"/>
      <c r="G137" s="976"/>
      <c r="H137" s="976"/>
      <c r="I137" s="982"/>
      <c r="J137" s="976"/>
      <c r="K137" s="982"/>
      <c r="L137" s="976"/>
      <c r="M137" s="976"/>
      <c r="N137" s="913"/>
      <c r="O137" s="919"/>
      <c r="P137" s="919"/>
      <c r="Q137" s="919"/>
      <c r="R137" s="955"/>
      <c r="S137" s="919"/>
      <c r="T137" s="1252"/>
      <c r="U137" s="1030"/>
      <c r="V137" s="1018"/>
      <c r="W137" s="1046"/>
      <c r="X137" s="919"/>
      <c r="Y137" s="919"/>
      <c r="Z137" s="915"/>
      <c r="AA137" s="1000"/>
      <c r="AB137" s="1493"/>
      <c r="AC137" s="913"/>
      <c r="AD137" s="952"/>
      <c r="AE137" s="952"/>
      <c r="AF137" s="801">
        <v>132</v>
      </c>
      <c r="AG137" s="680" t="s">
        <v>158</v>
      </c>
      <c r="AH137" s="35" t="s">
        <v>465</v>
      </c>
      <c r="AI137" s="720">
        <v>44228</v>
      </c>
      <c r="AJ137" s="720">
        <v>44377</v>
      </c>
      <c r="AK137" s="712">
        <f t="shared" si="2"/>
        <v>149</v>
      </c>
      <c r="AL137" s="714">
        <v>0.33</v>
      </c>
      <c r="AM137" s="701" t="s">
        <v>26</v>
      </c>
      <c r="AN137" s="663" t="s">
        <v>451</v>
      </c>
      <c r="AO137" s="704" t="s">
        <v>452</v>
      </c>
      <c r="AP137" s="663"/>
      <c r="AQ137" s="36"/>
    </row>
    <row r="138" spans="1:43" ht="61.5" customHeight="1" thickTop="1" x14ac:dyDescent="0.25">
      <c r="A138" s="992" t="s">
        <v>444</v>
      </c>
      <c r="B138" s="918"/>
      <c r="C138" s="974" t="s">
        <v>443</v>
      </c>
      <c r="D138" s="974" t="s">
        <v>203</v>
      </c>
      <c r="E138" s="974" t="s">
        <v>204</v>
      </c>
      <c r="F138" s="974" t="s">
        <v>205</v>
      </c>
      <c r="G138" s="974" t="s">
        <v>206</v>
      </c>
      <c r="H138" s="974" t="s">
        <v>207</v>
      </c>
      <c r="I138" s="980" t="s">
        <v>208</v>
      </c>
      <c r="J138" s="974" t="s">
        <v>209</v>
      </c>
      <c r="K138" s="980" t="s">
        <v>192</v>
      </c>
      <c r="L138" s="974">
        <v>100</v>
      </c>
      <c r="M138" s="974" t="s">
        <v>29</v>
      </c>
      <c r="N138" s="912" t="s">
        <v>211</v>
      </c>
      <c r="O138" s="918" t="s">
        <v>212</v>
      </c>
      <c r="P138" s="918" t="s">
        <v>213</v>
      </c>
      <c r="Q138" s="918" t="s">
        <v>214</v>
      </c>
      <c r="R138" s="953">
        <v>12</v>
      </c>
      <c r="S138" s="918" t="s">
        <v>25</v>
      </c>
      <c r="T138" s="1250" t="s">
        <v>466</v>
      </c>
      <c r="U138" s="1029" t="s">
        <v>27</v>
      </c>
      <c r="V138" s="1017" t="s">
        <v>467</v>
      </c>
      <c r="W138" s="1044">
        <v>0.02</v>
      </c>
      <c r="X138" s="918">
        <v>1</v>
      </c>
      <c r="Y138" s="918" t="s">
        <v>25</v>
      </c>
      <c r="Z138" s="914" t="s">
        <v>30</v>
      </c>
      <c r="AA138" s="999"/>
      <c r="AB138" s="1491"/>
      <c r="AC138" s="912" t="s">
        <v>1277</v>
      </c>
      <c r="AD138" s="950" t="s">
        <v>448</v>
      </c>
      <c r="AE138" s="950" t="s">
        <v>449</v>
      </c>
      <c r="AF138" s="800">
        <v>133</v>
      </c>
      <c r="AG138" s="678" t="s">
        <v>158</v>
      </c>
      <c r="AH138" s="33" t="s">
        <v>468</v>
      </c>
      <c r="AI138" s="719">
        <v>44211</v>
      </c>
      <c r="AJ138" s="719">
        <v>44226</v>
      </c>
      <c r="AK138" s="711">
        <f t="shared" si="2"/>
        <v>15</v>
      </c>
      <c r="AL138" s="713">
        <v>0.5</v>
      </c>
      <c r="AM138" s="699" t="s">
        <v>26</v>
      </c>
      <c r="AN138" s="661" t="s">
        <v>451</v>
      </c>
      <c r="AO138" s="703" t="s">
        <v>452</v>
      </c>
      <c r="AP138" s="661"/>
      <c r="AQ138" s="34"/>
    </row>
    <row r="139" spans="1:43" ht="61.5" customHeight="1" thickBot="1" x14ac:dyDescent="0.3">
      <c r="A139" s="994"/>
      <c r="B139" s="919"/>
      <c r="C139" s="976"/>
      <c r="D139" s="976"/>
      <c r="E139" s="976"/>
      <c r="F139" s="976"/>
      <c r="G139" s="976"/>
      <c r="H139" s="976"/>
      <c r="I139" s="982"/>
      <c r="J139" s="976"/>
      <c r="K139" s="982"/>
      <c r="L139" s="976"/>
      <c r="M139" s="976"/>
      <c r="N139" s="913"/>
      <c r="O139" s="919"/>
      <c r="P139" s="919"/>
      <c r="Q139" s="919"/>
      <c r="R139" s="955"/>
      <c r="S139" s="919"/>
      <c r="T139" s="1252"/>
      <c r="U139" s="1030"/>
      <c r="V139" s="1018"/>
      <c r="W139" s="1046"/>
      <c r="X139" s="919"/>
      <c r="Y139" s="919"/>
      <c r="Z139" s="915"/>
      <c r="AA139" s="1000"/>
      <c r="AB139" s="1493"/>
      <c r="AC139" s="913"/>
      <c r="AD139" s="952"/>
      <c r="AE139" s="952"/>
      <c r="AF139" s="801">
        <v>134</v>
      </c>
      <c r="AG139" s="680" t="s">
        <v>158</v>
      </c>
      <c r="AH139" s="35" t="s">
        <v>469</v>
      </c>
      <c r="AI139" s="720">
        <v>44228</v>
      </c>
      <c r="AJ139" s="720">
        <v>44377</v>
      </c>
      <c r="AK139" s="712">
        <f t="shared" si="2"/>
        <v>149</v>
      </c>
      <c r="AL139" s="714">
        <v>0.5</v>
      </c>
      <c r="AM139" s="701" t="s">
        <v>26</v>
      </c>
      <c r="AN139" s="663" t="s">
        <v>451</v>
      </c>
      <c r="AO139" s="704" t="s">
        <v>452</v>
      </c>
      <c r="AP139" s="663"/>
      <c r="AQ139" s="36"/>
    </row>
    <row r="140" spans="1:43" ht="61.5" customHeight="1" thickTop="1" x14ac:dyDescent="0.25">
      <c r="A140" s="992" t="s">
        <v>444</v>
      </c>
      <c r="B140" s="918"/>
      <c r="C140" s="974" t="s">
        <v>443</v>
      </c>
      <c r="D140" s="974" t="s">
        <v>203</v>
      </c>
      <c r="E140" s="974" t="s">
        <v>204</v>
      </c>
      <c r="F140" s="974" t="s">
        <v>205</v>
      </c>
      <c r="G140" s="974" t="s">
        <v>206</v>
      </c>
      <c r="H140" s="974" t="s">
        <v>207</v>
      </c>
      <c r="I140" s="980" t="s">
        <v>208</v>
      </c>
      <c r="J140" s="974" t="s">
        <v>209</v>
      </c>
      <c r="K140" s="980" t="s">
        <v>192</v>
      </c>
      <c r="L140" s="974">
        <v>100</v>
      </c>
      <c r="M140" s="974" t="s">
        <v>29</v>
      </c>
      <c r="N140" s="912" t="s">
        <v>211</v>
      </c>
      <c r="O140" s="918" t="s">
        <v>212</v>
      </c>
      <c r="P140" s="918" t="s">
        <v>213</v>
      </c>
      <c r="Q140" s="918" t="s">
        <v>214</v>
      </c>
      <c r="R140" s="953">
        <v>12</v>
      </c>
      <c r="S140" s="918" t="s">
        <v>25</v>
      </c>
      <c r="T140" s="1250" t="s">
        <v>470</v>
      </c>
      <c r="U140" s="1029" t="s">
        <v>27</v>
      </c>
      <c r="V140" s="1017" t="s">
        <v>471</v>
      </c>
      <c r="W140" s="1044">
        <v>0.02</v>
      </c>
      <c r="X140" s="918">
        <v>1</v>
      </c>
      <c r="Y140" s="918" t="s">
        <v>25</v>
      </c>
      <c r="Z140" s="914" t="s">
        <v>30</v>
      </c>
      <c r="AA140" s="999"/>
      <c r="AB140" s="1491"/>
      <c r="AC140" s="912" t="s">
        <v>447</v>
      </c>
      <c r="AD140" s="950" t="s">
        <v>448</v>
      </c>
      <c r="AE140" s="950" t="s">
        <v>449</v>
      </c>
      <c r="AF140" s="800">
        <v>135</v>
      </c>
      <c r="AG140" s="678" t="s">
        <v>158</v>
      </c>
      <c r="AH140" s="33" t="s">
        <v>472</v>
      </c>
      <c r="AI140" s="719">
        <v>44200</v>
      </c>
      <c r="AJ140" s="719">
        <v>44225</v>
      </c>
      <c r="AK140" s="689">
        <f t="shared" si="2"/>
        <v>25</v>
      </c>
      <c r="AL140" s="713">
        <v>0.2</v>
      </c>
      <c r="AM140" s="699" t="s">
        <v>26</v>
      </c>
      <c r="AN140" s="661" t="s">
        <v>451</v>
      </c>
      <c r="AO140" s="703" t="s">
        <v>452</v>
      </c>
      <c r="AP140" s="661" t="s">
        <v>453</v>
      </c>
      <c r="AQ140" s="717" t="s">
        <v>454</v>
      </c>
    </row>
    <row r="141" spans="1:43" ht="61.5" customHeight="1" x14ac:dyDescent="0.25">
      <c r="A141" s="993"/>
      <c r="B141" s="940"/>
      <c r="C141" s="975"/>
      <c r="D141" s="975"/>
      <c r="E141" s="975"/>
      <c r="F141" s="975"/>
      <c r="G141" s="975"/>
      <c r="H141" s="975"/>
      <c r="I141" s="981"/>
      <c r="J141" s="975"/>
      <c r="K141" s="981"/>
      <c r="L141" s="975"/>
      <c r="M141" s="975"/>
      <c r="N141" s="935"/>
      <c r="O141" s="940"/>
      <c r="P141" s="940"/>
      <c r="Q141" s="940"/>
      <c r="R141" s="954"/>
      <c r="S141" s="940"/>
      <c r="T141" s="1251"/>
      <c r="U141" s="1043"/>
      <c r="V141" s="1040"/>
      <c r="W141" s="1045"/>
      <c r="X141" s="940"/>
      <c r="Y141" s="940"/>
      <c r="Z141" s="936"/>
      <c r="AA141" s="1246"/>
      <c r="AB141" s="1492"/>
      <c r="AC141" s="935"/>
      <c r="AD141" s="951"/>
      <c r="AE141" s="951"/>
      <c r="AF141" s="350">
        <v>136</v>
      </c>
      <c r="AG141" s="679" t="s">
        <v>158</v>
      </c>
      <c r="AH141" s="37" t="s">
        <v>473</v>
      </c>
      <c r="AI141" s="7">
        <v>44200</v>
      </c>
      <c r="AJ141" s="7">
        <v>44225</v>
      </c>
      <c r="AK141" s="694">
        <f t="shared" si="2"/>
        <v>25</v>
      </c>
      <c r="AL141" s="9">
        <v>0.2</v>
      </c>
      <c r="AM141" s="700" t="s">
        <v>26</v>
      </c>
      <c r="AN141" s="662" t="s">
        <v>451</v>
      </c>
      <c r="AO141" s="709" t="s">
        <v>452</v>
      </c>
      <c r="AP141" s="662" t="s">
        <v>453</v>
      </c>
      <c r="AQ141" s="38" t="s">
        <v>454</v>
      </c>
    </row>
    <row r="142" spans="1:43" ht="61.5" customHeight="1" x14ac:dyDescent="0.25">
      <c r="A142" s="993"/>
      <c r="B142" s="940"/>
      <c r="C142" s="975"/>
      <c r="D142" s="975"/>
      <c r="E142" s="975"/>
      <c r="F142" s="975"/>
      <c r="G142" s="975"/>
      <c r="H142" s="975"/>
      <c r="I142" s="981"/>
      <c r="J142" s="975"/>
      <c r="K142" s="981"/>
      <c r="L142" s="975"/>
      <c r="M142" s="975"/>
      <c r="N142" s="935"/>
      <c r="O142" s="940"/>
      <c r="P142" s="940"/>
      <c r="Q142" s="940"/>
      <c r="R142" s="954"/>
      <c r="S142" s="940"/>
      <c r="T142" s="1251"/>
      <c r="U142" s="1043"/>
      <c r="V142" s="1040"/>
      <c r="W142" s="1045"/>
      <c r="X142" s="940"/>
      <c r="Y142" s="940"/>
      <c r="Z142" s="936"/>
      <c r="AA142" s="1246"/>
      <c r="AB142" s="1492"/>
      <c r="AC142" s="935"/>
      <c r="AD142" s="951"/>
      <c r="AE142" s="951"/>
      <c r="AF142" s="350">
        <v>137</v>
      </c>
      <c r="AG142" s="679" t="s">
        <v>158</v>
      </c>
      <c r="AH142" s="37" t="s">
        <v>474</v>
      </c>
      <c r="AI142" s="7">
        <v>44200</v>
      </c>
      <c r="AJ142" s="7">
        <v>44225</v>
      </c>
      <c r="AK142" s="694">
        <f t="shared" si="2"/>
        <v>25</v>
      </c>
      <c r="AL142" s="9">
        <v>0.1</v>
      </c>
      <c r="AM142" s="700" t="s">
        <v>26</v>
      </c>
      <c r="AN142" s="662" t="s">
        <v>451</v>
      </c>
      <c r="AO142" s="709" t="s">
        <v>452</v>
      </c>
      <c r="AP142" s="662" t="s">
        <v>453</v>
      </c>
      <c r="AQ142" s="38" t="s">
        <v>454</v>
      </c>
    </row>
    <row r="143" spans="1:43" ht="61.5" customHeight="1" x14ac:dyDescent="0.25">
      <c r="A143" s="993"/>
      <c r="B143" s="940"/>
      <c r="C143" s="975"/>
      <c r="D143" s="975"/>
      <c r="E143" s="975"/>
      <c r="F143" s="975"/>
      <c r="G143" s="975"/>
      <c r="H143" s="975"/>
      <c r="I143" s="981"/>
      <c r="J143" s="975"/>
      <c r="K143" s="981"/>
      <c r="L143" s="975"/>
      <c r="M143" s="975"/>
      <c r="N143" s="935"/>
      <c r="O143" s="940"/>
      <c r="P143" s="940"/>
      <c r="Q143" s="940"/>
      <c r="R143" s="954"/>
      <c r="S143" s="940"/>
      <c r="T143" s="1251"/>
      <c r="U143" s="1043"/>
      <c r="V143" s="1040"/>
      <c r="W143" s="1045"/>
      <c r="X143" s="940"/>
      <c r="Y143" s="940"/>
      <c r="Z143" s="936"/>
      <c r="AA143" s="1246"/>
      <c r="AB143" s="1492"/>
      <c r="AC143" s="935"/>
      <c r="AD143" s="951"/>
      <c r="AE143" s="951"/>
      <c r="AF143" s="350">
        <v>138</v>
      </c>
      <c r="AG143" s="679" t="s">
        <v>158</v>
      </c>
      <c r="AH143" s="37" t="s">
        <v>475</v>
      </c>
      <c r="AI143" s="7">
        <v>44200</v>
      </c>
      <c r="AJ143" s="7">
        <v>44225</v>
      </c>
      <c r="AK143" s="694">
        <f t="shared" si="2"/>
        <v>25</v>
      </c>
      <c r="AL143" s="9">
        <v>0.1</v>
      </c>
      <c r="AM143" s="700" t="s">
        <v>26</v>
      </c>
      <c r="AN143" s="662" t="s">
        <v>451</v>
      </c>
      <c r="AO143" s="709" t="s">
        <v>452</v>
      </c>
      <c r="AP143" s="662" t="s">
        <v>453</v>
      </c>
      <c r="AQ143" s="38" t="s">
        <v>454</v>
      </c>
    </row>
    <row r="144" spans="1:43" ht="61.5" customHeight="1" x14ac:dyDescent="0.25">
      <c r="A144" s="993"/>
      <c r="B144" s="940"/>
      <c r="C144" s="975"/>
      <c r="D144" s="975"/>
      <c r="E144" s="975"/>
      <c r="F144" s="975"/>
      <c r="G144" s="975"/>
      <c r="H144" s="975"/>
      <c r="I144" s="981"/>
      <c r="J144" s="975"/>
      <c r="K144" s="981"/>
      <c r="L144" s="975"/>
      <c r="M144" s="975"/>
      <c r="N144" s="935"/>
      <c r="O144" s="940"/>
      <c r="P144" s="940"/>
      <c r="Q144" s="940"/>
      <c r="R144" s="954"/>
      <c r="S144" s="940"/>
      <c r="T144" s="1251"/>
      <c r="U144" s="1043"/>
      <c r="V144" s="1040"/>
      <c r="W144" s="1045"/>
      <c r="X144" s="940"/>
      <c r="Y144" s="940"/>
      <c r="Z144" s="936"/>
      <c r="AA144" s="1246"/>
      <c r="AB144" s="1492"/>
      <c r="AC144" s="935"/>
      <c r="AD144" s="951"/>
      <c r="AE144" s="951"/>
      <c r="AF144" s="350">
        <v>139</v>
      </c>
      <c r="AG144" s="679" t="s">
        <v>158</v>
      </c>
      <c r="AH144" s="37" t="s">
        <v>476</v>
      </c>
      <c r="AI144" s="7">
        <v>44200</v>
      </c>
      <c r="AJ144" s="7">
        <v>44225</v>
      </c>
      <c r="AK144" s="694">
        <f t="shared" si="2"/>
        <v>25</v>
      </c>
      <c r="AL144" s="9">
        <v>0.1</v>
      </c>
      <c r="AM144" s="700" t="s">
        <v>26</v>
      </c>
      <c r="AN144" s="662" t="s">
        <v>451</v>
      </c>
      <c r="AO144" s="709" t="s">
        <v>452</v>
      </c>
      <c r="AP144" s="662" t="s">
        <v>453</v>
      </c>
      <c r="AQ144" s="38" t="s">
        <v>454</v>
      </c>
    </row>
    <row r="145" spans="1:43" ht="61.5" customHeight="1" x14ac:dyDescent="0.25">
      <c r="A145" s="993"/>
      <c r="B145" s="940"/>
      <c r="C145" s="975"/>
      <c r="D145" s="975"/>
      <c r="E145" s="975"/>
      <c r="F145" s="975"/>
      <c r="G145" s="975"/>
      <c r="H145" s="975"/>
      <c r="I145" s="981"/>
      <c r="J145" s="975"/>
      <c r="K145" s="981"/>
      <c r="L145" s="975"/>
      <c r="M145" s="975"/>
      <c r="N145" s="935"/>
      <c r="O145" s="940"/>
      <c r="P145" s="940"/>
      <c r="Q145" s="940"/>
      <c r="R145" s="954"/>
      <c r="S145" s="940"/>
      <c r="T145" s="1251"/>
      <c r="U145" s="1043"/>
      <c r="V145" s="1040"/>
      <c r="W145" s="1045"/>
      <c r="X145" s="940"/>
      <c r="Y145" s="940"/>
      <c r="Z145" s="936"/>
      <c r="AA145" s="1246"/>
      <c r="AB145" s="1492"/>
      <c r="AC145" s="935"/>
      <c r="AD145" s="951"/>
      <c r="AE145" s="951"/>
      <c r="AF145" s="350">
        <v>140</v>
      </c>
      <c r="AG145" s="679" t="s">
        <v>158</v>
      </c>
      <c r="AH145" s="37" t="s">
        <v>477</v>
      </c>
      <c r="AI145" s="7">
        <v>44200</v>
      </c>
      <c r="AJ145" s="7">
        <v>44225</v>
      </c>
      <c r="AK145" s="694">
        <f t="shared" si="2"/>
        <v>25</v>
      </c>
      <c r="AL145" s="9">
        <v>0.1</v>
      </c>
      <c r="AM145" s="700" t="s">
        <v>26</v>
      </c>
      <c r="AN145" s="662" t="s">
        <v>451</v>
      </c>
      <c r="AO145" s="709" t="s">
        <v>452</v>
      </c>
      <c r="AP145" s="662" t="s">
        <v>453</v>
      </c>
      <c r="AQ145" s="38" t="s">
        <v>454</v>
      </c>
    </row>
    <row r="146" spans="1:43" ht="61.5" customHeight="1" x14ac:dyDescent="0.25">
      <c r="A146" s="993"/>
      <c r="B146" s="940"/>
      <c r="C146" s="975"/>
      <c r="D146" s="975"/>
      <c r="E146" s="975"/>
      <c r="F146" s="975"/>
      <c r="G146" s="975"/>
      <c r="H146" s="975"/>
      <c r="I146" s="981"/>
      <c r="J146" s="975"/>
      <c r="K146" s="981"/>
      <c r="L146" s="975"/>
      <c r="M146" s="975"/>
      <c r="N146" s="935"/>
      <c r="O146" s="940"/>
      <c r="P146" s="940"/>
      <c r="Q146" s="940"/>
      <c r="R146" s="954"/>
      <c r="S146" s="940"/>
      <c r="T146" s="1251"/>
      <c r="U146" s="1043"/>
      <c r="V146" s="1040"/>
      <c r="W146" s="1045"/>
      <c r="X146" s="940"/>
      <c r="Y146" s="940"/>
      <c r="Z146" s="936"/>
      <c r="AA146" s="1246"/>
      <c r="AB146" s="1492"/>
      <c r="AC146" s="935"/>
      <c r="AD146" s="951"/>
      <c r="AE146" s="951"/>
      <c r="AF146" s="350">
        <v>141</v>
      </c>
      <c r="AG146" s="679" t="s">
        <v>158</v>
      </c>
      <c r="AH146" s="37" t="s">
        <v>478</v>
      </c>
      <c r="AI146" s="7">
        <v>44200</v>
      </c>
      <c r="AJ146" s="7">
        <v>44286</v>
      </c>
      <c r="AK146" s="694">
        <f t="shared" si="2"/>
        <v>86</v>
      </c>
      <c r="AL146" s="9">
        <v>0.1</v>
      </c>
      <c r="AM146" s="700" t="s">
        <v>26</v>
      </c>
      <c r="AN146" s="662" t="s">
        <v>451</v>
      </c>
      <c r="AO146" s="709" t="s">
        <v>452</v>
      </c>
      <c r="AP146" s="662" t="s">
        <v>453</v>
      </c>
      <c r="AQ146" s="38" t="s">
        <v>454</v>
      </c>
    </row>
    <row r="147" spans="1:43" ht="61.5" customHeight="1" thickBot="1" x14ac:dyDescent="0.3">
      <c r="A147" s="994"/>
      <c r="B147" s="919"/>
      <c r="C147" s="976"/>
      <c r="D147" s="976"/>
      <c r="E147" s="976"/>
      <c r="F147" s="976"/>
      <c r="G147" s="976"/>
      <c r="H147" s="976"/>
      <c r="I147" s="982"/>
      <c r="J147" s="976"/>
      <c r="K147" s="982"/>
      <c r="L147" s="976"/>
      <c r="M147" s="976"/>
      <c r="N147" s="913"/>
      <c r="O147" s="919"/>
      <c r="P147" s="919"/>
      <c r="Q147" s="919"/>
      <c r="R147" s="955"/>
      <c r="S147" s="919"/>
      <c r="T147" s="1252"/>
      <c r="U147" s="1030"/>
      <c r="V147" s="1018"/>
      <c r="W147" s="1046"/>
      <c r="X147" s="919"/>
      <c r="Y147" s="919"/>
      <c r="Z147" s="915"/>
      <c r="AA147" s="1000"/>
      <c r="AB147" s="1493"/>
      <c r="AC147" s="913"/>
      <c r="AD147" s="952"/>
      <c r="AE147" s="952"/>
      <c r="AF147" s="801">
        <v>142</v>
      </c>
      <c r="AG147" s="680" t="s">
        <v>158</v>
      </c>
      <c r="AH147" s="35" t="s">
        <v>479</v>
      </c>
      <c r="AI147" s="39">
        <v>44319</v>
      </c>
      <c r="AJ147" s="39">
        <v>44530</v>
      </c>
      <c r="AK147" s="690">
        <f t="shared" si="2"/>
        <v>211</v>
      </c>
      <c r="AL147" s="714">
        <v>0.1</v>
      </c>
      <c r="AM147" s="701" t="s">
        <v>26</v>
      </c>
      <c r="AN147" s="663" t="s">
        <v>451</v>
      </c>
      <c r="AO147" s="704" t="s">
        <v>452</v>
      </c>
      <c r="AP147" s="663" t="s">
        <v>453</v>
      </c>
      <c r="AQ147" s="718" t="s">
        <v>454</v>
      </c>
    </row>
    <row r="148" spans="1:43" ht="61.5" customHeight="1" thickTop="1" thickBot="1" x14ac:dyDescent="0.3">
      <c r="A148" s="18" t="s">
        <v>444</v>
      </c>
      <c r="B148" s="15"/>
      <c r="C148" s="12" t="s">
        <v>443</v>
      </c>
      <c r="D148" s="12" t="s">
        <v>203</v>
      </c>
      <c r="E148" s="13" t="s">
        <v>204</v>
      </c>
      <c r="F148" s="12" t="s">
        <v>205</v>
      </c>
      <c r="G148" s="12" t="s">
        <v>206</v>
      </c>
      <c r="H148" s="12" t="s">
        <v>207</v>
      </c>
      <c r="I148" s="13" t="s">
        <v>208</v>
      </c>
      <c r="J148" s="12" t="s">
        <v>209</v>
      </c>
      <c r="K148" s="13" t="s">
        <v>192</v>
      </c>
      <c r="L148" s="12">
        <v>100</v>
      </c>
      <c r="M148" s="13" t="s">
        <v>29</v>
      </c>
      <c r="N148" s="14" t="s">
        <v>211</v>
      </c>
      <c r="O148" s="15" t="s">
        <v>212</v>
      </c>
      <c r="P148" s="15" t="s">
        <v>213</v>
      </c>
      <c r="Q148" s="16" t="s">
        <v>214</v>
      </c>
      <c r="R148" s="17">
        <v>12</v>
      </c>
      <c r="S148" s="15" t="s">
        <v>25</v>
      </c>
      <c r="T148" s="185" t="s">
        <v>480</v>
      </c>
      <c r="U148" s="20" t="s">
        <v>27</v>
      </c>
      <c r="V148" s="21" t="s">
        <v>481</v>
      </c>
      <c r="W148" s="22">
        <v>0.02</v>
      </c>
      <c r="X148" s="15"/>
      <c r="Y148" s="15"/>
      <c r="Z148" s="23" t="s">
        <v>30</v>
      </c>
      <c r="AA148" s="24"/>
      <c r="AB148" s="81"/>
      <c r="AC148" s="14" t="s">
        <v>1277</v>
      </c>
      <c r="AD148" s="27" t="s">
        <v>448</v>
      </c>
      <c r="AE148" s="27" t="s">
        <v>449</v>
      </c>
      <c r="AF148" s="161">
        <v>143</v>
      </c>
      <c r="AG148" s="20" t="s">
        <v>158</v>
      </c>
      <c r="AH148" s="26" t="s">
        <v>482</v>
      </c>
      <c r="AI148" s="40">
        <v>43845</v>
      </c>
      <c r="AJ148" s="40">
        <v>43860</v>
      </c>
      <c r="AK148" s="29">
        <f t="shared" si="2"/>
        <v>15</v>
      </c>
      <c r="AL148" s="30">
        <v>1</v>
      </c>
      <c r="AM148" s="31" t="s">
        <v>26</v>
      </c>
      <c r="AN148" s="14" t="s">
        <v>451</v>
      </c>
      <c r="AO148" s="26" t="s">
        <v>452</v>
      </c>
      <c r="AP148" s="14"/>
      <c r="AQ148" s="41"/>
    </row>
    <row r="149" spans="1:43" ht="61.5" customHeight="1" thickTop="1" x14ac:dyDescent="0.25">
      <c r="A149" s="992" t="s">
        <v>444</v>
      </c>
      <c r="B149" s="918"/>
      <c r="C149" s="974" t="s">
        <v>443</v>
      </c>
      <c r="D149" s="974" t="s">
        <v>203</v>
      </c>
      <c r="E149" s="974" t="s">
        <v>204</v>
      </c>
      <c r="F149" s="974" t="s">
        <v>205</v>
      </c>
      <c r="G149" s="974" t="s">
        <v>206</v>
      </c>
      <c r="H149" s="974" t="s">
        <v>207</v>
      </c>
      <c r="I149" s="980" t="s">
        <v>208</v>
      </c>
      <c r="J149" s="974" t="s">
        <v>209</v>
      </c>
      <c r="K149" s="980" t="s">
        <v>192</v>
      </c>
      <c r="L149" s="974">
        <v>100</v>
      </c>
      <c r="M149" s="974" t="s">
        <v>29</v>
      </c>
      <c r="N149" s="912" t="s">
        <v>211</v>
      </c>
      <c r="O149" s="918" t="s">
        <v>212</v>
      </c>
      <c r="P149" s="918" t="s">
        <v>213</v>
      </c>
      <c r="Q149" s="918" t="s">
        <v>214</v>
      </c>
      <c r="R149" s="953">
        <v>12</v>
      </c>
      <c r="S149" s="918" t="s">
        <v>25</v>
      </c>
      <c r="T149" s="1250" t="s">
        <v>483</v>
      </c>
      <c r="U149" s="1029" t="s">
        <v>27</v>
      </c>
      <c r="V149" s="1017" t="s">
        <v>484</v>
      </c>
      <c r="W149" s="1044">
        <v>0.02</v>
      </c>
      <c r="X149" s="918">
        <v>1</v>
      </c>
      <c r="Y149" s="918" t="s">
        <v>25</v>
      </c>
      <c r="Z149" s="914" t="s">
        <v>30</v>
      </c>
      <c r="AA149" s="999"/>
      <c r="AB149" s="1491"/>
      <c r="AC149" s="912" t="s">
        <v>1277</v>
      </c>
      <c r="AD149" s="950" t="s">
        <v>448</v>
      </c>
      <c r="AE149" s="950" t="s">
        <v>449</v>
      </c>
      <c r="AF149" s="800">
        <v>144</v>
      </c>
      <c r="AG149" s="678" t="s">
        <v>158</v>
      </c>
      <c r="AH149" s="703" t="s">
        <v>485</v>
      </c>
      <c r="AI149" s="719">
        <v>44228</v>
      </c>
      <c r="AJ149" s="719">
        <v>44255</v>
      </c>
      <c r="AK149" s="711">
        <f t="shared" si="2"/>
        <v>27</v>
      </c>
      <c r="AL149" s="713">
        <v>0.5</v>
      </c>
      <c r="AM149" s="699" t="s">
        <v>26</v>
      </c>
      <c r="AN149" s="661" t="s">
        <v>451</v>
      </c>
      <c r="AO149" s="703" t="s">
        <v>452</v>
      </c>
      <c r="AP149" s="661"/>
      <c r="AQ149" s="34"/>
    </row>
    <row r="150" spans="1:43" ht="61.5" customHeight="1" thickBot="1" x14ac:dyDescent="0.3">
      <c r="A150" s="994"/>
      <c r="B150" s="919"/>
      <c r="C150" s="976"/>
      <c r="D150" s="976"/>
      <c r="E150" s="976"/>
      <c r="F150" s="976"/>
      <c r="G150" s="976"/>
      <c r="H150" s="976"/>
      <c r="I150" s="982"/>
      <c r="J150" s="976"/>
      <c r="K150" s="982"/>
      <c r="L150" s="976"/>
      <c r="M150" s="976"/>
      <c r="N150" s="913"/>
      <c r="O150" s="919"/>
      <c r="P150" s="919"/>
      <c r="Q150" s="919"/>
      <c r="R150" s="955"/>
      <c r="S150" s="919"/>
      <c r="T150" s="1252"/>
      <c r="U150" s="1030"/>
      <c r="V150" s="1018"/>
      <c r="W150" s="1046"/>
      <c r="X150" s="919"/>
      <c r="Y150" s="919"/>
      <c r="Z150" s="915"/>
      <c r="AA150" s="1000"/>
      <c r="AB150" s="1493"/>
      <c r="AC150" s="913"/>
      <c r="AD150" s="952"/>
      <c r="AE150" s="952"/>
      <c r="AF150" s="801">
        <v>145</v>
      </c>
      <c r="AG150" s="680" t="s">
        <v>158</v>
      </c>
      <c r="AH150" s="704" t="s">
        <v>486</v>
      </c>
      <c r="AI150" s="720">
        <v>44228</v>
      </c>
      <c r="AJ150" s="720">
        <v>44255</v>
      </c>
      <c r="AK150" s="712">
        <f t="shared" si="2"/>
        <v>27</v>
      </c>
      <c r="AL150" s="714">
        <v>0.5</v>
      </c>
      <c r="AM150" s="701" t="s">
        <v>26</v>
      </c>
      <c r="AN150" s="663" t="s">
        <v>451</v>
      </c>
      <c r="AO150" s="704" t="s">
        <v>452</v>
      </c>
      <c r="AP150" s="663"/>
      <c r="AQ150" s="36"/>
    </row>
    <row r="151" spans="1:43" ht="61.5" customHeight="1" thickTop="1" x14ac:dyDescent="0.25">
      <c r="A151" s="992" t="s">
        <v>444</v>
      </c>
      <c r="B151" s="918"/>
      <c r="C151" s="974" t="s">
        <v>443</v>
      </c>
      <c r="D151" s="974" t="s">
        <v>203</v>
      </c>
      <c r="E151" s="974" t="s">
        <v>204</v>
      </c>
      <c r="F151" s="974" t="s">
        <v>205</v>
      </c>
      <c r="G151" s="974" t="s">
        <v>206</v>
      </c>
      <c r="H151" s="974" t="s">
        <v>207</v>
      </c>
      <c r="I151" s="980" t="s">
        <v>208</v>
      </c>
      <c r="J151" s="974" t="s">
        <v>209</v>
      </c>
      <c r="K151" s="980" t="s">
        <v>192</v>
      </c>
      <c r="L151" s="974">
        <v>100</v>
      </c>
      <c r="M151" s="974" t="s">
        <v>29</v>
      </c>
      <c r="N151" s="912" t="s">
        <v>211</v>
      </c>
      <c r="O151" s="918" t="s">
        <v>212</v>
      </c>
      <c r="P151" s="918" t="s">
        <v>213</v>
      </c>
      <c r="Q151" s="918" t="s">
        <v>214</v>
      </c>
      <c r="R151" s="953">
        <v>12</v>
      </c>
      <c r="S151" s="918" t="s">
        <v>25</v>
      </c>
      <c r="T151" s="1250" t="s">
        <v>487</v>
      </c>
      <c r="U151" s="1029" t="s">
        <v>27</v>
      </c>
      <c r="V151" s="1017" t="s">
        <v>488</v>
      </c>
      <c r="W151" s="1044">
        <v>0.02</v>
      </c>
      <c r="X151" s="918">
        <v>100</v>
      </c>
      <c r="Y151" s="918" t="s">
        <v>29</v>
      </c>
      <c r="Z151" s="914" t="s">
        <v>30</v>
      </c>
      <c r="AA151" s="999"/>
      <c r="AB151" s="1491"/>
      <c r="AC151" s="912" t="s">
        <v>1277</v>
      </c>
      <c r="AD151" s="950" t="s">
        <v>448</v>
      </c>
      <c r="AE151" s="950" t="s">
        <v>449</v>
      </c>
      <c r="AF151" s="800">
        <v>146</v>
      </c>
      <c r="AG151" s="678" t="s">
        <v>158</v>
      </c>
      <c r="AH151" s="703" t="s">
        <v>489</v>
      </c>
      <c r="AI151" s="719">
        <v>44228</v>
      </c>
      <c r="AJ151" s="719">
        <v>44560</v>
      </c>
      <c r="AK151" s="711">
        <f t="shared" si="2"/>
        <v>332</v>
      </c>
      <c r="AL151" s="713">
        <v>0.5</v>
      </c>
      <c r="AM151" s="699" t="s">
        <v>26</v>
      </c>
      <c r="AN151" s="661" t="s">
        <v>451</v>
      </c>
      <c r="AO151" s="703" t="s">
        <v>452</v>
      </c>
      <c r="AP151" s="661"/>
      <c r="AQ151" s="34"/>
    </row>
    <row r="152" spans="1:43" ht="61.5" customHeight="1" thickBot="1" x14ac:dyDescent="0.3">
      <c r="A152" s="994"/>
      <c r="B152" s="919"/>
      <c r="C152" s="976"/>
      <c r="D152" s="976"/>
      <c r="E152" s="976"/>
      <c r="F152" s="976"/>
      <c r="G152" s="976"/>
      <c r="H152" s="976"/>
      <c r="I152" s="982"/>
      <c r="J152" s="976"/>
      <c r="K152" s="982"/>
      <c r="L152" s="976"/>
      <c r="M152" s="976"/>
      <c r="N152" s="913"/>
      <c r="O152" s="919"/>
      <c r="P152" s="919"/>
      <c r="Q152" s="919"/>
      <c r="R152" s="955"/>
      <c r="S152" s="919"/>
      <c r="T152" s="1252"/>
      <c r="U152" s="1030"/>
      <c r="V152" s="1018"/>
      <c r="W152" s="1046"/>
      <c r="X152" s="919"/>
      <c r="Y152" s="919"/>
      <c r="Z152" s="915"/>
      <c r="AA152" s="1000"/>
      <c r="AB152" s="1493"/>
      <c r="AC152" s="913"/>
      <c r="AD152" s="952"/>
      <c r="AE152" s="952"/>
      <c r="AF152" s="801">
        <v>147</v>
      </c>
      <c r="AG152" s="680" t="s">
        <v>158</v>
      </c>
      <c r="AH152" s="704" t="s">
        <v>490</v>
      </c>
      <c r="AI152" s="720">
        <v>44228</v>
      </c>
      <c r="AJ152" s="720">
        <v>44560</v>
      </c>
      <c r="AK152" s="712">
        <f t="shared" si="2"/>
        <v>332</v>
      </c>
      <c r="AL152" s="714">
        <v>0.5</v>
      </c>
      <c r="AM152" s="701" t="s">
        <v>26</v>
      </c>
      <c r="AN152" s="663" t="s">
        <v>451</v>
      </c>
      <c r="AO152" s="704" t="s">
        <v>452</v>
      </c>
      <c r="AP152" s="663"/>
      <c r="AQ152" s="36"/>
    </row>
    <row r="153" spans="1:43" ht="61.5" customHeight="1" thickTop="1" x14ac:dyDescent="0.25">
      <c r="A153" s="992" t="s">
        <v>444</v>
      </c>
      <c r="B153" s="918"/>
      <c r="C153" s="974" t="s">
        <v>443</v>
      </c>
      <c r="D153" s="974" t="s">
        <v>203</v>
      </c>
      <c r="E153" s="974" t="s">
        <v>204</v>
      </c>
      <c r="F153" s="974" t="s">
        <v>205</v>
      </c>
      <c r="G153" s="974" t="s">
        <v>206</v>
      </c>
      <c r="H153" s="974" t="s">
        <v>207</v>
      </c>
      <c r="I153" s="980" t="s">
        <v>208</v>
      </c>
      <c r="J153" s="974" t="s">
        <v>209</v>
      </c>
      <c r="K153" s="980" t="s">
        <v>192</v>
      </c>
      <c r="L153" s="974">
        <v>100</v>
      </c>
      <c r="M153" s="974" t="s">
        <v>29</v>
      </c>
      <c r="N153" s="912" t="s">
        <v>211</v>
      </c>
      <c r="O153" s="918" t="s">
        <v>212</v>
      </c>
      <c r="P153" s="918" t="s">
        <v>213</v>
      </c>
      <c r="Q153" s="918" t="s">
        <v>214</v>
      </c>
      <c r="R153" s="953">
        <v>12</v>
      </c>
      <c r="S153" s="918" t="s">
        <v>25</v>
      </c>
      <c r="T153" s="1250" t="s">
        <v>491</v>
      </c>
      <c r="U153" s="1029" t="s">
        <v>27</v>
      </c>
      <c r="V153" s="1017" t="s">
        <v>492</v>
      </c>
      <c r="W153" s="1044">
        <v>0.02</v>
      </c>
      <c r="X153" s="918">
        <v>100</v>
      </c>
      <c r="Y153" s="918" t="s">
        <v>29</v>
      </c>
      <c r="Z153" s="914" t="s">
        <v>30</v>
      </c>
      <c r="AA153" s="999"/>
      <c r="AB153" s="1491"/>
      <c r="AC153" s="912" t="s">
        <v>1277</v>
      </c>
      <c r="AD153" s="950" t="s">
        <v>448</v>
      </c>
      <c r="AE153" s="950" t="s">
        <v>449</v>
      </c>
      <c r="AF153" s="800">
        <v>148</v>
      </c>
      <c r="AG153" s="678" t="s">
        <v>158</v>
      </c>
      <c r="AH153" s="703" t="s">
        <v>493</v>
      </c>
      <c r="AI153" s="719">
        <v>44228</v>
      </c>
      <c r="AJ153" s="719">
        <v>44377</v>
      </c>
      <c r="AK153" s="711">
        <f t="shared" si="2"/>
        <v>149</v>
      </c>
      <c r="AL153" s="713">
        <v>0.33</v>
      </c>
      <c r="AM153" s="699" t="s">
        <v>26</v>
      </c>
      <c r="AN153" s="661" t="s">
        <v>451</v>
      </c>
      <c r="AO153" s="703" t="s">
        <v>452</v>
      </c>
      <c r="AP153" s="661"/>
      <c r="AQ153" s="34"/>
    </row>
    <row r="154" spans="1:43" ht="61.5" customHeight="1" x14ac:dyDescent="0.25">
      <c r="A154" s="993"/>
      <c r="B154" s="940"/>
      <c r="C154" s="975"/>
      <c r="D154" s="975"/>
      <c r="E154" s="975"/>
      <c r="F154" s="975"/>
      <c r="G154" s="975"/>
      <c r="H154" s="975"/>
      <c r="I154" s="981"/>
      <c r="J154" s="975"/>
      <c r="K154" s="981"/>
      <c r="L154" s="975"/>
      <c r="M154" s="975"/>
      <c r="N154" s="935"/>
      <c r="O154" s="940"/>
      <c r="P154" s="940"/>
      <c r="Q154" s="940"/>
      <c r="R154" s="954"/>
      <c r="S154" s="940"/>
      <c r="T154" s="1251"/>
      <c r="U154" s="1043"/>
      <c r="V154" s="1040"/>
      <c r="W154" s="1045"/>
      <c r="X154" s="940"/>
      <c r="Y154" s="940"/>
      <c r="Z154" s="936"/>
      <c r="AA154" s="1246"/>
      <c r="AB154" s="1492"/>
      <c r="AC154" s="935"/>
      <c r="AD154" s="951"/>
      <c r="AE154" s="951"/>
      <c r="AF154" s="350">
        <v>149</v>
      </c>
      <c r="AG154" s="679" t="s">
        <v>158</v>
      </c>
      <c r="AH154" s="709" t="s">
        <v>494</v>
      </c>
      <c r="AI154" s="7">
        <v>44228</v>
      </c>
      <c r="AJ154" s="7">
        <v>44255</v>
      </c>
      <c r="AK154" s="8">
        <f t="shared" si="2"/>
        <v>27</v>
      </c>
      <c r="AL154" s="9">
        <v>0.33</v>
      </c>
      <c r="AM154" s="700" t="s">
        <v>26</v>
      </c>
      <c r="AN154" s="662" t="s">
        <v>451</v>
      </c>
      <c r="AO154" s="709" t="s">
        <v>452</v>
      </c>
      <c r="AP154" s="662"/>
      <c r="AQ154" s="42"/>
    </row>
    <row r="155" spans="1:43" ht="61.5" customHeight="1" thickBot="1" x14ac:dyDescent="0.3">
      <c r="A155" s="994"/>
      <c r="B155" s="919"/>
      <c r="C155" s="976"/>
      <c r="D155" s="976"/>
      <c r="E155" s="976"/>
      <c r="F155" s="976"/>
      <c r="G155" s="976"/>
      <c r="H155" s="976"/>
      <c r="I155" s="982"/>
      <c r="J155" s="976"/>
      <c r="K155" s="982"/>
      <c r="L155" s="976"/>
      <c r="M155" s="976"/>
      <c r="N155" s="913"/>
      <c r="O155" s="919"/>
      <c r="P155" s="919"/>
      <c r="Q155" s="919"/>
      <c r="R155" s="955"/>
      <c r="S155" s="919"/>
      <c r="T155" s="1252"/>
      <c r="U155" s="1030"/>
      <c r="V155" s="1018"/>
      <c r="W155" s="1046"/>
      <c r="X155" s="919"/>
      <c r="Y155" s="919"/>
      <c r="Z155" s="915"/>
      <c r="AA155" s="1000"/>
      <c r="AB155" s="1493"/>
      <c r="AC155" s="913"/>
      <c r="AD155" s="952"/>
      <c r="AE155" s="952"/>
      <c r="AF155" s="801">
        <v>150</v>
      </c>
      <c r="AG155" s="680" t="s">
        <v>158</v>
      </c>
      <c r="AH155" s="704" t="s">
        <v>495</v>
      </c>
      <c r="AI155" s="720">
        <v>44228</v>
      </c>
      <c r="AJ155" s="720">
        <v>44285</v>
      </c>
      <c r="AK155" s="712">
        <f t="shared" si="2"/>
        <v>57</v>
      </c>
      <c r="AL155" s="714">
        <v>0.34</v>
      </c>
      <c r="AM155" s="701" t="s">
        <v>26</v>
      </c>
      <c r="AN155" s="663" t="s">
        <v>451</v>
      </c>
      <c r="AO155" s="704" t="s">
        <v>452</v>
      </c>
      <c r="AP155" s="663"/>
      <c r="AQ155" s="36"/>
    </row>
    <row r="156" spans="1:43" ht="61.5" customHeight="1" thickTop="1" x14ac:dyDescent="0.25">
      <c r="A156" s="1506" t="s">
        <v>39</v>
      </c>
      <c r="B156" s="912" t="s">
        <v>39</v>
      </c>
      <c r="C156" s="974" t="s">
        <v>202</v>
      </c>
      <c r="D156" s="974" t="s">
        <v>203</v>
      </c>
      <c r="E156" s="974" t="s">
        <v>204</v>
      </c>
      <c r="F156" s="974" t="s">
        <v>205</v>
      </c>
      <c r="G156" s="974" t="s">
        <v>206</v>
      </c>
      <c r="H156" s="974" t="s">
        <v>207</v>
      </c>
      <c r="I156" s="974" t="s">
        <v>208</v>
      </c>
      <c r="J156" s="974" t="s">
        <v>209</v>
      </c>
      <c r="K156" s="974" t="s">
        <v>210</v>
      </c>
      <c r="L156" s="918">
        <v>100</v>
      </c>
      <c r="M156" s="974" t="s">
        <v>29</v>
      </c>
      <c r="N156" s="912" t="s">
        <v>211</v>
      </c>
      <c r="O156" s="918" t="s">
        <v>212</v>
      </c>
      <c r="P156" s="918" t="s">
        <v>213</v>
      </c>
      <c r="Q156" s="918" t="s">
        <v>214</v>
      </c>
      <c r="R156" s="953">
        <v>12</v>
      </c>
      <c r="S156" s="918" t="s">
        <v>25</v>
      </c>
      <c r="T156" s="1361" t="s">
        <v>215</v>
      </c>
      <c r="U156" s="1029" t="s">
        <v>27</v>
      </c>
      <c r="V156" s="1504" t="s">
        <v>216</v>
      </c>
      <c r="W156" s="1120">
        <v>0.04</v>
      </c>
      <c r="X156" s="912">
        <v>1</v>
      </c>
      <c r="Y156" s="912" t="s">
        <v>29</v>
      </c>
      <c r="Z156" s="912" t="s">
        <v>30</v>
      </c>
      <c r="AA156" s="1502"/>
      <c r="AB156" s="1502"/>
      <c r="AC156" s="912" t="s">
        <v>2065</v>
      </c>
      <c r="AD156" s="908" t="s">
        <v>55</v>
      </c>
      <c r="AE156" s="908" t="s">
        <v>56</v>
      </c>
      <c r="AF156" s="800">
        <v>151</v>
      </c>
      <c r="AG156" s="678" t="s">
        <v>158</v>
      </c>
      <c r="AH156" s="703" t="s">
        <v>217</v>
      </c>
      <c r="AI156" s="719">
        <v>44197</v>
      </c>
      <c r="AJ156" s="719">
        <v>44285</v>
      </c>
      <c r="AK156" s="711">
        <f>AJ156-AI156</f>
        <v>88</v>
      </c>
      <c r="AL156" s="2">
        <v>0.3</v>
      </c>
      <c r="AM156" s="699" t="s">
        <v>26</v>
      </c>
      <c r="AN156" s="661" t="s">
        <v>218</v>
      </c>
      <c r="AO156" s="661" t="s">
        <v>219</v>
      </c>
      <c r="AP156" s="661" t="s">
        <v>80</v>
      </c>
      <c r="AQ156" s="717" t="s">
        <v>220</v>
      </c>
    </row>
    <row r="157" spans="1:43" ht="61.5" customHeight="1" x14ac:dyDescent="0.25">
      <c r="A157" s="1510"/>
      <c r="B157" s="935"/>
      <c r="C157" s="975"/>
      <c r="D157" s="975"/>
      <c r="E157" s="975"/>
      <c r="F157" s="975"/>
      <c r="G157" s="975"/>
      <c r="H157" s="975"/>
      <c r="I157" s="975"/>
      <c r="J157" s="975"/>
      <c r="K157" s="975"/>
      <c r="L157" s="940"/>
      <c r="M157" s="975"/>
      <c r="N157" s="935"/>
      <c r="O157" s="940"/>
      <c r="P157" s="940"/>
      <c r="Q157" s="940"/>
      <c r="R157" s="954"/>
      <c r="S157" s="940"/>
      <c r="T157" s="1387"/>
      <c r="U157" s="1043"/>
      <c r="V157" s="1509"/>
      <c r="W157" s="936"/>
      <c r="X157" s="935"/>
      <c r="Y157" s="935"/>
      <c r="Z157" s="935"/>
      <c r="AA157" s="1508"/>
      <c r="AB157" s="1508"/>
      <c r="AC157" s="935"/>
      <c r="AD157" s="929"/>
      <c r="AE157" s="929"/>
      <c r="AF157" s="350">
        <v>152</v>
      </c>
      <c r="AG157" s="679" t="s">
        <v>158</v>
      </c>
      <c r="AH157" s="709" t="s">
        <v>318</v>
      </c>
      <c r="AI157" s="7">
        <v>44197</v>
      </c>
      <c r="AJ157" s="7">
        <v>44285</v>
      </c>
      <c r="AK157" s="8">
        <f>AJ157-AI157</f>
        <v>88</v>
      </c>
      <c r="AL157" s="3">
        <v>0.2</v>
      </c>
      <c r="AM157" s="700" t="s">
        <v>26</v>
      </c>
      <c r="AN157" s="662" t="s">
        <v>218</v>
      </c>
      <c r="AO157" s="662" t="s">
        <v>219</v>
      </c>
      <c r="AP157" s="662" t="s">
        <v>80</v>
      </c>
      <c r="AQ157" s="38" t="s">
        <v>220</v>
      </c>
    </row>
    <row r="158" spans="1:43" ht="61.5" customHeight="1" x14ac:dyDescent="0.25">
      <c r="A158" s="1510"/>
      <c r="B158" s="935"/>
      <c r="C158" s="975"/>
      <c r="D158" s="975"/>
      <c r="E158" s="975"/>
      <c r="F158" s="975"/>
      <c r="G158" s="975"/>
      <c r="H158" s="975"/>
      <c r="I158" s="975"/>
      <c r="J158" s="975"/>
      <c r="K158" s="975"/>
      <c r="L158" s="940"/>
      <c r="M158" s="975"/>
      <c r="N158" s="935"/>
      <c r="O158" s="940"/>
      <c r="P158" s="940"/>
      <c r="Q158" s="940"/>
      <c r="R158" s="954"/>
      <c r="S158" s="940"/>
      <c r="T158" s="1387"/>
      <c r="U158" s="1043"/>
      <c r="V158" s="1509"/>
      <c r="W158" s="936"/>
      <c r="X158" s="935"/>
      <c r="Y158" s="935"/>
      <c r="Z158" s="935"/>
      <c r="AA158" s="1508"/>
      <c r="AB158" s="1508"/>
      <c r="AC158" s="935"/>
      <c r="AD158" s="929"/>
      <c r="AE158" s="929"/>
      <c r="AF158" s="350">
        <v>153</v>
      </c>
      <c r="AG158" s="679" t="s">
        <v>158</v>
      </c>
      <c r="AH158" s="709" t="s">
        <v>221</v>
      </c>
      <c r="AI158" s="7">
        <v>44197</v>
      </c>
      <c r="AJ158" s="7">
        <v>44285</v>
      </c>
      <c r="AK158" s="8">
        <f>AJ158-AI158</f>
        <v>88</v>
      </c>
      <c r="AL158" s="3">
        <v>0.2</v>
      </c>
      <c r="AM158" s="700" t="s">
        <v>26</v>
      </c>
      <c r="AN158" s="662" t="s">
        <v>218</v>
      </c>
      <c r="AO158" s="662" t="s">
        <v>219</v>
      </c>
      <c r="AP158" s="662" t="s">
        <v>80</v>
      </c>
      <c r="AQ158" s="38" t="s">
        <v>220</v>
      </c>
    </row>
    <row r="159" spans="1:43" ht="61.5" customHeight="1" thickBot="1" x14ac:dyDescent="0.3">
      <c r="A159" s="1507"/>
      <c r="B159" s="913"/>
      <c r="C159" s="976"/>
      <c r="D159" s="976"/>
      <c r="E159" s="976"/>
      <c r="F159" s="976"/>
      <c r="G159" s="976"/>
      <c r="H159" s="976"/>
      <c r="I159" s="976"/>
      <c r="J159" s="976"/>
      <c r="K159" s="976"/>
      <c r="L159" s="919"/>
      <c r="M159" s="976"/>
      <c r="N159" s="913"/>
      <c r="O159" s="919"/>
      <c r="P159" s="919"/>
      <c r="Q159" s="919"/>
      <c r="R159" s="955"/>
      <c r="S159" s="919"/>
      <c r="T159" s="1362"/>
      <c r="U159" s="1030"/>
      <c r="V159" s="1505"/>
      <c r="W159" s="915"/>
      <c r="X159" s="913"/>
      <c r="Y159" s="913"/>
      <c r="Z159" s="913"/>
      <c r="AA159" s="1503"/>
      <c r="AB159" s="1503"/>
      <c r="AC159" s="913"/>
      <c r="AD159" s="909"/>
      <c r="AE159" s="909"/>
      <c r="AF159" s="801">
        <v>154</v>
      </c>
      <c r="AG159" s="680" t="s">
        <v>158</v>
      </c>
      <c r="AH159" s="704" t="s">
        <v>222</v>
      </c>
      <c r="AI159" s="720">
        <v>44470</v>
      </c>
      <c r="AJ159" s="720">
        <v>44530</v>
      </c>
      <c r="AK159" s="712">
        <f>AJ159-AI159</f>
        <v>60</v>
      </c>
      <c r="AL159" s="4">
        <v>0.3</v>
      </c>
      <c r="AM159" s="701" t="s">
        <v>26</v>
      </c>
      <c r="AN159" s="663" t="s">
        <v>218</v>
      </c>
      <c r="AO159" s="253" t="s">
        <v>219</v>
      </c>
      <c r="AP159" s="663" t="s">
        <v>80</v>
      </c>
      <c r="AQ159" s="877" t="s">
        <v>220</v>
      </c>
    </row>
    <row r="160" spans="1:43" ht="87" customHeight="1" thickTop="1" thickBot="1" x14ac:dyDescent="0.3">
      <c r="A160" s="667" t="s">
        <v>496</v>
      </c>
      <c r="B160" s="668" t="s">
        <v>497</v>
      </c>
      <c r="C160" s="671" t="s">
        <v>202</v>
      </c>
      <c r="D160" s="671" t="s">
        <v>203</v>
      </c>
      <c r="E160" s="671" t="s">
        <v>2022</v>
      </c>
      <c r="F160" s="671" t="s">
        <v>205</v>
      </c>
      <c r="G160" s="671" t="s">
        <v>206</v>
      </c>
      <c r="H160" s="671" t="s">
        <v>207</v>
      </c>
      <c r="I160" s="674" t="s">
        <v>208</v>
      </c>
      <c r="J160" s="671" t="s">
        <v>209</v>
      </c>
      <c r="K160" s="674" t="s">
        <v>210</v>
      </c>
      <c r="L160" s="671">
        <v>100</v>
      </c>
      <c r="M160" s="671" t="s">
        <v>29</v>
      </c>
      <c r="N160" s="661" t="s">
        <v>211</v>
      </c>
      <c r="O160" s="668" t="s">
        <v>212</v>
      </c>
      <c r="P160" s="668" t="s">
        <v>213</v>
      </c>
      <c r="Q160" s="687" t="s">
        <v>214</v>
      </c>
      <c r="R160" s="695">
        <v>12</v>
      </c>
      <c r="S160" s="668" t="s">
        <v>25</v>
      </c>
      <c r="T160" s="891" t="s">
        <v>2023</v>
      </c>
      <c r="U160" s="678" t="s">
        <v>27</v>
      </c>
      <c r="V160" s="681" t="s">
        <v>2024</v>
      </c>
      <c r="W160" s="684">
        <v>0.05</v>
      </c>
      <c r="X160" s="821">
        <v>1</v>
      </c>
      <c r="Y160" s="668" t="s">
        <v>29</v>
      </c>
      <c r="Z160" s="689" t="s">
        <v>500</v>
      </c>
      <c r="AA160" s="702"/>
      <c r="AB160" s="778"/>
      <c r="AC160" s="661" t="s">
        <v>1050</v>
      </c>
      <c r="AD160" s="343" t="s">
        <v>502</v>
      </c>
      <c r="AE160" s="343" t="s">
        <v>503</v>
      </c>
      <c r="AF160" s="783">
        <v>155</v>
      </c>
      <c r="AG160" s="340" t="s">
        <v>158</v>
      </c>
      <c r="AH160" s="892" t="s">
        <v>2025</v>
      </c>
      <c r="AI160" s="345">
        <v>44200</v>
      </c>
      <c r="AJ160" s="345">
        <v>44225</v>
      </c>
      <c r="AK160" s="813">
        <f>AJ160-AI160</f>
        <v>25</v>
      </c>
      <c r="AL160" s="346">
        <v>1</v>
      </c>
      <c r="AM160" s="817" t="s">
        <v>26</v>
      </c>
      <c r="AN160" s="807" t="s">
        <v>1204</v>
      </c>
      <c r="AO160" s="807" t="s">
        <v>1205</v>
      </c>
      <c r="AP160" s="807" t="s">
        <v>505</v>
      </c>
      <c r="AQ160" s="347" t="s">
        <v>1206</v>
      </c>
    </row>
    <row r="161" spans="1:43" ht="102" customHeight="1" thickTop="1" thickBot="1" x14ac:dyDescent="0.3">
      <c r="A161" s="667" t="s">
        <v>496</v>
      </c>
      <c r="B161" s="668" t="s">
        <v>497</v>
      </c>
      <c r="C161" s="671" t="s">
        <v>202</v>
      </c>
      <c r="D161" s="671" t="s">
        <v>203</v>
      </c>
      <c r="E161" s="671" t="s">
        <v>204</v>
      </c>
      <c r="F161" s="671" t="s">
        <v>205</v>
      </c>
      <c r="G161" s="671" t="s">
        <v>206</v>
      </c>
      <c r="H161" s="671" t="s">
        <v>207</v>
      </c>
      <c r="I161" s="674" t="s">
        <v>208</v>
      </c>
      <c r="J161" s="671" t="s">
        <v>209</v>
      </c>
      <c r="K161" s="674" t="s">
        <v>210</v>
      </c>
      <c r="L161" s="671">
        <v>100</v>
      </c>
      <c r="M161" s="671" t="s">
        <v>29</v>
      </c>
      <c r="N161" s="661" t="s">
        <v>211</v>
      </c>
      <c r="O161" s="668" t="s">
        <v>212</v>
      </c>
      <c r="P161" s="668" t="s">
        <v>213</v>
      </c>
      <c r="Q161" s="687" t="s">
        <v>214</v>
      </c>
      <c r="R161" s="695">
        <v>12</v>
      </c>
      <c r="S161" s="668" t="s">
        <v>25</v>
      </c>
      <c r="T161" s="779" t="s">
        <v>498</v>
      </c>
      <c r="U161" s="678" t="s">
        <v>27</v>
      </c>
      <c r="V161" s="681" t="s">
        <v>499</v>
      </c>
      <c r="W161" s="684">
        <v>0.05</v>
      </c>
      <c r="X161" s="675">
        <v>1</v>
      </c>
      <c r="Y161" s="668" t="s">
        <v>29</v>
      </c>
      <c r="Z161" s="689" t="s">
        <v>500</v>
      </c>
      <c r="AA161" s="702"/>
      <c r="AB161" s="850"/>
      <c r="AC161" s="661" t="s">
        <v>501</v>
      </c>
      <c r="AD161" s="343" t="s">
        <v>502</v>
      </c>
      <c r="AE161" s="343" t="s">
        <v>503</v>
      </c>
      <c r="AF161" s="868">
        <v>156</v>
      </c>
      <c r="AG161" s="340" t="s">
        <v>158</v>
      </c>
      <c r="AH161" s="623" t="s">
        <v>504</v>
      </c>
      <c r="AI161" s="345">
        <v>44200</v>
      </c>
      <c r="AJ161" s="345">
        <v>44225</v>
      </c>
      <c r="AK161" s="813">
        <f t="shared" ref="AK161:AK224" si="3">AJ161-AI161</f>
        <v>25</v>
      </c>
      <c r="AL161" s="346">
        <v>1</v>
      </c>
      <c r="AM161" s="817" t="s">
        <v>26</v>
      </c>
      <c r="AN161" s="807" t="s">
        <v>1204</v>
      </c>
      <c r="AO161" s="807" t="s">
        <v>1205</v>
      </c>
      <c r="AP161" s="807" t="s">
        <v>505</v>
      </c>
      <c r="AQ161" s="347" t="s">
        <v>1206</v>
      </c>
    </row>
    <row r="162" spans="1:43" ht="61.5" customHeight="1" thickTop="1" thickBot="1" x14ac:dyDescent="0.3">
      <c r="A162" s="667" t="s">
        <v>496</v>
      </c>
      <c r="B162" s="668" t="s">
        <v>497</v>
      </c>
      <c r="C162" s="671" t="s">
        <v>202</v>
      </c>
      <c r="D162" s="671" t="s">
        <v>203</v>
      </c>
      <c r="E162" s="671" t="s">
        <v>204</v>
      </c>
      <c r="F162" s="671" t="s">
        <v>205</v>
      </c>
      <c r="G162" s="671" t="s">
        <v>206</v>
      </c>
      <c r="H162" s="671" t="s">
        <v>207</v>
      </c>
      <c r="I162" s="674" t="s">
        <v>208</v>
      </c>
      <c r="J162" s="671" t="s">
        <v>209</v>
      </c>
      <c r="K162" s="674" t="s">
        <v>210</v>
      </c>
      <c r="L162" s="671">
        <v>100</v>
      </c>
      <c r="M162" s="671" t="s">
        <v>29</v>
      </c>
      <c r="N162" s="661" t="s">
        <v>211</v>
      </c>
      <c r="O162" s="668" t="s">
        <v>212</v>
      </c>
      <c r="P162" s="668" t="s">
        <v>213</v>
      </c>
      <c r="Q162" s="687" t="s">
        <v>214</v>
      </c>
      <c r="R162" s="695">
        <v>12</v>
      </c>
      <c r="S162" s="668" t="s">
        <v>25</v>
      </c>
      <c r="T162" s="779" t="s">
        <v>506</v>
      </c>
      <c r="U162" s="678" t="s">
        <v>27</v>
      </c>
      <c r="V162" s="681" t="s">
        <v>507</v>
      </c>
      <c r="W162" s="684">
        <v>0.05</v>
      </c>
      <c r="X162" s="675">
        <v>1</v>
      </c>
      <c r="Y162" s="668" t="s">
        <v>29</v>
      </c>
      <c r="Z162" s="689" t="s">
        <v>500</v>
      </c>
      <c r="AA162" s="702"/>
      <c r="AB162" s="850"/>
      <c r="AC162" s="661" t="s">
        <v>508</v>
      </c>
      <c r="AD162" s="343" t="s">
        <v>502</v>
      </c>
      <c r="AE162" s="343" t="s">
        <v>503</v>
      </c>
      <c r="AF162" s="868">
        <v>157</v>
      </c>
      <c r="AG162" s="340" t="s">
        <v>158</v>
      </c>
      <c r="AH162" s="623" t="s">
        <v>509</v>
      </c>
      <c r="AI162" s="345">
        <v>44200</v>
      </c>
      <c r="AJ162" s="345">
        <v>44225</v>
      </c>
      <c r="AK162" s="813">
        <f t="shared" si="3"/>
        <v>25</v>
      </c>
      <c r="AL162" s="346">
        <v>1</v>
      </c>
      <c r="AM162" s="817" t="s">
        <v>26</v>
      </c>
      <c r="AN162" s="807" t="s">
        <v>1204</v>
      </c>
      <c r="AO162" s="807" t="s">
        <v>1205</v>
      </c>
      <c r="AP162" s="807" t="s">
        <v>505</v>
      </c>
      <c r="AQ162" s="347" t="s">
        <v>1206</v>
      </c>
    </row>
    <row r="163" spans="1:43" ht="61.5" customHeight="1" thickTop="1" x14ac:dyDescent="0.25">
      <c r="A163" s="1506" t="s">
        <v>39</v>
      </c>
      <c r="B163" s="912" t="s">
        <v>39</v>
      </c>
      <c r="C163" s="974" t="s">
        <v>202</v>
      </c>
      <c r="D163" s="974" t="s">
        <v>203</v>
      </c>
      <c r="E163" s="974" t="s">
        <v>204</v>
      </c>
      <c r="F163" s="974" t="s">
        <v>205</v>
      </c>
      <c r="G163" s="974" t="s">
        <v>206</v>
      </c>
      <c r="H163" s="974" t="s">
        <v>207</v>
      </c>
      <c r="I163" s="974" t="s">
        <v>208</v>
      </c>
      <c r="J163" s="974" t="s">
        <v>209</v>
      </c>
      <c r="K163" s="974" t="s">
        <v>210</v>
      </c>
      <c r="L163" s="918">
        <v>100</v>
      </c>
      <c r="M163" s="974" t="s">
        <v>29</v>
      </c>
      <c r="N163" s="912" t="s">
        <v>211</v>
      </c>
      <c r="O163" s="918" t="s">
        <v>212</v>
      </c>
      <c r="P163" s="918" t="s">
        <v>213</v>
      </c>
      <c r="Q163" s="918" t="s">
        <v>214</v>
      </c>
      <c r="R163" s="953">
        <v>12</v>
      </c>
      <c r="S163" s="918" t="s">
        <v>25</v>
      </c>
      <c r="T163" s="1361" t="s">
        <v>223</v>
      </c>
      <c r="U163" s="1029" t="s">
        <v>27</v>
      </c>
      <c r="V163" s="1504" t="s">
        <v>224</v>
      </c>
      <c r="W163" s="1120">
        <v>0.04</v>
      </c>
      <c r="X163" s="912">
        <v>1</v>
      </c>
      <c r="Y163" s="912" t="s">
        <v>29</v>
      </c>
      <c r="Z163" s="912" t="s">
        <v>30</v>
      </c>
      <c r="AA163" s="1502"/>
      <c r="AB163" s="1502"/>
      <c r="AC163" s="912" t="s">
        <v>106</v>
      </c>
      <c r="AD163" s="908" t="s">
        <v>55</v>
      </c>
      <c r="AE163" s="908" t="s">
        <v>56</v>
      </c>
      <c r="AF163" s="800">
        <v>158</v>
      </c>
      <c r="AG163" s="678" t="s">
        <v>158</v>
      </c>
      <c r="AH163" s="703" t="s">
        <v>225</v>
      </c>
      <c r="AI163" s="719">
        <v>44197</v>
      </c>
      <c r="AJ163" s="719">
        <v>44285</v>
      </c>
      <c r="AK163" s="711">
        <f t="shared" si="3"/>
        <v>88</v>
      </c>
      <c r="AL163" s="2">
        <v>0.3</v>
      </c>
      <c r="AM163" s="699" t="s">
        <v>26</v>
      </c>
      <c r="AN163" s="661" t="s">
        <v>58</v>
      </c>
      <c r="AO163" s="661" t="s">
        <v>59</v>
      </c>
      <c r="AP163" s="661" t="s">
        <v>87</v>
      </c>
      <c r="AQ163" s="717" t="s">
        <v>88</v>
      </c>
    </row>
    <row r="164" spans="1:43" ht="61.5" customHeight="1" x14ac:dyDescent="0.25">
      <c r="A164" s="1510"/>
      <c r="B164" s="935"/>
      <c r="C164" s="975"/>
      <c r="D164" s="975"/>
      <c r="E164" s="975"/>
      <c r="F164" s="975"/>
      <c r="G164" s="975"/>
      <c r="H164" s="975"/>
      <c r="I164" s="975"/>
      <c r="J164" s="975"/>
      <c r="K164" s="975"/>
      <c r="L164" s="940"/>
      <c r="M164" s="975"/>
      <c r="N164" s="935"/>
      <c r="O164" s="940"/>
      <c r="P164" s="940"/>
      <c r="Q164" s="940"/>
      <c r="R164" s="954"/>
      <c r="S164" s="940"/>
      <c r="T164" s="1387"/>
      <c r="U164" s="1043"/>
      <c r="V164" s="1509"/>
      <c r="W164" s="936"/>
      <c r="X164" s="935"/>
      <c r="Y164" s="935"/>
      <c r="Z164" s="935"/>
      <c r="AA164" s="1508"/>
      <c r="AB164" s="1508"/>
      <c r="AC164" s="935"/>
      <c r="AD164" s="929"/>
      <c r="AE164" s="929"/>
      <c r="AF164" s="350">
        <v>159</v>
      </c>
      <c r="AG164" s="679" t="s">
        <v>158</v>
      </c>
      <c r="AH164" s="709" t="s">
        <v>319</v>
      </c>
      <c r="AI164" s="7">
        <v>44197</v>
      </c>
      <c r="AJ164" s="7">
        <v>44285</v>
      </c>
      <c r="AK164" s="8">
        <f t="shared" si="3"/>
        <v>88</v>
      </c>
      <c r="AL164" s="3">
        <v>0.2</v>
      </c>
      <c r="AM164" s="700" t="s">
        <v>26</v>
      </c>
      <c r="AN164" s="662" t="s">
        <v>58</v>
      </c>
      <c r="AO164" s="662" t="s">
        <v>59</v>
      </c>
      <c r="AP164" s="662" t="s">
        <v>87</v>
      </c>
      <c r="AQ164" s="38" t="s">
        <v>88</v>
      </c>
    </row>
    <row r="165" spans="1:43" ht="61.5" customHeight="1" x14ac:dyDescent="0.25">
      <c r="A165" s="1510"/>
      <c r="B165" s="935"/>
      <c r="C165" s="975"/>
      <c r="D165" s="975"/>
      <c r="E165" s="975"/>
      <c r="F165" s="975"/>
      <c r="G165" s="975"/>
      <c r="H165" s="975"/>
      <c r="I165" s="975"/>
      <c r="J165" s="975"/>
      <c r="K165" s="975"/>
      <c r="L165" s="940"/>
      <c r="M165" s="975"/>
      <c r="N165" s="935"/>
      <c r="O165" s="940"/>
      <c r="P165" s="940"/>
      <c r="Q165" s="940"/>
      <c r="R165" s="954"/>
      <c r="S165" s="940"/>
      <c r="T165" s="1387"/>
      <c r="U165" s="1043"/>
      <c r="V165" s="1509"/>
      <c r="W165" s="936"/>
      <c r="X165" s="935"/>
      <c r="Y165" s="935"/>
      <c r="Z165" s="935"/>
      <c r="AA165" s="1508"/>
      <c r="AB165" s="1508"/>
      <c r="AC165" s="935"/>
      <c r="AD165" s="929"/>
      <c r="AE165" s="929"/>
      <c r="AF165" s="350">
        <v>160</v>
      </c>
      <c r="AG165" s="679" t="s">
        <v>158</v>
      </c>
      <c r="AH165" s="709" t="s">
        <v>226</v>
      </c>
      <c r="AI165" s="7">
        <v>44197</v>
      </c>
      <c r="AJ165" s="7">
        <v>44285</v>
      </c>
      <c r="AK165" s="8">
        <f t="shared" si="3"/>
        <v>88</v>
      </c>
      <c r="AL165" s="3">
        <v>0.2</v>
      </c>
      <c r="AM165" s="700" t="s">
        <v>26</v>
      </c>
      <c r="AN165" s="662" t="s">
        <v>58</v>
      </c>
      <c r="AO165" s="662" t="s">
        <v>59</v>
      </c>
      <c r="AP165" s="662" t="s">
        <v>87</v>
      </c>
      <c r="AQ165" s="38" t="s">
        <v>88</v>
      </c>
    </row>
    <row r="166" spans="1:43" ht="61.5" customHeight="1" thickBot="1" x14ac:dyDescent="0.3">
      <c r="A166" s="1507"/>
      <c r="B166" s="913"/>
      <c r="C166" s="976"/>
      <c r="D166" s="976"/>
      <c r="E166" s="976"/>
      <c r="F166" s="976"/>
      <c r="G166" s="976"/>
      <c r="H166" s="976"/>
      <c r="I166" s="976"/>
      <c r="J166" s="976"/>
      <c r="K166" s="976"/>
      <c r="L166" s="919"/>
      <c r="M166" s="976"/>
      <c r="N166" s="913"/>
      <c r="O166" s="919"/>
      <c r="P166" s="919"/>
      <c r="Q166" s="919"/>
      <c r="R166" s="955"/>
      <c r="S166" s="919"/>
      <c r="T166" s="1362"/>
      <c r="U166" s="1030"/>
      <c r="V166" s="1505"/>
      <c r="W166" s="915"/>
      <c r="X166" s="913"/>
      <c r="Y166" s="913"/>
      <c r="Z166" s="913"/>
      <c r="AA166" s="1503"/>
      <c r="AB166" s="1503"/>
      <c r="AC166" s="913"/>
      <c r="AD166" s="909"/>
      <c r="AE166" s="909"/>
      <c r="AF166" s="801">
        <v>161</v>
      </c>
      <c r="AG166" s="680" t="s">
        <v>158</v>
      </c>
      <c r="AH166" s="704" t="s">
        <v>227</v>
      </c>
      <c r="AI166" s="720">
        <v>44470</v>
      </c>
      <c r="AJ166" s="720">
        <v>44530</v>
      </c>
      <c r="AK166" s="712">
        <f t="shared" si="3"/>
        <v>60</v>
      </c>
      <c r="AL166" s="4">
        <v>0.3</v>
      </c>
      <c r="AM166" s="701" t="s">
        <v>26</v>
      </c>
      <c r="AN166" s="663" t="s">
        <v>58</v>
      </c>
      <c r="AO166" s="253" t="s">
        <v>59</v>
      </c>
      <c r="AP166" s="253" t="s">
        <v>87</v>
      </c>
      <c r="AQ166" s="877" t="s">
        <v>88</v>
      </c>
    </row>
    <row r="167" spans="1:43" ht="61.5" customHeight="1" thickTop="1" x14ac:dyDescent="0.25">
      <c r="A167" s="1506" t="s">
        <v>39</v>
      </c>
      <c r="B167" s="912" t="s">
        <v>39</v>
      </c>
      <c r="C167" s="974" t="s">
        <v>202</v>
      </c>
      <c r="D167" s="974" t="s">
        <v>203</v>
      </c>
      <c r="E167" s="974" t="s">
        <v>204</v>
      </c>
      <c r="F167" s="974" t="s">
        <v>205</v>
      </c>
      <c r="G167" s="974" t="s">
        <v>206</v>
      </c>
      <c r="H167" s="974" t="s">
        <v>207</v>
      </c>
      <c r="I167" s="974" t="s">
        <v>208</v>
      </c>
      <c r="J167" s="974" t="s">
        <v>209</v>
      </c>
      <c r="K167" s="974" t="s">
        <v>210</v>
      </c>
      <c r="L167" s="918">
        <v>100</v>
      </c>
      <c r="M167" s="974" t="s">
        <v>29</v>
      </c>
      <c r="N167" s="912" t="s">
        <v>211</v>
      </c>
      <c r="O167" s="918" t="s">
        <v>212</v>
      </c>
      <c r="P167" s="918" t="s">
        <v>213</v>
      </c>
      <c r="Q167" s="918" t="s">
        <v>214</v>
      </c>
      <c r="R167" s="953">
        <v>12</v>
      </c>
      <c r="S167" s="918" t="s">
        <v>25</v>
      </c>
      <c r="T167" s="1361" t="s">
        <v>228</v>
      </c>
      <c r="U167" s="1029" t="s">
        <v>27</v>
      </c>
      <c r="V167" s="1504" t="s">
        <v>229</v>
      </c>
      <c r="W167" s="1120">
        <v>0.04</v>
      </c>
      <c r="X167" s="912">
        <v>1</v>
      </c>
      <c r="Y167" s="912" t="s">
        <v>29</v>
      </c>
      <c r="Z167" s="912" t="s">
        <v>30</v>
      </c>
      <c r="AA167" s="1502"/>
      <c r="AB167" s="1502"/>
      <c r="AC167" s="912" t="s">
        <v>2063</v>
      </c>
      <c r="AD167" s="908" t="s">
        <v>55</v>
      </c>
      <c r="AE167" s="908" t="s">
        <v>56</v>
      </c>
      <c r="AF167" s="800">
        <v>162</v>
      </c>
      <c r="AG167" s="678" t="s">
        <v>158</v>
      </c>
      <c r="AH167" s="703" t="s">
        <v>230</v>
      </c>
      <c r="AI167" s="719">
        <v>44197</v>
      </c>
      <c r="AJ167" s="719">
        <v>44285</v>
      </c>
      <c r="AK167" s="711">
        <f t="shared" si="3"/>
        <v>88</v>
      </c>
      <c r="AL167" s="2">
        <v>0.3</v>
      </c>
      <c r="AM167" s="699" t="s">
        <v>26</v>
      </c>
      <c r="AN167" s="661" t="s">
        <v>58</v>
      </c>
      <c r="AO167" s="661" t="s">
        <v>59</v>
      </c>
      <c r="AP167" s="661" t="s">
        <v>87</v>
      </c>
      <c r="AQ167" s="717" t="s">
        <v>88</v>
      </c>
    </row>
    <row r="168" spans="1:43" ht="61.5" customHeight="1" x14ac:dyDescent="0.25">
      <c r="A168" s="1510"/>
      <c r="B168" s="935"/>
      <c r="C168" s="975"/>
      <c r="D168" s="975"/>
      <c r="E168" s="975"/>
      <c r="F168" s="975"/>
      <c r="G168" s="975"/>
      <c r="H168" s="975"/>
      <c r="I168" s="975"/>
      <c r="J168" s="975"/>
      <c r="K168" s="975"/>
      <c r="L168" s="940"/>
      <c r="M168" s="975"/>
      <c r="N168" s="935"/>
      <c r="O168" s="940"/>
      <c r="P168" s="940"/>
      <c r="Q168" s="940"/>
      <c r="R168" s="954"/>
      <c r="S168" s="940"/>
      <c r="T168" s="1387"/>
      <c r="U168" s="1043"/>
      <c r="V168" s="1509"/>
      <c r="W168" s="936"/>
      <c r="X168" s="935"/>
      <c r="Y168" s="935"/>
      <c r="Z168" s="935"/>
      <c r="AA168" s="1508"/>
      <c r="AB168" s="1508"/>
      <c r="AC168" s="935"/>
      <c r="AD168" s="929"/>
      <c r="AE168" s="929"/>
      <c r="AF168" s="350">
        <v>163</v>
      </c>
      <c r="AG168" s="679" t="s">
        <v>158</v>
      </c>
      <c r="AH168" s="709" t="s">
        <v>320</v>
      </c>
      <c r="AI168" s="7">
        <v>44197</v>
      </c>
      <c r="AJ168" s="7">
        <v>44285</v>
      </c>
      <c r="AK168" s="8">
        <f t="shared" si="3"/>
        <v>88</v>
      </c>
      <c r="AL168" s="3">
        <v>0.2</v>
      </c>
      <c r="AM168" s="700" t="s">
        <v>26</v>
      </c>
      <c r="AN168" s="662" t="s">
        <v>58</v>
      </c>
      <c r="AO168" s="662" t="s">
        <v>59</v>
      </c>
      <c r="AP168" s="662" t="s">
        <v>87</v>
      </c>
      <c r="AQ168" s="38" t="s">
        <v>88</v>
      </c>
    </row>
    <row r="169" spans="1:43" ht="61.5" customHeight="1" x14ac:dyDescent="0.25">
      <c r="A169" s="1510"/>
      <c r="B169" s="935"/>
      <c r="C169" s="975"/>
      <c r="D169" s="975"/>
      <c r="E169" s="975"/>
      <c r="F169" s="975"/>
      <c r="G169" s="975"/>
      <c r="H169" s="975"/>
      <c r="I169" s="975"/>
      <c r="J169" s="975"/>
      <c r="K169" s="975"/>
      <c r="L169" s="940"/>
      <c r="M169" s="975"/>
      <c r="N169" s="935"/>
      <c r="O169" s="940"/>
      <c r="P169" s="940"/>
      <c r="Q169" s="940"/>
      <c r="R169" s="954"/>
      <c r="S169" s="940"/>
      <c r="T169" s="1387"/>
      <c r="U169" s="1043"/>
      <c r="V169" s="1509"/>
      <c r="W169" s="936"/>
      <c r="X169" s="935"/>
      <c r="Y169" s="935"/>
      <c r="Z169" s="935"/>
      <c r="AA169" s="1508"/>
      <c r="AB169" s="1508"/>
      <c r="AC169" s="935"/>
      <c r="AD169" s="929"/>
      <c r="AE169" s="929"/>
      <c r="AF169" s="350">
        <v>164</v>
      </c>
      <c r="AG169" s="679" t="s">
        <v>158</v>
      </c>
      <c r="AH169" s="709" t="s">
        <v>231</v>
      </c>
      <c r="AI169" s="7">
        <v>44197</v>
      </c>
      <c r="AJ169" s="7">
        <v>44285</v>
      </c>
      <c r="AK169" s="8">
        <f t="shared" si="3"/>
        <v>88</v>
      </c>
      <c r="AL169" s="3">
        <v>0.2</v>
      </c>
      <c r="AM169" s="700" t="s">
        <v>26</v>
      </c>
      <c r="AN169" s="662" t="s">
        <v>58</v>
      </c>
      <c r="AO169" s="662" t="s">
        <v>59</v>
      </c>
      <c r="AP169" s="662" t="s">
        <v>87</v>
      </c>
      <c r="AQ169" s="38" t="s">
        <v>88</v>
      </c>
    </row>
    <row r="170" spans="1:43" ht="61.5" customHeight="1" thickBot="1" x14ac:dyDescent="0.3">
      <c r="A170" s="1507"/>
      <c r="B170" s="913"/>
      <c r="C170" s="976"/>
      <c r="D170" s="976"/>
      <c r="E170" s="976"/>
      <c r="F170" s="976"/>
      <c r="G170" s="976"/>
      <c r="H170" s="976"/>
      <c r="I170" s="976"/>
      <c r="J170" s="976"/>
      <c r="K170" s="976"/>
      <c r="L170" s="919"/>
      <c r="M170" s="976"/>
      <c r="N170" s="913"/>
      <c r="O170" s="919"/>
      <c r="P170" s="919"/>
      <c r="Q170" s="919"/>
      <c r="R170" s="955"/>
      <c r="S170" s="919"/>
      <c r="T170" s="1362"/>
      <c r="U170" s="1030"/>
      <c r="V170" s="1505"/>
      <c r="W170" s="915"/>
      <c r="X170" s="913"/>
      <c r="Y170" s="913"/>
      <c r="Z170" s="913"/>
      <c r="AA170" s="1503"/>
      <c r="AB170" s="1503"/>
      <c r="AC170" s="913"/>
      <c r="AD170" s="909"/>
      <c r="AE170" s="909"/>
      <c r="AF170" s="801">
        <v>165</v>
      </c>
      <c r="AG170" s="680" t="s">
        <v>158</v>
      </c>
      <c r="AH170" s="704" t="s">
        <v>232</v>
      </c>
      <c r="AI170" s="720">
        <v>44470</v>
      </c>
      <c r="AJ170" s="720">
        <v>44530</v>
      </c>
      <c r="AK170" s="712">
        <f t="shared" si="3"/>
        <v>60</v>
      </c>
      <c r="AL170" s="4">
        <v>0.3</v>
      </c>
      <c r="AM170" s="701" t="s">
        <v>26</v>
      </c>
      <c r="AN170" s="663" t="s">
        <v>58</v>
      </c>
      <c r="AO170" s="663" t="s">
        <v>59</v>
      </c>
      <c r="AP170" s="663" t="s">
        <v>87</v>
      </c>
      <c r="AQ170" s="718" t="s">
        <v>88</v>
      </c>
    </row>
    <row r="171" spans="1:43" ht="61.5" customHeight="1" thickTop="1" x14ac:dyDescent="0.25">
      <c r="A171" s="1506" t="s">
        <v>39</v>
      </c>
      <c r="B171" s="912" t="s">
        <v>39</v>
      </c>
      <c r="C171" s="918" t="s">
        <v>202</v>
      </c>
      <c r="D171" s="918" t="s">
        <v>203</v>
      </c>
      <c r="E171" s="918" t="s">
        <v>204</v>
      </c>
      <c r="F171" s="918" t="s">
        <v>205</v>
      </c>
      <c r="G171" s="918" t="s">
        <v>206</v>
      </c>
      <c r="H171" s="918" t="s">
        <v>207</v>
      </c>
      <c r="I171" s="918" t="s">
        <v>208</v>
      </c>
      <c r="J171" s="918" t="s">
        <v>209</v>
      </c>
      <c r="K171" s="918" t="s">
        <v>210</v>
      </c>
      <c r="L171" s="918">
        <v>100</v>
      </c>
      <c r="M171" s="918" t="s">
        <v>29</v>
      </c>
      <c r="N171" s="912" t="s">
        <v>211</v>
      </c>
      <c r="O171" s="918" t="s">
        <v>212</v>
      </c>
      <c r="P171" s="918" t="s">
        <v>213</v>
      </c>
      <c r="Q171" s="918" t="s">
        <v>214</v>
      </c>
      <c r="R171" s="953">
        <v>12</v>
      </c>
      <c r="S171" s="918" t="s">
        <v>25</v>
      </c>
      <c r="T171" s="1361" t="s">
        <v>233</v>
      </c>
      <c r="U171" s="1029" t="s">
        <v>27</v>
      </c>
      <c r="V171" s="1504" t="s">
        <v>234</v>
      </c>
      <c r="W171" s="1120">
        <v>0.04</v>
      </c>
      <c r="X171" s="912">
        <v>85</v>
      </c>
      <c r="Y171" s="912" t="s">
        <v>29</v>
      </c>
      <c r="Z171" s="912" t="s">
        <v>30</v>
      </c>
      <c r="AA171" s="1502"/>
      <c r="AB171" s="1502"/>
      <c r="AC171" s="912" t="s">
        <v>2065</v>
      </c>
      <c r="AD171" s="908" t="s">
        <v>55</v>
      </c>
      <c r="AE171" s="908" t="s">
        <v>56</v>
      </c>
      <c r="AF171" s="800">
        <v>166</v>
      </c>
      <c r="AG171" s="678" t="s">
        <v>158</v>
      </c>
      <c r="AH171" s="703" t="s">
        <v>235</v>
      </c>
      <c r="AI171" s="719">
        <v>44197</v>
      </c>
      <c r="AJ171" s="719">
        <v>44285</v>
      </c>
      <c r="AK171" s="711">
        <f t="shared" si="3"/>
        <v>88</v>
      </c>
      <c r="AL171" s="2">
        <v>0.02</v>
      </c>
      <c r="AM171" s="699" t="s">
        <v>26</v>
      </c>
      <c r="AN171" s="661" t="s">
        <v>218</v>
      </c>
      <c r="AO171" s="661" t="s">
        <v>219</v>
      </c>
      <c r="AP171" s="661" t="s">
        <v>80</v>
      </c>
      <c r="AQ171" s="717" t="s">
        <v>220</v>
      </c>
    </row>
    <row r="172" spans="1:43" ht="61.5" customHeight="1" x14ac:dyDescent="0.25">
      <c r="A172" s="1510"/>
      <c r="B172" s="935"/>
      <c r="C172" s="940"/>
      <c r="D172" s="940"/>
      <c r="E172" s="940"/>
      <c r="F172" s="940"/>
      <c r="G172" s="940"/>
      <c r="H172" s="940"/>
      <c r="I172" s="940"/>
      <c r="J172" s="940"/>
      <c r="K172" s="940"/>
      <c r="L172" s="940"/>
      <c r="M172" s="940"/>
      <c r="N172" s="935"/>
      <c r="O172" s="940"/>
      <c r="P172" s="940"/>
      <c r="Q172" s="940"/>
      <c r="R172" s="954"/>
      <c r="S172" s="940"/>
      <c r="T172" s="1387"/>
      <c r="U172" s="1043"/>
      <c r="V172" s="1509"/>
      <c r="W172" s="936"/>
      <c r="X172" s="935"/>
      <c r="Y172" s="935"/>
      <c r="Z172" s="935"/>
      <c r="AA172" s="1508"/>
      <c r="AB172" s="1508"/>
      <c r="AC172" s="935"/>
      <c r="AD172" s="929"/>
      <c r="AE172" s="929"/>
      <c r="AF172" s="350">
        <v>167</v>
      </c>
      <c r="AG172" s="679" t="s">
        <v>158</v>
      </c>
      <c r="AH172" s="709" t="s">
        <v>236</v>
      </c>
      <c r="AI172" s="7">
        <v>44470</v>
      </c>
      <c r="AJ172" s="7">
        <v>44560</v>
      </c>
      <c r="AK172" s="8">
        <f t="shared" si="3"/>
        <v>90</v>
      </c>
      <c r="AL172" s="3">
        <v>0.02</v>
      </c>
      <c r="AM172" s="700" t="s">
        <v>26</v>
      </c>
      <c r="AN172" s="662" t="s">
        <v>218</v>
      </c>
      <c r="AO172" s="662" t="s">
        <v>219</v>
      </c>
      <c r="AP172" s="662" t="s">
        <v>80</v>
      </c>
      <c r="AQ172" s="38" t="s">
        <v>220</v>
      </c>
    </row>
    <row r="173" spans="1:43" ht="61.5" customHeight="1" x14ac:dyDescent="0.25">
      <c r="A173" s="1510"/>
      <c r="B173" s="935"/>
      <c r="C173" s="940"/>
      <c r="D173" s="940"/>
      <c r="E173" s="940"/>
      <c r="F173" s="940"/>
      <c r="G173" s="940"/>
      <c r="H173" s="940"/>
      <c r="I173" s="940"/>
      <c r="J173" s="940"/>
      <c r="K173" s="940"/>
      <c r="L173" s="940"/>
      <c r="M173" s="940"/>
      <c r="N173" s="935"/>
      <c r="O173" s="940"/>
      <c r="P173" s="940"/>
      <c r="Q173" s="940"/>
      <c r="R173" s="954"/>
      <c r="S173" s="940"/>
      <c r="T173" s="1387"/>
      <c r="U173" s="1043"/>
      <c r="V173" s="1509"/>
      <c r="W173" s="936"/>
      <c r="X173" s="935"/>
      <c r="Y173" s="935"/>
      <c r="Z173" s="935"/>
      <c r="AA173" s="1508"/>
      <c r="AB173" s="1508"/>
      <c r="AC173" s="935"/>
      <c r="AD173" s="929"/>
      <c r="AE173" s="929"/>
      <c r="AF173" s="350">
        <v>168</v>
      </c>
      <c r="AG173" s="679" t="s">
        <v>158</v>
      </c>
      <c r="AH173" s="709" t="s">
        <v>237</v>
      </c>
      <c r="AI173" s="7">
        <v>44287</v>
      </c>
      <c r="AJ173" s="7">
        <v>44530</v>
      </c>
      <c r="AK173" s="8">
        <f t="shared" si="3"/>
        <v>243</v>
      </c>
      <c r="AL173" s="3">
        <v>0.01</v>
      </c>
      <c r="AM173" s="700" t="s">
        <v>26</v>
      </c>
      <c r="AN173" s="662" t="s">
        <v>218</v>
      </c>
      <c r="AO173" s="662" t="s">
        <v>219</v>
      </c>
      <c r="AP173" s="662" t="s">
        <v>80</v>
      </c>
      <c r="AQ173" s="38" t="s">
        <v>220</v>
      </c>
    </row>
    <row r="174" spans="1:43" ht="61.5" customHeight="1" x14ac:dyDescent="0.25">
      <c r="A174" s="1510"/>
      <c r="B174" s="935"/>
      <c r="C174" s="940"/>
      <c r="D174" s="940"/>
      <c r="E174" s="940"/>
      <c r="F174" s="940"/>
      <c r="G174" s="940"/>
      <c r="H174" s="940"/>
      <c r="I174" s="940"/>
      <c r="J174" s="940"/>
      <c r="K174" s="940"/>
      <c r="L174" s="940"/>
      <c r="M174" s="940"/>
      <c r="N174" s="935"/>
      <c r="O174" s="940"/>
      <c r="P174" s="940"/>
      <c r="Q174" s="940"/>
      <c r="R174" s="954"/>
      <c r="S174" s="940"/>
      <c r="T174" s="1387"/>
      <c r="U174" s="1043"/>
      <c r="V174" s="1509"/>
      <c r="W174" s="936"/>
      <c r="X174" s="935"/>
      <c r="Y174" s="935"/>
      <c r="Z174" s="935"/>
      <c r="AA174" s="1508"/>
      <c r="AB174" s="1508"/>
      <c r="AC174" s="935"/>
      <c r="AD174" s="929"/>
      <c r="AE174" s="929"/>
      <c r="AF174" s="350">
        <v>169</v>
      </c>
      <c r="AG174" s="679" t="s">
        <v>158</v>
      </c>
      <c r="AH174" s="709" t="s">
        <v>238</v>
      </c>
      <c r="AI174" s="7">
        <v>44287</v>
      </c>
      <c r="AJ174" s="7">
        <v>44530</v>
      </c>
      <c r="AK174" s="8">
        <f t="shared" si="3"/>
        <v>243</v>
      </c>
      <c r="AL174" s="3">
        <v>0.02</v>
      </c>
      <c r="AM174" s="700" t="s">
        <v>26</v>
      </c>
      <c r="AN174" s="662" t="s">
        <v>218</v>
      </c>
      <c r="AO174" s="662" t="s">
        <v>219</v>
      </c>
      <c r="AP174" s="662" t="s">
        <v>80</v>
      </c>
      <c r="AQ174" s="38" t="s">
        <v>220</v>
      </c>
    </row>
    <row r="175" spans="1:43" ht="61.5" customHeight="1" x14ac:dyDescent="0.25">
      <c r="A175" s="1510"/>
      <c r="B175" s="935"/>
      <c r="C175" s="940"/>
      <c r="D175" s="940"/>
      <c r="E175" s="940"/>
      <c r="F175" s="940"/>
      <c r="G175" s="940"/>
      <c r="H175" s="940"/>
      <c r="I175" s="940"/>
      <c r="J175" s="940"/>
      <c r="K175" s="940"/>
      <c r="L175" s="940"/>
      <c r="M175" s="940"/>
      <c r="N175" s="935"/>
      <c r="O175" s="940"/>
      <c r="P175" s="940"/>
      <c r="Q175" s="940"/>
      <c r="R175" s="954"/>
      <c r="S175" s="940"/>
      <c r="T175" s="1387"/>
      <c r="U175" s="1043"/>
      <c r="V175" s="1509"/>
      <c r="W175" s="936"/>
      <c r="X175" s="935"/>
      <c r="Y175" s="935"/>
      <c r="Z175" s="935"/>
      <c r="AA175" s="1508"/>
      <c r="AB175" s="1508"/>
      <c r="AC175" s="935"/>
      <c r="AD175" s="929"/>
      <c r="AE175" s="929"/>
      <c r="AF175" s="350">
        <v>170</v>
      </c>
      <c r="AG175" s="679" t="s">
        <v>158</v>
      </c>
      <c r="AH175" s="709" t="s">
        <v>239</v>
      </c>
      <c r="AI175" s="7">
        <v>44287</v>
      </c>
      <c r="AJ175" s="7">
        <v>44530</v>
      </c>
      <c r="AK175" s="8">
        <f t="shared" si="3"/>
        <v>243</v>
      </c>
      <c r="AL175" s="3">
        <v>0.02</v>
      </c>
      <c r="AM175" s="700" t="s">
        <v>26</v>
      </c>
      <c r="AN175" s="662" t="s">
        <v>218</v>
      </c>
      <c r="AO175" s="662" t="s">
        <v>219</v>
      </c>
      <c r="AP175" s="662" t="s">
        <v>80</v>
      </c>
      <c r="AQ175" s="38" t="s">
        <v>220</v>
      </c>
    </row>
    <row r="176" spans="1:43" ht="93" customHeight="1" x14ac:dyDescent="0.25">
      <c r="A176" s="1510"/>
      <c r="B176" s="935"/>
      <c r="C176" s="940"/>
      <c r="D176" s="940"/>
      <c r="E176" s="940"/>
      <c r="F176" s="940"/>
      <c r="G176" s="940"/>
      <c r="H176" s="940"/>
      <c r="I176" s="940"/>
      <c r="J176" s="940"/>
      <c r="K176" s="940"/>
      <c r="L176" s="940"/>
      <c r="M176" s="940"/>
      <c r="N176" s="935"/>
      <c r="O176" s="940"/>
      <c r="P176" s="940"/>
      <c r="Q176" s="940"/>
      <c r="R176" s="954"/>
      <c r="S176" s="940"/>
      <c r="T176" s="1387"/>
      <c r="U176" s="1043"/>
      <c r="V176" s="1509"/>
      <c r="W176" s="936"/>
      <c r="X176" s="935"/>
      <c r="Y176" s="935"/>
      <c r="Z176" s="935"/>
      <c r="AA176" s="1508"/>
      <c r="AB176" s="1508"/>
      <c r="AC176" s="935"/>
      <c r="AD176" s="929"/>
      <c r="AE176" s="929"/>
      <c r="AF176" s="350">
        <v>171</v>
      </c>
      <c r="AG176" s="679" t="s">
        <v>158</v>
      </c>
      <c r="AH176" s="709" t="s">
        <v>240</v>
      </c>
      <c r="AI176" s="7">
        <v>44470</v>
      </c>
      <c r="AJ176" s="7">
        <v>44530</v>
      </c>
      <c r="AK176" s="8">
        <f t="shared" si="3"/>
        <v>60</v>
      </c>
      <c r="AL176" s="3">
        <v>0.02</v>
      </c>
      <c r="AM176" s="700" t="s">
        <v>26</v>
      </c>
      <c r="AN176" s="662" t="s">
        <v>218</v>
      </c>
      <c r="AO176" s="662" t="s">
        <v>219</v>
      </c>
      <c r="AP176" s="662" t="s">
        <v>80</v>
      </c>
      <c r="AQ176" s="38" t="s">
        <v>220</v>
      </c>
    </row>
    <row r="177" spans="1:43" ht="61.5" customHeight="1" x14ac:dyDescent="0.25">
      <c r="A177" s="1510"/>
      <c r="B177" s="935"/>
      <c r="C177" s="940"/>
      <c r="D177" s="940"/>
      <c r="E177" s="940"/>
      <c r="F177" s="940"/>
      <c r="G177" s="940"/>
      <c r="H177" s="940"/>
      <c r="I177" s="940"/>
      <c r="J177" s="940"/>
      <c r="K177" s="940"/>
      <c r="L177" s="940"/>
      <c r="M177" s="940"/>
      <c r="N177" s="935"/>
      <c r="O177" s="940"/>
      <c r="P177" s="940"/>
      <c r="Q177" s="940"/>
      <c r="R177" s="954"/>
      <c r="S177" s="940"/>
      <c r="T177" s="1387"/>
      <c r="U177" s="1043"/>
      <c r="V177" s="1509"/>
      <c r="W177" s="936"/>
      <c r="X177" s="935"/>
      <c r="Y177" s="935"/>
      <c r="Z177" s="935"/>
      <c r="AA177" s="1508"/>
      <c r="AB177" s="1508"/>
      <c r="AC177" s="935"/>
      <c r="AD177" s="929"/>
      <c r="AE177" s="929"/>
      <c r="AF177" s="350">
        <v>172</v>
      </c>
      <c r="AG177" s="679" t="s">
        <v>158</v>
      </c>
      <c r="AH177" s="709" t="s">
        <v>241</v>
      </c>
      <c r="AI177" s="7">
        <v>44470</v>
      </c>
      <c r="AJ177" s="7">
        <v>44530</v>
      </c>
      <c r="AK177" s="8">
        <f t="shared" si="3"/>
        <v>60</v>
      </c>
      <c r="AL177" s="3">
        <v>0.02</v>
      </c>
      <c r="AM177" s="700" t="s">
        <v>26</v>
      </c>
      <c r="AN177" s="662" t="s">
        <v>218</v>
      </c>
      <c r="AO177" s="662" t="s">
        <v>219</v>
      </c>
      <c r="AP177" s="662" t="s">
        <v>80</v>
      </c>
      <c r="AQ177" s="38" t="s">
        <v>220</v>
      </c>
    </row>
    <row r="178" spans="1:43" ht="61.5" customHeight="1" x14ac:dyDescent="0.25">
      <c r="A178" s="1510"/>
      <c r="B178" s="935"/>
      <c r="C178" s="940"/>
      <c r="D178" s="940"/>
      <c r="E178" s="940"/>
      <c r="F178" s="940"/>
      <c r="G178" s="940"/>
      <c r="H178" s="940"/>
      <c r="I178" s="940"/>
      <c r="J178" s="940"/>
      <c r="K178" s="940"/>
      <c r="L178" s="940"/>
      <c r="M178" s="940"/>
      <c r="N178" s="935"/>
      <c r="O178" s="940"/>
      <c r="P178" s="940"/>
      <c r="Q178" s="940"/>
      <c r="R178" s="954"/>
      <c r="S178" s="940"/>
      <c r="T178" s="1387"/>
      <c r="U178" s="1043"/>
      <c r="V178" s="1509"/>
      <c r="W178" s="936"/>
      <c r="X178" s="935"/>
      <c r="Y178" s="935"/>
      <c r="Z178" s="935"/>
      <c r="AA178" s="1508"/>
      <c r="AB178" s="1508"/>
      <c r="AC178" s="935"/>
      <c r="AD178" s="929"/>
      <c r="AE178" s="929"/>
      <c r="AF178" s="350">
        <v>173</v>
      </c>
      <c r="AG178" s="679" t="s">
        <v>158</v>
      </c>
      <c r="AH178" s="709" t="s">
        <v>321</v>
      </c>
      <c r="AI178" s="7">
        <v>44287</v>
      </c>
      <c r="AJ178" s="7">
        <v>44377</v>
      </c>
      <c r="AK178" s="8">
        <f t="shared" si="3"/>
        <v>90</v>
      </c>
      <c r="AL178" s="3">
        <v>0.02</v>
      </c>
      <c r="AM178" s="700" t="s">
        <v>26</v>
      </c>
      <c r="AN178" s="662" t="s">
        <v>218</v>
      </c>
      <c r="AO178" s="662" t="s">
        <v>219</v>
      </c>
      <c r="AP178" s="662" t="s">
        <v>80</v>
      </c>
      <c r="AQ178" s="38" t="s">
        <v>220</v>
      </c>
    </row>
    <row r="179" spans="1:43" ht="61.5" customHeight="1" x14ac:dyDescent="0.25">
      <c r="A179" s="1510"/>
      <c r="B179" s="935"/>
      <c r="C179" s="940"/>
      <c r="D179" s="940"/>
      <c r="E179" s="940"/>
      <c r="F179" s="940"/>
      <c r="G179" s="940"/>
      <c r="H179" s="940"/>
      <c r="I179" s="940"/>
      <c r="J179" s="940"/>
      <c r="K179" s="940"/>
      <c r="L179" s="940"/>
      <c r="M179" s="940"/>
      <c r="N179" s="935"/>
      <c r="O179" s="940"/>
      <c r="P179" s="940"/>
      <c r="Q179" s="940"/>
      <c r="R179" s="954"/>
      <c r="S179" s="940"/>
      <c r="T179" s="1387"/>
      <c r="U179" s="1043"/>
      <c r="V179" s="1509"/>
      <c r="W179" s="936"/>
      <c r="X179" s="935"/>
      <c r="Y179" s="935"/>
      <c r="Z179" s="935"/>
      <c r="AA179" s="1508"/>
      <c r="AB179" s="1508"/>
      <c r="AC179" s="935"/>
      <c r="AD179" s="929"/>
      <c r="AE179" s="929"/>
      <c r="AF179" s="350">
        <v>174</v>
      </c>
      <c r="AG179" s="679" t="s">
        <v>158</v>
      </c>
      <c r="AH179" s="709" t="s">
        <v>242</v>
      </c>
      <c r="AI179" s="7">
        <v>44211</v>
      </c>
      <c r="AJ179" s="7">
        <v>44377</v>
      </c>
      <c r="AK179" s="8">
        <f t="shared" si="3"/>
        <v>166</v>
      </c>
      <c r="AL179" s="3">
        <v>0.02</v>
      </c>
      <c r="AM179" s="700" t="s">
        <v>26</v>
      </c>
      <c r="AN179" s="662" t="s">
        <v>218</v>
      </c>
      <c r="AO179" s="662" t="s">
        <v>219</v>
      </c>
      <c r="AP179" s="662" t="s">
        <v>80</v>
      </c>
      <c r="AQ179" s="38" t="s">
        <v>220</v>
      </c>
    </row>
    <row r="180" spans="1:43" ht="61.5" customHeight="1" x14ac:dyDescent="0.25">
      <c r="A180" s="1510"/>
      <c r="B180" s="935"/>
      <c r="C180" s="940"/>
      <c r="D180" s="940"/>
      <c r="E180" s="940"/>
      <c r="F180" s="940"/>
      <c r="G180" s="940"/>
      <c r="H180" s="940"/>
      <c r="I180" s="940"/>
      <c r="J180" s="940"/>
      <c r="K180" s="940"/>
      <c r="L180" s="940"/>
      <c r="M180" s="940"/>
      <c r="N180" s="935"/>
      <c r="O180" s="940"/>
      <c r="P180" s="940"/>
      <c r="Q180" s="940"/>
      <c r="R180" s="954"/>
      <c r="S180" s="940"/>
      <c r="T180" s="1387"/>
      <c r="U180" s="1043"/>
      <c r="V180" s="1509"/>
      <c r="W180" s="936"/>
      <c r="X180" s="935"/>
      <c r="Y180" s="935"/>
      <c r="Z180" s="935"/>
      <c r="AA180" s="1508"/>
      <c r="AB180" s="1508"/>
      <c r="AC180" s="935"/>
      <c r="AD180" s="929"/>
      <c r="AE180" s="929"/>
      <c r="AF180" s="350">
        <v>175</v>
      </c>
      <c r="AG180" s="679" t="s">
        <v>158</v>
      </c>
      <c r="AH180" s="709" t="s">
        <v>243</v>
      </c>
      <c r="AI180" s="7">
        <v>44470</v>
      </c>
      <c r="AJ180" s="7">
        <v>44530</v>
      </c>
      <c r="AK180" s="8">
        <f t="shared" si="3"/>
        <v>60</v>
      </c>
      <c r="AL180" s="3">
        <v>0.02</v>
      </c>
      <c r="AM180" s="700" t="s">
        <v>26</v>
      </c>
      <c r="AN180" s="662" t="s">
        <v>218</v>
      </c>
      <c r="AO180" s="662" t="s">
        <v>219</v>
      </c>
      <c r="AP180" s="662" t="s">
        <v>80</v>
      </c>
      <c r="AQ180" s="38" t="s">
        <v>220</v>
      </c>
    </row>
    <row r="181" spans="1:43" ht="61.5" customHeight="1" x14ac:dyDescent="0.25">
      <c r="A181" s="1510"/>
      <c r="B181" s="935"/>
      <c r="C181" s="940"/>
      <c r="D181" s="940"/>
      <c r="E181" s="940"/>
      <c r="F181" s="940"/>
      <c r="G181" s="940"/>
      <c r="H181" s="940"/>
      <c r="I181" s="940"/>
      <c r="J181" s="940"/>
      <c r="K181" s="940"/>
      <c r="L181" s="940"/>
      <c r="M181" s="940"/>
      <c r="N181" s="935"/>
      <c r="O181" s="940"/>
      <c r="P181" s="940"/>
      <c r="Q181" s="940"/>
      <c r="R181" s="954"/>
      <c r="S181" s="940"/>
      <c r="T181" s="1387"/>
      <c r="U181" s="1043"/>
      <c r="V181" s="1509"/>
      <c r="W181" s="936"/>
      <c r="X181" s="935"/>
      <c r="Y181" s="935"/>
      <c r="Z181" s="935"/>
      <c r="AA181" s="1508"/>
      <c r="AB181" s="1508"/>
      <c r="AC181" s="935"/>
      <c r="AD181" s="929"/>
      <c r="AE181" s="929"/>
      <c r="AF181" s="350">
        <v>176</v>
      </c>
      <c r="AG181" s="679" t="s">
        <v>158</v>
      </c>
      <c r="AH181" s="709" t="s">
        <v>244</v>
      </c>
      <c r="AI181" s="7">
        <v>44470</v>
      </c>
      <c r="AJ181" s="7">
        <v>44530</v>
      </c>
      <c r="AK181" s="8">
        <f t="shared" si="3"/>
        <v>60</v>
      </c>
      <c r="AL181" s="3">
        <v>0.02</v>
      </c>
      <c r="AM181" s="700" t="s">
        <v>26</v>
      </c>
      <c r="AN181" s="662" t="s">
        <v>218</v>
      </c>
      <c r="AO181" s="662" t="s">
        <v>219</v>
      </c>
      <c r="AP181" s="662" t="s">
        <v>80</v>
      </c>
      <c r="AQ181" s="38" t="s">
        <v>220</v>
      </c>
    </row>
    <row r="182" spans="1:43" ht="61.5" customHeight="1" x14ac:dyDescent="0.25">
      <c r="A182" s="1510"/>
      <c r="B182" s="935"/>
      <c r="C182" s="940"/>
      <c r="D182" s="940"/>
      <c r="E182" s="940"/>
      <c r="F182" s="940"/>
      <c r="G182" s="940"/>
      <c r="H182" s="940"/>
      <c r="I182" s="940"/>
      <c r="J182" s="940"/>
      <c r="K182" s="940"/>
      <c r="L182" s="940"/>
      <c r="M182" s="940"/>
      <c r="N182" s="935"/>
      <c r="O182" s="940"/>
      <c r="P182" s="940"/>
      <c r="Q182" s="940"/>
      <c r="R182" s="954"/>
      <c r="S182" s="940"/>
      <c r="T182" s="1387"/>
      <c r="U182" s="1043"/>
      <c r="V182" s="1509"/>
      <c r="W182" s="936"/>
      <c r="X182" s="935"/>
      <c r="Y182" s="935"/>
      <c r="Z182" s="935"/>
      <c r="AA182" s="1508"/>
      <c r="AB182" s="1508"/>
      <c r="AC182" s="935"/>
      <c r="AD182" s="929"/>
      <c r="AE182" s="929"/>
      <c r="AF182" s="350">
        <v>177</v>
      </c>
      <c r="AG182" s="679" t="s">
        <v>158</v>
      </c>
      <c r="AH182" s="709" t="s">
        <v>245</v>
      </c>
      <c r="AI182" s="7">
        <v>44470</v>
      </c>
      <c r="AJ182" s="7">
        <v>44530</v>
      </c>
      <c r="AK182" s="8">
        <f t="shared" si="3"/>
        <v>60</v>
      </c>
      <c r="AL182" s="3">
        <v>0.02</v>
      </c>
      <c r="AM182" s="700" t="s">
        <v>26</v>
      </c>
      <c r="AN182" s="662" t="s">
        <v>218</v>
      </c>
      <c r="AO182" s="662" t="s">
        <v>219</v>
      </c>
      <c r="AP182" s="662" t="s">
        <v>80</v>
      </c>
      <c r="AQ182" s="38" t="s">
        <v>220</v>
      </c>
    </row>
    <row r="183" spans="1:43" ht="61.5" customHeight="1" x14ac:dyDescent="0.25">
      <c r="A183" s="1510"/>
      <c r="B183" s="935"/>
      <c r="C183" s="940"/>
      <c r="D183" s="940"/>
      <c r="E183" s="940"/>
      <c r="F183" s="940"/>
      <c r="G183" s="940"/>
      <c r="H183" s="940"/>
      <c r="I183" s="940"/>
      <c r="J183" s="940"/>
      <c r="K183" s="940"/>
      <c r="L183" s="940"/>
      <c r="M183" s="940"/>
      <c r="N183" s="935"/>
      <c r="O183" s="940"/>
      <c r="P183" s="940"/>
      <c r="Q183" s="940"/>
      <c r="R183" s="954"/>
      <c r="S183" s="940"/>
      <c r="T183" s="1387"/>
      <c r="U183" s="1043"/>
      <c r="V183" s="1509"/>
      <c r="W183" s="936"/>
      <c r="X183" s="935"/>
      <c r="Y183" s="935"/>
      <c r="Z183" s="935"/>
      <c r="AA183" s="1508"/>
      <c r="AB183" s="1508"/>
      <c r="AC183" s="935"/>
      <c r="AD183" s="929"/>
      <c r="AE183" s="929"/>
      <c r="AF183" s="350">
        <v>178</v>
      </c>
      <c r="AG183" s="679" t="s">
        <v>158</v>
      </c>
      <c r="AH183" s="709" t="s">
        <v>246</v>
      </c>
      <c r="AI183" s="7">
        <v>44470</v>
      </c>
      <c r="AJ183" s="7">
        <v>44530</v>
      </c>
      <c r="AK183" s="8">
        <f t="shared" si="3"/>
        <v>60</v>
      </c>
      <c r="AL183" s="3">
        <v>0.01</v>
      </c>
      <c r="AM183" s="700" t="s">
        <v>26</v>
      </c>
      <c r="AN183" s="662" t="s">
        <v>218</v>
      </c>
      <c r="AO183" s="662" t="s">
        <v>219</v>
      </c>
      <c r="AP183" s="662" t="s">
        <v>80</v>
      </c>
      <c r="AQ183" s="38" t="s">
        <v>220</v>
      </c>
    </row>
    <row r="184" spans="1:43" ht="61.5" customHeight="1" x14ac:dyDescent="0.25">
      <c r="A184" s="1510"/>
      <c r="B184" s="935"/>
      <c r="C184" s="940"/>
      <c r="D184" s="940"/>
      <c r="E184" s="940"/>
      <c r="F184" s="940"/>
      <c r="G184" s="940"/>
      <c r="H184" s="940"/>
      <c r="I184" s="940"/>
      <c r="J184" s="940"/>
      <c r="K184" s="940"/>
      <c r="L184" s="940"/>
      <c r="M184" s="940"/>
      <c r="N184" s="935"/>
      <c r="O184" s="940"/>
      <c r="P184" s="940"/>
      <c r="Q184" s="940"/>
      <c r="R184" s="954"/>
      <c r="S184" s="940"/>
      <c r="T184" s="1387"/>
      <c r="U184" s="1043"/>
      <c r="V184" s="1509"/>
      <c r="W184" s="936"/>
      <c r="X184" s="935"/>
      <c r="Y184" s="935"/>
      <c r="Z184" s="935"/>
      <c r="AA184" s="1508"/>
      <c r="AB184" s="1508"/>
      <c r="AC184" s="935"/>
      <c r="AD184" s="929"/>
      <c r="AE184" s="929"/>
      <c r="AF184" s="350">
        <v>179</v>
      </c>
      <c r="AG184" s="679" t="s">
        <v>158</v>
      </c>
      <c r="AH184" s="709" t="s">
        <v>247</v>
      </c>
      <c r="AI184" s="7">
        <v>44470</v>
      </c>
      <c r="AJ184" s="7">
        <v>44530</v>
      </c>
      <c r="AK184" s="8">
        <f t="shared" si="3"/>
        <v>60</v>
      </c>
      <c r="AL184" s="3">
        <v>0.01</v>
      </c>
      <c r="AM184" s="700" t="s">
        <v>26</v>
      </c>
      <c r="AN184" s="662" t="s">
        <v>218</v>
      </c>
      <c r="AO184" s="662" t="s">
        <v>219</v>
      </c>
      <c r="AP184" s="662" t="s">
        <v>80</v>
      </c>
      <c r="AQ184" s="38" t="s">
        <v>220</v>
      </c>
    </row>
    <row r="185" spans="1:43" ht="61.5" customHeight="1" x14ac:dyDescent="0.25">
      <c r="A185" s="1510"/>
      <c r="B185" s="935"/>
      <c r="C185" s="940"/>
      <c r="D185" s="940"/>
      <c r="E185" s="940"/>
      <c r="F185" s="940"/>
      <c r="G185" s="940"/>
      <c r="H185" s="940"/>
      <c r="I185" s="940"/>
      <c r="J185" s="940"/>
      <c r="K185" s="940"/>
      <c r="L185" s="940"/>
      <c r="M185" s="940"/>
      <c r="N185" s="935"/>
      <c r="O185" s="940"/>
      <c r="P185" s="940"/>
      <c r="Q185" s="940"/>
      <c r="R185" s="954"/>
      <c r="S185" s="940"/>
      <c r="T185" s="1387"/>
      <c r="U185" s="1043"/>
      <c r="V185" s="1509"/>
      <c r="W185" s="936"/>
      <c r="X185" s="935"/>
      <c r="Y185" s="935"/>
      <c r="Z185" s="935"/>
      <c r="AA185" s="1508"/>
      <c r="AB185" s="1508"/>
      <c r="AC185" s="935"/>
      <c r="AD185" s="929"/>
      <c r="AE185" s="929"/>
      <c r="AF185" s="350">
        <v>180</v>
      </c>
      <c r="AG185" s="679" t="s">
        <v>158</v>
      </c>
      <c r="AH185" s="709" t="s">
        <v>248</v>
      </c>
      <c r="AI185" s="7">
        <v>44287</v>
      </c>
      <c r="AJ185" s="7">
        <v>44530</v>
      </c>
      <c r="AK185" s="8">
        <f t="shared" si="3"/>
        <v>243</v>
      </c>
      <c r="AL185" s="3">
        <v>0.02</v>
      </c>
      <c r="AM185" s="700" t="s">
        <v>26</v>
      </c>
      <c r="AN185" s="662" t="s">
        <v>218</v>
      </c>
      <c r="AO185" s="662" t="s">
        <v>219</v>
      </c>
      <c r="AP185" s="662" t="s">
        <v>80</v>
      </c>
      <c r="AQ185" s="38" t="s">
        <v>220</v>
      </c>
    </row>
    <row r="186" spans="1:43" ht="61.5" customHeight="1" x14ac:dyDescent="0.25">
      <c r="A186" s="1510"/>
      <c r="B186" s="935"/>
      <c r="C186" s="940"/>
      <c r="D186" s="940"/>
      <c r="E186" s="940"/>
      <c r="F186" s="940"/>
      <c r="G186" s="940"/>
      <c r="H186" s="940"/>
      <c r="I186" s="940"/>
      <c r="J186" s="940"/>
      <c r="K186" s="940"/>
      <c r="L186" s="940"/>
      <c r="M186" s="940"/>
      <c r="N186" s="935"/>
      <c r="O186" s="940"/>
      <c r="P186" s="940"/>
      <c r="Q186" s="940"/>
      <c r="R186" s="954"/>
      <c r="S186" s="940"/>
      <c r="T186" s="1387"/>
      <c r="U186" s="1043"/>
      <c r="V186" s="1509"/>
      <c r="W186" s="936"/>
      <c r="X186" s="935"/>
      <c r="Y186" s="935"/>
      <c r="Z186" s="935"/>
      <c r="AA186" s="1508"/>
      <c r="AB186" s="1508"/>
      <c r="AC186" s="935"/>
      <c r="AD186" s="929"/>
      <c r="AE186" s="929"/>
      <c r="AF186" s="350">
        <v>181</v>
      </c>
      <c r="AG186" s="679" t="s">
        <v>158</v>
      </c>
      <c r="AH186" s="709" t="s">
        <v>249</v>
      </c>
      <c r="AI186" s="7">
        <v>44211</v>
      </c>
      <c r="AJ186" s="7">
        <v>44285</v>
      </c>
      <c r="AK186" s="8">
        <f t="shared" si="3"/>
        <v>74</v>
      </c>
      <c r="AL186" s="3">
        <v>0.01</v>
      </c>
      <c r="AM186" s="700" t="s">
        <v>26</v>
      </c>
      <c r="AN186" s="662" t="s">
        <v>218</v>
      </c>
      <c r="AO186" s="662" t="s">
        <v>219</v>
      </c>
      <c r="AP186" s="662" t="s">
        <v>80</v>
      </c>
      <c r="AQ186" s="38" t="s">
        <v>220</v>
      </c>
    </row>
    <row r="187" spans="1:43" ht="61.5" customHeight="1" x14ac:dyDescent="0.25">
      <c r="A187" s="1510"/>
      <c r="B187" s="935"/>
      <c r="C187" s="940"/>
      <c r="D187" s="940"/>
      <c r="E187" s="940"/>
      <c r="F187" s="940"/>
      <c r="G187" s="940"/>
      <c r="H187" s="940"/>
      <c r="I187" s="940"/>
      <c r="J187" s="940"/>
      <c r="K187" s="940"/>
      <c r="L187" s="940"/>
      <c r="M187" s="940"/>
      <c r="N187" s="935"/>
      <c r="O187" s="940"/>
      <c r="P187" s="940"/>
      <c r="Q187" s="940"/>
      <c r="R187" s="954"/>
      <c r="S187" s="940"/>
      <c r="T187" s="1387"/>
      <c r="U187" s="1043"/>
      <c r="V187" s="1509"/>
      <c r="W187" s="936"/>
      <c r="X187" s="935"/>
      <c r="Y187" s="935"/>
      <c r="Z187" s="935"/>
      <c r="AA187" s="1508"/>
      <c r="AB187" s="1508"/>
      <c r="AC187" s="935"/>
      <c r="AD187" s="929"/>
      <c r="AE187" s="929"/>
      <c r="AF187" s="350">
        <v>182</v>
      </c>
      <c r="AG187" s="679" t="s">
        <v>158</v>
      </c>
      <c r="AH187" s="709" t="s">
        <v>250</v>
      </c>
      <c r="AI187" s="7">
        <v>44287</v>
      </c>
      <c r="AJ187" s="7">
        <v>44530</v>
      </c>
      <c r="AK187" s="8">
        <f t="shared" si="3"/>
        <v>243</v>
      </c>
      <c r="AL187" s="3">
        <v>0.02</v>
      </c>
      <c r="AM187" s="700" t="s">
        <v>26</v>
      </c>
      <c r="AN187" s="662" t="s">
        <v>218</v>
      </c>
      <c r="AO187" s="662" t="s">
        <v>219</v>
      </c>
      <c r="AP187" s="662" t="s">
        <v>80</v>
      </c>
      <c r="AQ187" s="38" t="s">
        <v>220</v>
      </c>
    </row>
    <row r="188" spans="1:43" ht="61.5" customHeight="1" x14ac:dyDescent="0.25">
      <c r="A188" s="1510"/>
      <c r="B188" s="935"/>
      <c r="C188" s="940"/>
      <c r="D188" s="940"/>
      <c r="E188" s="940"/>
      <c r="F188" s="940"/>
      <c r="G188" s="940"/>
      <c r="H188" s="940"/>
      <c r="I188" s="940"/>
      <c r="J188" s="940"/>
      <c r="K188" s="940"/>
      <c r="L188" s="940"/>
      <c r="M188" s="940"/>
      <c r="N188" s="935"/>
      <c r="O188" s="940"/>
      <c r="P188" s="940"/>
      <c r="Q188" s="940"/>
      <c r="R188" s="954"/>
      <c r="S188" s="940"/>
      <c r="T188" s="1387"/>
      <c r="U188" s="1043"/>
      <c r="V188" s="1509"/>
      <c r="W188" s="936"/>
      <c r="X188" s="935"/>
      <c r="Y188" s="935"/>
      <c r="Z188" s="935"/>
      <c r="AA188" s="1508"/>
      <c r="AB188" s="1508"/>
      <c r="AC188" s="935"/>
      <c r="AD188" s="929"/>
      <c r="AE188" s="929"/>
      <c r="AF188" s="350">
        <v>183</v>
      </c>
      <c r="AG188" s="679" t="s">
        <v>158</v>
      </c>
      <c r="AH188" s="709" t="s">
        <v>251</v>
      </c>
      <c r="AI188" s="7">
        <v>44211</v>
      </c>
      <c r="AJ188" s="7">
        <v>44530</v>
      </c>
      <c r="AK188" s="8">
        <f t="shared" si="3"/>
        <v>319</v>
      </c>
      <c r="AL188" s="3">
        <v>0.01</v>
      </c>
      <c r="AM188" s="700" t="s">
        <v>26</v>
      </c>
      <c r="AN188" s="662" t="s">
        <v>218</v>
      </c>
      <c r="AO188" s="662" t="s">
        <v>219</v>
      </c>
      <c r="AP188" s="662" t="s">
        <v>80</v>
      </c>
      <c r="AQ188" s="38" t="s">
        <v>220</v>
      </c>
    </row>
    <row r="189" spans="1:43" ht="61.5" customHeight="1" x14ac:dyDescent="0.25">
      <c r="A189" s="1510"/>
      <c r="B189" s="935"/>
      <c r="C189" s="940"/>
      <c r="D189" s="940"/>
      <c r="E189" s="940"/>
      <c r="F189" s="940"/>
      <c r="G189" s="940"/>
      <c r="H189" s="940"/>
      <c r="I189" s="940"/>
      <c r="J189" s="940"/>
      <c r="K189" s="940"/>
      <c r="L189" s="940"/>
      <c r="M189" s="940"/>
      <c r="N189" s="935"/>
      <c r="O189" s="940"/>
      <c r="P189" s="940"/>
      <c r="Q189" s="940"/>
      <c r="R189" s="954"/>
      <c r="S189" s="940"/>
      <c r="T189" s="1387"/>
      <c r="U189" s="1043"/>
      <c r="V189" s="1509"/>
      <c r="W189" s="936"/>
      <c r="X189" s="935"/>
      <c r="Y189" s="935"/>
      <c r="Z189" s="935"/>
      <c r="AA189" s="1508"/>
      <c r="AB189" s="1508"/>
      <c r="AC189" s="935"/>
      <c r="AD189" s="929"/>
      <c r="AE189" s="929"/>
      <c r="AF189" s="350">
        <v>184</v>
      </c>
      <c r="AG189" s="679" t="s">
        <v>158</v>
      </c>
      <c r="AH189" s="709" t="s">
        <v>252</v>
      </c>
      <c r="AI189" s="7">
        <v>44211</v>
      </c>
      <c r="AJ189" s="7">
        <v>44530</v>
      </c>
      <c r="AK189" s="8">
        <f t="shared" si="3"/>
        <v>319</v>
      </c>
      <c r="AL189" s="3">
        <v>0.02</v>
      </c>
      <c r="AM189" s="700" t="s">
        <v>26</v>
      </c>
      <c r="AN189" s="662" t="s">
        <v>218</v>
      </c>
      <c r="AO189" s="662" t="s">
        <v>219</v>
      </c>
      <c r="AP189" s="662" t="s">
        <v>80</v>
      </c>
      <c r="AQ189" s="38" t="s">
        <v>220</v>
      </c>
    </row>
    <row r="190" spans="1:43" ht="61.5" customHeight="1" x14ac:dyDescent="0.25">
      <c r="A190" s="1510"/>
      <c r="B190" s="935"/>
      <c r="C190" s="940"/>
      <c r="D190" s="940"/>
      <c r="E190" s="940"/>
      <c r="F190" s="940"/>
      <c r="G190" s="940"/>
      <c r="H190" s="940"/>
      <c r="I190" s="940"/>
      <c r="J190" s="940"/>
      <c r="K190" s="940"/>
      <c r="L190" s="940"/>
      <c r="M190" s="940"/>
      <c r="N190" s="935"/>
      <c r="O190" s="940"/>
      <c r="P190" s="940"/>
      <c r="Q190" s="940"/>
      <c r="R190" s="954"/>
      <c r="S190" s="940"/>
      <c r="T190" s="1387"/>
      <c r="U190" s="1043"/>
      <c r="V190" s="1509"/>
      <c r="W190" s="936"/>
      <c r="X190" s="935"/>
      <c r="Y190" s="935"/>
      <c r="Z190" s="935"/>
      <c r="AA190" s="1508"/>
      <c r="AB190" s="1508"/>
      <c r="AC190" s="935"/>
      <c r="AD190" s="929"/>
      <c r="AE190" s="929"/>
      <c r="AF190" s="350">
        <v>185</v>
      </c>
      <c r="AG190" s="679" t="s">
        <v>158</v>
      </c>
      <c r="AH190" s="709" t="s">
        <v>253</v>
      </c>
      <c r="AI190" s="7">
        <v>44470</v>
      </c>
      <c r="AJ190" s="7">
        <v>44530</v>
      </c>
      <c r="AK190" s="8">
        <f t="shared" si="3"/>
        <v>60</v>
      </c>
      <c r="AL190" s="3">
        <v>0.02</v>
      </c>
      <c r="AM190" s="700" t="s">
        <v>26</v>
      </c>
      <c r="AN190" s="662" t="s">
        <v>218</v>
      </c>
      <c r="AO190" s="662" t="s">
        <v>219</v>
      </c>
      <c r="AP190" s="662" t="s">
        <v>80</v>
      </c>
      <c r="AQ190" s="38" t="s">
        <v>220</v>
      </c>
    </row>
    <row r="191" spans="1:43" ht="126.75" customHeight="1" x14ac:dyDescent="0.25">
      <c r="A191" s="1510"/>
      <c r="B191" s="935"/>
      <c r="C191" s="940"/>
      <c r="D191" s="940"/>
      <c r="E191" s="940"/>
      <c r="F191" s="940"/>
      <c r="G191" s="940"/>
      <c r="H191" s="940"/>
      <c r="I191" s="940"/>
      <c r="J191" s="940"/>
      <c r="K191" s="940"/>
      <c r="L191" s="940"/>
      <c r="M191" s="940"/>
      <c r="N191" s="935"/>
      <c r="O191" s="940"/>
      <c r="P191" s="940"/>
      <c r="Q191" s="940"/>
      <c r="R191" s="954"/>
      <c r="S191" s="940"/>
      <c r="T191" s="1387"/>
      <c r="U191" s="1043"/>
      <c r="V191" s="1509"/>
      <c r="W191" s="936"/>
      <c r="X191" s="935"/>
      <c r="Y191" s="935"/>
      <c r="Z191" s="935"/>
      <c r="AA191" s="1508"/>
      <c r="AB191" s="1508"/>
      <c r="AC191" s="935"/>
      <c r="AD191" s="929"/>
      <c r="AE191" s="929"/>
      <c r="AF191" s="350">
        <v>186</v>
      </c>
      <c r="AG191" s="679" t="s">
        <v>158</v>
      </c>
      <c r="AH191" s="709" t="s">
        <v>254</v>
      </c>
      <c r="AI191" s="7">
        <v>44470</v>
      </c>
      <c r="AJ191" s="7">
        <v>44530</v>
      </c>
      <c r="AK191" s="8">
        <f t="shared" si="3"/>
        <v>60</v>
      </c>
      <c r="AL191" s="3">
        <v>0.02</v>
      </c>
      <c r="AM191" s="700" t="s">
        <v>26</v>
      </c>
      <c r="AN191" s="662" t="s">
        <v>218</v>
      </c>
      <c r="AO191" s="662" t="s">
        <v>219</v>
      </c>
      <c r="AP191" s="662" t="s">
        <v>80</v>
      </c>
      <c r="AQ191" s="38" t="s">
        <v>220</v>
      </c>
    </row>
    <row r="192" spans="1:43" ht="81.75" customHeight="1" x14ac:dyDescent="0.25">
      <c r="A192" s="1510"/>
      <c r="B192" s="935"/>
      <c r="C192" s="940"/>
      <c r="D192" s="940"/>
      <c r="E192" s="940"/>
      <c r="F192" s="940"/>
      <c r="G192" s="940"/>
      <c r="H192" s="940"/>
      <c r="I192" s="940"/>
      <c r="J192" s="940"/>
      <c r="K192" s="940"/>
      <c r="L192" s="940"/>
      <c r="M192" s="940"/>
      <c r="N192" s="935"/>
      <c r="O192" s="940"/>
      <c r="P192" s="940"/>
      <c r="Q192" s="940"/>
      <c r="R192" s="954"/>
      <c r="S192" s="940"/>
      <c r="T192" s="1387"/>
      <c r="U192" s="1043"/>
      <c r="V192" s="1509"/>
      <c r="W192" s="936"/>
      <c r="X192" s="935"/>
      <c r="Y192" s="935"/>
      <c r="Z192" s="935"/>
      <c r="AA192" s="1508"/>
      <c r="AB192" s="1508"/>
      <c r="AC192" s="935"/>
      <c r="AD192" s="929"/>
      <c r="AE192" s="929"/>
      <c r="AF192" s="350">
        <v>187</v>
      </c>
      <c r="AG192" s="679" t="s">
        <v>158</v>
      </c>
      <c r="AH192" s="709" t="s">
        <v>255</v>
      </c>
      <c r="AI192" s="7">
        <v>44287</v>
      </c>
      <c r="AJ192" s="7">
        <v>44530</v>
      </c>
      <c r="AK192" s="8">
        <f t="shared" si="3"/>
        <v>243</v>
      </c>
      <c r="AL192" s="3">
        <v>0.02</v>
      </c>
      <c r="AM192" s="700" t="s">
        <v>26</v>
      </c>
      <c r="AN192" s="662" t="s">
        <v>218</v>
      </c>
      <c r="AO192" s="662" t="s">
        <v>219</v>
      </c>
      <c r="AP192" s="662" t="s">
        <v>80</v>
      </c>
      <c r="AQ192" s="38" t="s">
        <v>220</v>
      </c>
    </row>
    <row r="193" spans="1:43" ht="61.5" customHeight="1" x14ac:dyDescent="0.25">
      <c r="A193" s="1510"/>
      <c r="B193" s="935"/>
      <c r="C193" s="940"/>
      <c r="D193" s="940"/>
      <c r="E193" s="940"/>
      <c r="F193" s="940"/>
      <c r="G193" s="940"/>
      <c r="H193" s="940"/>
      <c r="I193" s="940"/>
      <c r="J193" s="940"/>
      <c r="K193" s="940"/>
      <c r="L193" s="940"/>
      <c r="M193" s="940"/>
      <c r="N193" s="935"/>
      <c r="O193" s="940"/>
      <c r="P193" s="940"/>
      <c r="Q193" s="940"/>
      <c r="R193" s="954"/>
      <c r="S193" s="940"/>
      <c r="T193" s="1387"/>
      <c r="U193" s="1043"/>
      <c r="V193" s="1509"/>
      <c r="W193" s="936"/>
      <c r="X193" s="935"/>
      <c r="Y193" s="935"/>
      <c r="Z193" s="935"/>
      <c r="AA193" s="1508"/>
      <c r="AB193" s="1508"/>
      <c r="AC193" s="935"/>
      <c r="AD193" s="929"/>
      <c r="AE193" s="929"/>
      <c r="AF193" s="350">
        <v>188</v>
      </c>
      <c r="AG193" s="679" t="s">
        <v>158</v>
      </c>
      <c r="AH193" s="709" t="s">
        <v>256</v>
      </c>
      <c r="AI193" s="7">
        <v>44470</v>
      </c>
      <c r="AJ193" s="7">
        <v>44530</v>
      </c>
      <c r="AK193" s="8">
        <f t="shared" si="3"/>
        <v>60</v>
      </c>
      <c r="AL193" s="3">
        <v>0.02</v>
      </c>
      <c r="AM193" s="700" t="s">
        <v>26</v>
      </c>
      <c r="AN193" s="662" t="s">
        <v>218</v>
      </c>
      <c r="AO193" s="662" t="s">
        <v>219</v>
      </c>
      <c r="AP193" s="662" t="s">
        <v>80</v>
      </c>
      <c r="AQ193" s="38" t="s">
        <v>220</v>
      </c>
    </row>
    <row r="194" spans="1:43" ht="61.5" customHeight="1" x14ac:dyDescent="0.25">
      <c r="A194" s="1510"/>
      <c r="B194" s="935"/>
      <c r="C194" s="940"/>
      <c r="D194" s="940"/>
      <c r="E194" s="940"/>
      <c r="F194" s="940"/>
      <c r="G194" s="940"/>
      <c r="H194" s="940"/>
      <c r="I194" s="940"/>
      <c r="J194" s="940"/>
      <c r="K194" s="940"/>
      <c r="L194" s="940"/>
      <c r="M194" s="940"/>
      <c r="N194" s="935"/>
      <c r="O194" s="940"/>
      <c r="P194" s="940"/>
      <c r="Q194" s="940"/>
      <c r="R194" s="954"/>
      <c r="S194" s="940"/>
      <c r="T194" s="1387"/>
      <c r="U194" s="1043"/>
      <c r="V194" s="1509"/>
      <c r="W194" s="936"/>
      <c r="X194" s="935"/>
      <c r="Y194" s="935"/>
      <c r="Z194" s="935"/>
      <c r="AA194" s="1508"/>
      <c r="AB194" s="1508"/>
      <c r="AC194" s="935"/>
      <c r="AD194" s="929"/>
      <c r="AE194" s="929"/>
      <c r="AF194" s="350">
        <v>189</v>
      </c>
      <c r="AG194" s="679" t="s">
        <v>158</v>
      </c>
      <c r="AH194" s="709" t="s">
        <v>257</v>
      </c>
      <c r="AI194" s="7">
        <v>44197</v>
      </c>
      <c r="AJ194" s="7">
        <v>44530</v>
      </c>
      <c r="AK194" s="8">
        <f t="shared" si="3"/>
        <v>333</v>
      </c>
      <c r="AL194" s="3">
        <v>0.01</v>
      </c>
      <c r="AM194" s="700" t="s">
        <v>26</v>
      </c>
      <c r="AN194" s="662" t="s">
        <v>218</v>
      </c>
      <c r="AO194" s="662" t="s">
        <v>219</v>
      </c>
      <c r="AP194" s="662" t="s">
        <v>80</v>
      </c>
      <c r="AQ194" s="38" t="s">
        <v>220</v>
      </c>
    </row>
    <row r="195" spans="1:43" ht="61.5" customHeight="1" x14ac:dyDescent="0.25">
      <c r="A195" s="1510"/>
      <c r="B195" s="935"/>
      <c r="C195" s="940"/>
      <c r="D195" s="940"/>
      <c r="E195" s="940"/>
      <c r="F195" s="940"/>
      <c r="G195" s="940"/>
      <c r="H195" s="940"/>
      <c r="I195" s="940"/>
      <c r="J195" s="940"/>
      <c r="K195" s="940"/>
      <c r="L195" s="940"/>
      <c r="M195" s="940"/>
      <c r="N195" s="935"/>
      <c r="O195" s="940"/>
      <c r="P195" s="940"/>
      <c r="Q195" s="940"/>
      <c r="R195" s="954"/>
      <c r="S195" s="940"/>
      <c r="T195" s="1387"/>
      <c r="U195" s="1043"/>
      <c r="V195" s="1509"/>
      <c r="W195" s="936"/>
      <c r="X195" s="935"/>
      <c r="Y195" s="935"/>
      <c r="Z195" s="935"/>
      <c r="AA195" s="1508"/>
      <c r="AB195" s="1508"/>
      <c r="AC195" s="935"/>
      <c r="AD195" s="929"/>
      <c r="AE195" s="929"/>
      <c r="AF195" s="350">
        <v>190</v>
      </c>
      <c r="AG195" s="679" t="s">
        <v>158</v>
      </c>
      <c r="AH195" s="709" t="s">
        <v>258</v>
      </c>
      <c r="AI195" s="7">
        <v>44287</v>
      </c>
      <c r="AJ195" s="7">
        <v>44530</v>
      </c>
      <c r="AK195" s="8">
        <f t="shared" si="3"/>
        <v>243</v>
      </c>
      <c r="AL195" s="3">
        <v>0.02</v>
      </c>
      <c r="AM195" s="700" t="s">
        <v>26</v>
      </c>
      <c r="AN195" s="662" t="s">
        <v>218</v>
      </c>
      <c r="AO195" s="662" t="s">
        <v>219</v>
      </c>
      <c r="AP195" s="662" t="s">
        <v>80</v>
      </c>
      <c r="AQ195" s="38" t="s">
        <v>220</v>
      </c>
    </row>
    <row r="196" spans="1:43" ht="61.5" customHeight="1" x14ac:dyDescent="0.25">
      <c r="A196" s="1510"/>
      <c r="B196" s="935"/>
      <c r="C196" s="940"/>
      <c r="D196" s="940"/>
      <c r="E196" s="940"/>
      <c r="F196" s="940"/>
      <c r="G196" s="940"/>
      <c r="H196" s="940"/>
      <c r="I196" s="940"/>
      <c r="J196" s="940"/>
      <c r="K196" s="940"/>
      <c r="L196" s="940"/>
      <c r="M196" s="940"/>
      <c r="N196" s="935"/>
      <c r="O196" s="940"/>
      <c r="P196" s="940"/>
      <c r="Q196" s="940"/>
      <c r="R196" s="954"/>
      <c r="S196" s="940"/>
      <c r="T196" s="1387"/>
      <c r="U196" s="1043"/>
      <c r="V196" s="1509"/>
      <c r="W196" s="936"/>
      <c r="X196" s="935"/>
      <c r="Y196" s="935"/>
      <c r="Z196" s="935"/>
      <c r="AA196" s="1508"/>
      <c r="AB196" s="1508"/>
      <c r="AC196" s="935"/>
      <c r="AD196" s="929"/>
      <c r="AE196" s="929"/>
      <c r="AF196" s="350">
        <v>191</v>
      </c>
      <c r="AG196" s="679" t="s">
        <v>158</v>
      </c>
      <c r="AH196" s="709" t="s">
        <v>259</v>
      </c>
      <c r="AI196" s="7">
        <v>44470</v>
      </c>
      <c r="AJ196" s="7">
        <v>44530</v>
      </c>
      <c r="AK196" s="8">
        <f t="shared" si="3"/>
        <v>60</v>
      </c>
      <c r="AL196" s="3">
        <v>0.02</v>
      </c>
      <c r="AM196" s="700" t="s">
        <v>26</v>
      </c>
      <c r="AN196" s="662" t="s">
        <v>218</v>
      </c>
      <c r="AO196" s="662" t="s">
        <v>219</v>
      </c>
      <c r="AP196" s="662" t="s">
        <v>80</v>
      </c>
      <c r="AQ196" s="38" t="s">
        <v>220</v>
      </c>
    </row>
    <row r="197" spans="1:43" ht="61.5" customHeight="1" x14ac:dyDescent="0.25">
      <c r="A197" s="1510"/>
      <c r="B197" s="935"/>
      <c r="C197" s="940"/>
      <c r="D197" s="940"/>
      <c r="E197" s="940"/>
      <c r="F197" s="940"/>
      <c r="G197" s="940"/>
      <c r="H197" s="940"/>
      <c r="I197" s="940"/>
      <c r="J197" s="940"/>
      <c r="K197" s="940"/>
      <c r="L197" s="940"/>
      <c r="M197" s="940"/>
      <c r="N197" s="935"/>
      <c r="O197" s="940"/>
      <c r="P197" s="940"/>
      <c r="Q197" s="940"/>
      <c r="R197" s="954"/>
      <c r="S197" s="940"/>
      <c r="T197" s="1387"/>
      <c r="U197" s="1043"/>
      <c r="V197" s="1509"/>
      <c r="W197" s="936"/>
      <c r="X197" s="935"/>
      <c r="Y197" s="935"/>
      <c r="Z197" s="935"/>
      <c r="AA197" s="1508"/>
      <c r="AB197" s="1508"/>
      <c r="AC197" s="935"/>
      <c r="AD197" s="929"/>
      <c r="AE197" s="929"/>
      <c r="AF197" s="350">
        <v>192</v>
      </c>
      <c r="AG197" s="679" t="s">
        <v>158</v>
      </c>
      <c r="AH197" s="709" t="s">
        <v>260</v>
      </c>
      <c r="AI197" s="7">
        <v>44211</v>
      </c>
      <c r="AJ197" s="7">
        <v>44530</v>
      </c>
      <c r="AK197" s="8">
        <f t="shared" si="3"/>
        <v>319</v>
      </c>
      <c r="AL197" s="3">
        <v>0.02</v>
      </c>
      <c r="AM197" s="700" t="s">
        <v>26</v>
      </c>
      <c r="AN197" s="662" t="s">
        <v>218</v>
      </c>
      <c r="AO197" s="662" t="s">
        <v>219</v>
      </c>
      <c r="AP197" s="662" t="s">
        <v>80</v>
      </c>
      <c r="AQ197" s="38" t="s">
        <v>220</v>
      </c>
    </row>
    <row r="198" spans="1:43" ht="61.5" customHeight="1" x14ac:dyDescent="0.25">
      <c r="A198" s="1510"/>
      <c r="B198" s="935"/>
      <c r="C198" s="940"/>
      <c r="D198" s="940"/>
      <c r="E198" s="940"/>
      <c r="F198" s="940"/>
      <c r="G198" s="940"/>
      <c r="H198" s="940"/>
      <c r="I198" s="940"/>
      <c r="J198" s="940"/>
      <c r="K198" s="940"/>
      <c r="L198" s="940"/>
      <c r="M198" s="940"/>
      <c r="N198" s="935"/>
      <c r="O198" s="940"/>
      <c r="P198" s="940"/>
      <c r="Q198" s="940"/>
      <c r="R198" s="954"/>
      <c r="S198" s="940"/>
      <c r="T198" s="1387"/>
      <c r="U198" s="1043"/>
      <c r="V198" s="1509"/>
      <c r="W198" s="936"/>
      <c r="X198" s="935"/>
      <c r="Y198" s="935"/>
      <c r="Z198" s="935"/>
      <c r="AA198" s="1508"/>
      <c r="AB198" s="1508"/>
      <c r="AC198" s="935"/>
      <c r="AD198" s="929"/>
      <c r="AE198" s="929"/>
      <c r="AF198" s="350">
        <v>193</v>
      </c>
      <c r="AG198" s="679" t="s">
        <v>158</v>
      </c>
      <c r="AH198" s="709" t="s">
        <v>322</v>
      </c>
      <c r="AI198" s="7">
        <v>44211</v>
      </c>
      <c r="AJ198" s="7">
        <v>44530</v>
      </c>
      <c r="AK198" s="8">
        <f t="shared" si="3"/>
        <v>319</v>
      </c>
      <c r="AL198" s="3">
        <v>0.02</v>
      </c>
      <c r="AM198" s="700" t="s">
        <v>26</v>
      </c>
      <c r="AN198" s="662" t="s">
        <v>218</v>
      </c>
      <c r="AO198" s="662" t="s">
        <v>219</v>
      </c>
      <c r="AP198" s="662" t="s">
        <v>80</v>
      </c>
      <c r="AQ198" s="38" t="s">
        <v>220</v>
      </c>
    </row>
    <row r="199" spans="1:43" ht="61.5" customHeight="1" x14ac:dyDescent="0.25">
      <c r="A199" s="1510"/>
      <c r="B199" s="935"/>
      <c r="C199" s="940"/>
      <c r="D199" s="940"/>
      <c r="E199" s="940"/>
      <c r="F199" s="940"/>
      <c r="G199" s="940"/>
      <c r="H199" s="940"/>
      <c r="I199" s="940"/>
      <c r="J199" s="940"/>
      <c r="K199" s="940"/>
      <c r="L199" s="940"/>
      <c r="M199" s="940"/>
      <c r="N199" s="935"/>
      <c r="O199" s="940"/>
      <c r="P199" s="940"/>
      <c r="Q199" s="940"/>
      <c r="R199" s="954"/>
      <c r="S199" s="940"/>
      <c r="T199" s="1387"/>
      <c r="U199" s="1043"/>
      <c r="V199" s="1509"/>
      <c r="W199" s="936"/>
      <c r="X199" s="935"/>
      <c r="Y199" s="935"/>
      <c r="Z199" s="935"/>
      <c r="AA199" s="1508"/>
      <c r="AB199" s="1508"/>
      <c r="AC199" s="935"/>
      <c r="AD199" s="929"/>
      <c r="AE199" s="929"/>
      <c r="AF199" s="350">
        <v>194</v>
      </c>
      <c r="AG199" s="679" t="s">
        <v>158</v>
      </c>
      <c r="AH199" s="709" t="s">
        <v>323</v>
      </c>
      <c r="AI199" s="7">
        <v>44470</v>
      </c>
      <c r="AJ199" s="7">
        <v>44530</v>
      </c>
      <c r="AK199" s="8">
        <f t="shared" si="3"/>
        <v>60</v>
      </c>
      <c r="AL199" s="3">
        <v>0.01</v>
      </c>
      <c r="AM199" s="700" t="s">
        <v>26</v>
      </c>
      <c r="AN199" s="662" t="s">
        <v>218</v>
      </c>
      <c r="AO199" s="662" t="s">
        <v>219</v>
      </c>
      <c r="AP199" s="662" t="s">
        <v>80</v>
      </c>
      <c r="AQ199" s="38" t="s">
        <v>220</v>
      </c>
    </row>
    <row r="200" spans="1:43" ht="61.5" customHeight="1" x14ac:dyDescent="0.25">
      <c r="A200" s="1510"/>
      <c r="B200" s="935"/>
      <c r="C200" s="940"/>
      <c r="D200" s="940"/>
      <c r="E200" s="940"/>
      <c r="F200" s="940"/>
      <c r="G200" s="940"/>
      <c r="H200" s="940"/>
      <c r="I200" s="940"/>
      <c r="J200" s="940"/>
      <c r="K200" s="940"/>
      <c r="L200" s="940"/>
      <c r="M200" s="940"/>
      <c r="N200" s="935"/>
      <c r="O200" s="940"/>
      <c r="P200" s="940"/>
      <c r="Q200" s="940"/>
      <c r="R200" s="954"/>
      <c r="S200" s="940"/>
      <c r="T200" s="1387"/>
      <c r="U200" s="1043"/>
      <c r="V200" s="1509"/>
      <c r="W200" s="936"/>
      <c r="X200" s="935"/>
      <c r="Y200" s="935"/>
      <c r="Z200" s="935"/>
      <c r="AA200" s="1508"/>
      <c r="AB200" s="1508"/>
      <c r="AC200" s="935"/>
      <c r="AD200" s="929"/>
      <c r="AE200" s="929"/>
      <c r="AF200" s="350">
        <v>195</v>
      </c>
      <c r="AG200" s="679" t="s">
        <v>158</v>
      </c>
      <c r="AH200" s="709" t="s">
        <v>261</v>
      </c>
      <c r="AI200" s="7">
        <v>44211</v>
      </c>
      <c r="AJ200" s="7">
        <v>44530</v>
      </c>
      <c r="AK200" s="8">
        <f t="shared" si="3"/>
        <v>319</v>
      </c>
      <c r="AL200" s="3">
        <v>0.02</v>
      </c>
      <c r="AM200" s="700" t="s">
        <v>26</v>
      </c>
      <c r="AN200" s="662" t="s">
        <v>218</v>
      </c>
      <c r="AO200" s="662" t="s">
        <v>219</v>
      </c>
      <c r="AP200" s="662" t="s">
        <v>80</v>
      </c>
      <c r="AQ200" s="38" t="s">
        <v>220</v>
      </c>
    </row>
    <row r="201" spans="1:43" ht="61.5" customHeight="1" x14ac:dyDescent="0.25">
      <c r="A201" s="1510"/>
      <c r="B201" s="935"/>
      <c r="C201" s="940"/>
      <c r="D201" s="940"/>
      <c r="E201" s="940"/>
      <c r="F201" s="940"/>
      <c r="G201" s="940"/>
      <c r="H201" s="940"/>
      <c r="I201" s="940"/>
      <c r="J201" s="940"/>
      <c r="K201" s="940"/>
      <c r="L201" s="940"/>
      <c r="M201" s="940"/>
      <c r="N201" s="935"/>
      <c r="O201" s="940"/>
      <c r="P201" s="940"/>
      <c r="Q201" s="940"/>
      <c r="R201" s="954"/>
      <c r="S201" s="940"/>
      <c r="T201" s="1387"/>
      <c r="U201" s="1043"/>
      <c r="V201" s="1509"/>
      <c r="W201" s="936"/>
      <c r="X201" s="935"/>
      <c r="Y201" s="935"/>
      <c r="Z201" s="935"/>
      <c r="AA201" s="1508"/>
      <c r="AB201" s="1508"/>
      <c r="AC201" s="935"/>
      <c r="AD201" s="929"/>
      <c r="AE201" s="929"/>
      <c r="AF201" s="350">
        <v>196</v>
      </c>
      <c r="AG201" s="679" t="s">
        <v>158</v>
      </c>
      <c r="AH201" s="709" t="s">
        <v>262</v>
      </c>
      <c r="AI201" s="7">
        <v>44211</v>
      </c>
      <c r="AJ201" s="7">
        <v>44530</v>
      </c>
      <c r="AK201" s="8">
        <f t="shared" si="3"/>
        <v>319</v>
      </c>
      <c r="AL201" s="3">
        <v>0.02</v>
      </c>
      <c r="AM201" s="700" t="s">
        <v>26</v>
      </c>
      <c r="AN201" s="662" t="s">
        <v>218</v>
      </c>
      <c r="AO201" s="662" t="s">
        <v>219</v>
      </c>
      <c r="AP201" s="662" t="s">
        <v>80</v>
      </c>
      <c r="AQ201" s="38" t="s">
        <v>220</v>
      </c>
    </row>
    <row r="202" spans="1:43" ht="61.5" customHeight="1" x14ac:dyDescent="0.25">
      <c r="A202" s="1510"/>
      <c r="B202" s="935"/>
      <c r="C202" s="940"/>
      <c r="D202" s="940"/>
      <c r="E202" s="940"/>
      <c r="F202" s="940"/>
      <c r="G202" s="940"/>
      <c r="H202" s="940"/>
      <c r="I202" s="940"/>
      <c r="J202" s="940"/>
      <c r="K202" s="940"/>
      <c r="L202" s="940"/>
      <c r="M202" s="940"/>
      <c r="N202" s="935"/>
      <c r="O202" s="940"/>
      <c r="P202" s="940"/>
      <c r="Q202" s="940"/>
      <c r="R202" s="954"/>
      <c r="S202" s="940"/>
      <c r="T202" s="1387"/>
      <c r="U202" s="1043"/>
      <c r="V202" s="1509"/>
      <c r="W202" s="936"/>
      <c r="X202" s="935"/>
      <c r="Y202" s="935"/>
      <c r="Z202" s="935"/>
      <c r="AA202" s="1508"/>
      <c r="AB202" s="1508"/>
      <c r="AC202" s="935"/>
      <c r="AD202" s="929"/>
      <c r="AE202" s="929"/>
      <c r="AF202" s="350">
        <v>197</v>
      </c>
      <c r="AG202" s="679" t="s">
        <v>158</v>
      </c>
      <c r="AH202" s="709" t="s">
        <v>263</v>
      </c>
      <c r="AI202" s="7">
        <v>44470</v>
      </c>
      <c r="AJ202" s="7">
        <v>44530</v>
      </c>
      <c r="AK202" s="8">
        <f t="shared" si="3"/>
        <v>60</v>
      </c>
      <c r="AL202" s="3">
        <v>0.02</v>
      </c>
      <c r="AM202" s="700" t="s">
        <v>26</v>
      </c>
      <c r="AN202" s="662" t="s">
        <v>218</v>
      </c>
      <c r="AO202" s="662" t="s">
        <v>219</v>
      </c>
      <c r="AP202" s="662" t="s">
        <v>80</v>
      </c>
      <c r="AQ202" s="38" t="s">
        <v>220</v>
      </c>
    </row>
    <row r="203" spans="1:43" ht="61.5" customHeight="1" x14ac:dyDescent="0.25">
      <c r="A203" s="1510"/>
      <c r="B203" s="935"/>
      <c r="C203" s="940"/>
      <c r="D203" s="940"/>
      <c r="E203" s="940"/>
      <c r="F203" s="940"/>
      <c r="G203" s="940"/>
      <c r="H203" s="940"/>
      <c r="I203" s="940"/>
      <c r="J203" s="940"/>
      <c r="K203" s="940"/>
      <c r="L203" s="940"/>
      <c r="M203" s="940"/>
      <c r="N203" s="935"/>
      <c r="O203" s="940"/>
      <c r="P203" s="940"/>
      <c r="Q203" s="940"/>
      <c r="R203" s="954"/>
      <c r="S203" s="940"/>
      <c r="T203" s="1387"/>
      <c r="U203" s="1043"/>
      <c r="V203" s="1509"/>
      <c r="W203" s="936"/>
      <c r="X203" s="935"/>
      <c r="Y203" s="935"/>
      <c r="Z203" s="935"/>
      <c r="AA203" s="1508"/>
      <c r="AB203" s="1508"/>
      <c r="AC203" s="935"/>
      <c r="AD203" s="929"/>
      <c r="AE203" s="929"/>
      <c r="AF203" s="350">
        <v>198</v>
      </c>
      <c r="AG203" s="679" t="s">
        <v>158</v>
      </c>
      <c r="AH203" s="709" t="s">
        <v>264</v>
      </c>
      <c r="AI203" s="7">
        <v>44470</v>
      </c>
      <c r="AJ203" s="7">
        <v>44530</v>
      </c>
      <c r="AK203" s="8">
        <f t="shared" si="3"/>
        <v>60</v>
      </c>
      <c r="AL203" s="3">
        <v>0.02</v>
      </c>
      <c r="AM203" s="700" t="s">
        <v>26</v>
      </c>
      <c r="AN203" s="662" t="s">
        <v>218</v>
      </c>
      <c r="AO203" s="662" t="s">
        <v>219</v>
      </c>
      <c r="AP203" s="662" t="s">
        <v>80</v>
      </c>
      <c r="AQ203" s="38" t="s">
        <v>220</v>
      </c>
    </row>
    <row r="204" spans="1:43" ht="61.5" customHeight="1" x14ac:dyDescent="0.25">
      <c r="A204" s="1510"/>
      <c r="B204" s="935"/>
      <c r="C204" s="940"/>
      <c r="D204" s="940"/>
      <c r="E204" s="940"/>
      <c r="F204" s="940"/>
      <c r="G204" s="940"/>
      <c r="H204" s="940"/>
      <c r="I204" s="940"/>
      <c r="J204" s="940"/>
      <c r="K204" s="940"/>
      <c r="L204" s="940"/>
      <c r="M204" s="940"/>
      <c r="N204" s="935"/>
      <c r="O204" s="940"/>
      <c r="P204" s="940"/>
      <c r="Q204" s="940"/>
      <c r="R204" s="954"/>
      <c r="S204" s="940"/>
      <c r="T204" s="1387"/>
      <c r="U204" s="1043"/>
      <c r="V204" s="1509"/>
      <c r="W204" s="936"/>
      <c r="X204" s="935"/>
      <c r="Y204" s="935"/>
      <c r="Z204" s="935"/>
      <c r="AA204" s="1508"/>
      <c r="AB204" s="1508"/>
      <c r="AC204" s="935"/>
      <c r="AD204" s="929"/>
      <c r="AE204" s="929"/>
      <c r="AF204" s="350">
        <v>199</v>
      </c>
      <c r="AG204" s="679" t="s">
        <v>158</v>
      </c>
      <c r="AH204" s="709" t="s">
        <v>265</v>
      </c>
      <c r="AI204" s="7">
        <v>44470</v>
      </c>
      <c r="AJ204" s="7">
        <v>44530</v>
      </c>
      <c r="AK204" s="8">
        <f t="shared" si="3"/>
        <v>60</v>
      </c>
      <c r="AL204" s="3">
        <v>0.02</v>
      </c>
      <c r="AM204" s="700" t="s">
        <v>26</v>
      </c>
      <c r="AN204" s="662" t="s">
        <v>218</v>
      </c>
      <c r="AO204" s="662" t="s">
        <v>219</v>
      </c>
      <c r="AP204" s="662" t="s">
        <v>80</v>
      </c>
      <c r="AQ204" s="38" t="s">
        <v>220</v>
      </c>
    </row>
    <row r="205" spans="1:43" ht="61.5" customHeight="1" x14ac:dyDescent="0.25">
      <c r="A205" s="1510"/>
      <c r="B205" s="935"/>
      <c r="C205" s="940"/>
      <c r="D205" s="940"/>
      <c r="E205" s="940"/>
      <c r="F205" s="940"/>
      <c r="G205" s="940"/>
      <c r="H205" s="940"/>
      <c r="I205" s="940"/>
      <c r="J205" s="940"/>
      <c r="K205" s="940"/>
      <c r="L205" s="940"/>
      <c r="M205" s="940"/>
      <c r="N205" s="935"/>
      <c r="O205" s="940"/>
      <c r="P205" s="940"/>
      <c r="Q205" s="940"/>
      <c r="R205" s="954"/>
      <c r="S205" s="940"/>
      <c r="T205" s="1387"/>
      <c r="U205" s="1043"/>
      <c r="V205" s="1509"/>
      <c r="W205" s="936"/>
      <c r="X205" s="935"/>
      <c r="Y205" s="935"/>
      <c r="Z205" s="935"/>
      <c r="AA205" s="1508"/>
      <c r="AB205" s="1508"/>
      <c r="AC205" s="935"/>
      <c r="AD205" s="929"/>
      <c r="AE205" s="929"/>
      <c r="AF205" s="350">
        <v>200</v>
      </c>
      <c r="AG205" s="679" t="s">
        <v>158</v>
      </c>
      <c r="AH205" s="709" t="s">
        <v>266</v>
      </c>
      <c r="AI205" s="7">
        <v>44470</v>
      </c>
      <c r="AJ205" s="7">
        <v>44530</v>
      </c>
      <c r="AK205" s="8">
        <f t="shared" si="3"/>
        <v>60</v>
      </c>
      <c r="AL205" s="3">
        <v>0.01</v>
      </c>
      <c r="AM205" s="700" t="s">
        <v>26</v>
      </c>
      <c r="AN205" s="662" t="s">
        <v>218</v>
      </c>
      <c r="AO205" s="662" t="s">
        <v>219</v>
      </c>
      <c r="AP205" s="662" t="s">
        <v>80</v>
      </c>
      <c r="AQ205" s="38" t="s">
        <v>220</v>
      </c>
    </row>
    <row r="206" spans="1:43" ht="61.5" customHeight="1" x14ac:dyDescent="0.25">
      <c r="A206" s="1510"/>
      <c r="B206" s="935"/>
      <c r="C206" s="940"/>
      <c r="D206" s="940"/>
      <c r="E206" s="940"/>
      <c r="F206" s="940"/>
      <c r="G206" s="940"/>
      <c r="H206" s="940"/>
      <c r="I206" s="940"/>
      <c r="J206" s="940"/>
      <c r="K206" s="940"/>
      <c r="L206" s="940"/>
      <c r="M206" s="940"/>
      <c r="N206" s="935"/>
      <c r="O206" s="940"/>
      <c r="P206" s="940"/>
      <c r="Q206" s="940"/>
      <c r="R206" s="954"/>
      <c r="S206" s="940"/>
      <c r="T206" s="1387"/>
      <c r="U206" s="1043"/>
      <c r="V206" s="1509"/>
      <c r="W206" s="936"/>
      <c r="X206" s="935"/>
      <c r="Y206" s="935"/>
      <c r="Z206" s="935"/>
      <c r="AA206" s="1508"/>
      <c r="AB206" s="1508"/>
      <c r="AC206" s="935"/>
      <c r="AD206" s="929"/>
      <c r="AE206" s="929"/>
      <c r="AF206" s="350">
        <v>201</v>
      </c>
      <c r="AG206" s="679" t="s">
        <v>158</v>
      </c>
      <c r="AH206" s="709" t="s">
        <v>324</v>
      </c>
      <c r="AI206" s="7">
        <v>44287</v>
      </c>
      <c r="AJ206" s="7">
        <v>44530</v>
      </c>
      <c r="AK206" s="8">
        <f t="shared" si="3"/>
        <v>243</v>
      </c>
      <c r="AL206" s="3">
        <v>0.01</v>
      </c>
      <c r="AM206" s="700" t="s">
        <v>26</v>
      </c>
      <c r="AN206" s="662" t="s">
        <v>218</v>
      </c>
      <c r="AO206" s="662" t="s">
        <v>219</v>
      </c>
      <c r="AP206" s="662" t="s">
        <v>80</v>
      </c>
      <c r="AQ206" s="38" t="s">
        <v>220</v>
      </c>
    </row>
    <row r="207" spans="1:43" ht="61.5" customHeight="1" x14ac:dyDescent="0.25">
      <c r="A207" s="1510"/>
      <c r="B207" s="935"/>
      <c r="C207" s="940"/>
      <c r="D207" s="940"/>
      <c r="E207" s="940"/>
      <c r="F207" s="940"/>
      <c r="G207" s="940"/>
      <c r="H207" s="940"/>
      <c r="I207" s="940"/>
      <c r="J207" s="940"/>
      <c r="K207" s="940"/>
      <c r="L207" s="940"/>
      <c r="M207" s="940"/>
      <c r="N207" s="935"/>
      <c r="O207" s="940"/>
      <c r="P207" s="940"/>
      <c r="Q207" s="940"/>
      <c r="R207" s="954"/>
      <c r="S207" s="940"/>
      <c r="T207" s="1387"/>
      <c r="U207" s="1043"/>
      <c r="V207" s="1509"/>
      <c r="W207" s="936"/>
      <c r="X207" s="935"/>
      <c r="Y207" s="935"/>
      <c r="Z207" s="935"/>
      <c r="AA207" s="1508"/>
      <c r="AB207" s="1508"/>
      <c r="AC207" s="935"/>
      <c r="AD207" s="929"/>
      <c r="AE207" s="929"/>
      <c r="AF207" s="350">
        <v>202</v>
      </c>
      <c r="AG207" s="679" t="s">
        <v>158</v>
      </c>
      <c r="AH207" s="709" t="s">
        <v>267</v>
      </c>
      <c r="AI207" s="7">
        <v>44211</v>
      </c>
      <c r="AJ207" s="7">
        <v>44530</v>
      </c>
      <c r="AK207" s="8">
        <f t="shared" si="3"/>
        <v>319</v>
      </c>
      <c r="AL207" s="3">
        <v>0.01</v>
      </c>
      <c r="AM207" s="700" t="s">
        <v>26</v>
      </c>
      <c r="AN207" s="662" t="s">
        <v>218</v>
      </c>
      <c r="AO207" s="662" t="s">
        <v>219</v>
      </c>
      <c r="AP207" s="662" t="s">
        <v>80</v>
      </c>
      <c r="AQ207" s="38" t="s">
        <v>220</v>
      </c>
    </row>
    <row r="208" spans="1:43" ht="61.5" customHeight="1" x14ac:dyDescent="0.25">
      <c r="A208" s="1510"/>
      <c r="B208" s="935"/>
      <c r="C208" s="940"/>
      <c r="D208" s="940"/>
      <c r="E208" s="940"/>
      <c r="F208" s="940"/>
      <c r="G208" s="940"/>
      <c r="H208" s="940"/>
      <c r="I208" s="940"/>
      <c r="J208" s="940"/>
      <c r="K208" s="940"/>
      <c r="L208" s="940"/>
      <c r="M208" s="940"/>
      <c r="N208" s="935"/>
      <c r="O208" s="940"/>
      <c r="P208" s="940"/>
      <c r="Q208" s="940"/>
      <c r="R208" s="954"/>
      <c r="S208" s="940"/>
      <c r="T208" s="1387"/>
      <c r="U208" s="1043"/>
      <c r="V208" s="1509"/>
      <c r="W208" s="936"/>
      <c r="X208" s="935"/>
      <c r="Y208" s="935"/>
      <c r="Z208" s="935"/>
      <c r="AA208" s="1508"/>
      <c r="AB208" s="1508"/>
      <c r="AC208" s="935"/>
      <c r="AD208" s="929"/>
      <c r="AE208" s="929"/>
      <c r="AF208" s="350">
        <v>203</v>
      </c>
      <c r="AG208" s="679" t="s">
        <v>158</v>
      </c>
      <c r="AH208" s="709" t="s">
        <v>268</v>
      </c>
      <c r="AI208" s="7">
        <v>44470</v>
      </c>
      <c r="AJ208" s="7">
        <v>44530</v>
      </c>
      <c r="AK208" s="8">
        <f t="shared" si="3"/>
        <v>60</v>
      </c>
      <c r="AL208" s="3">
        <v>0.01</v>
      </c>
      <c r="AM208" s="700" t="s">
        <v>26</v>
      </c>
      <c r="AN208" s="662" t="s">
        <v>218</v>
      </c>
      <c r="AO208" s="662" t="s">
        <v>219</v>
      </c>
      <c r="AP208" s="662" t="s">
        <v>80</v>
      </c>
      <c r="AQ208" s="38" t="s">
        <v>220</v>
      </c>
    </row>
    <row r="209" spans="1:43" ht="82.5" customHeight="1" x14ac:dyDescent="0.25">
      <c r="A209" s="1510"/>
      <c r="B209" s="935"/>
      <c r="C209" s="940"/>
      <c r="D209" s="940"/>
      <c r="E209" s="940"/>
      <c r="F209" s="940"/>
      <c r="G209" s="940"/>
      <c r="H209" s="940"/>
      <c r="I209" s="940"/>
      <c r="J209" s="940"/>
      <c r="K209" s="940"/>
      <c r="L209" s="940"/>
      <c r="M209" s="940"/>
      <c r="N209" s="935"/>
      <c r="O209" s="940"/>
      <c r="P209" s="940"/>
      <c r="Q209" s="940"/>
      <c r="R209" s="954"/>
      <c r="S209" s="940"/>
      <c r="T209" s="1387"/>
      <c r="U209" s="1043"/>
      <c r="V209" s="1509"/>
      <c r="W209" s="936"/>
      <c r="X209" s="935"/>
      <c r="Y209" s="935"/>
      <c r="Z209" s="935"/>
      <c r="AA209" s="1508"/>
      <c r="AB209" s="1508"/>
      <c r="AC209" s="935"/>
      <c r="AD209" s="929"/>
      <c r="AE209" s="929"/>
      <c r="AF209" s="350">
        <v>204</v>
      </c>
      <c r="AG209" s="679" t="s">
        <v>158</v>
      </c>
      <c r="AH209" s="709" t="s">
        <v>325</v>
      </c>
      <c r="AI209" s="7">
        <v>44287</v>
      </c>
      <c r="AJ209" s="7">
        <v>44530</v>
      </c>
      <c r="AK209" s="8">
        <f t="shared" si="3"/>
        <v>243</v>
      </c>
      <c r="AL209" s="3">
        <v>0.02</v>
      </c>
      <c r="AM209" s="700" t="s">
        <v>26</v>
      </c>
      <c r="AN209" s="662" t="s">
        <v>218</v>
      </c>
      <c r="AO209" s="662" t="s">
        <v>219</v>
      </c>
      <c r="AP209" s="662" t="s">
        <v>80</v>
      </c>
      <c r="AQ209" s="38" t="s">
        <v>220</v>
      </c>
    </row>
    <row r="210" spans="1:43" ht="83.25" customHeight="1" x14ac:dyDescent="0.25">
      <c r="A210" s="1510"/>
      <c r="B210" s="935"/>
      <c r="C210" s="940"/>
      <c r="D210" s="940"/>
      <c r="E210" s="940"/>
      <c r="F210" s="940"/>
      <c r="G210" s="940"/>
      <c r="H210" s="940"/>
      <c r="I210" s="940"/>
      <c r="J210" s="940"/>
      <c r="K210" s="940"/>
      <c r="L210" s="940"/>
      <c r="M210" s="940"/>
      <c r="N210" s="935"/>
      <c r="O210" s="940"/>
      <c r="P210" s="940"/>
      <c r="Q210" s="940"/>
      <c r="R210" s="954"/>
      <c r="S210" s="940"/>
      <c r="T210" s="1387"/>
      <c r="U210" s="1043"/>
      <c r="V210" s="1509"/>
      <c r="W210" s="936"/>
      <c r="X210" s="935"/>
      <c r="Y210" s="935"/>
      <c r="Z210" s="935"/>
      <c r="AA210" s="1508"/>
      <c r="AB210" s="1508"/>
      <c r="AC210" s="935"/>
      <c r="AD210" s="929"/>
      <c r="AE210" s="929"/>
      <c r="AF210" s="350">
        <v>205</v>
      </c>
      <c r="AG210" s="679" t="s">
        <v>158</v>
      </c>
      <c r="AH210" s="709" t="s">
        <v>269</v>
      </c>
      <c r="AI210" s="7">
        <v>44470</v>
      </c>
      <c r="AJ210" s="7">
        <v>44530</v>
      </c>
      <c r="AK210" s="8">
        <f t="shared" si="3"/>
        <v>60</v>
      </c>
      <c r="AL210" s="3">
        <v>0.01</v>
      </c>
      <c r="AM210" s="700" t="s">
        <v>26</v>
      </c>
      <c r="AN210" s="662" t="s">
        <v>218</v>
      </c>
      <c r="AO210" s="662" t="s">
        <v>219</v>
      </c>
      <c r="AP210" s="662" t="s">
        <v>80</v>
      </c>
      <c r="AQ210" s="38" t="s">
        <v>220</v>
      </c>
    </row>
    <row r="211" spans="1:43" ht="61.5" customHeight="1" x14ac:dyDescent="0.25">
      <c r="A211" s="1510"/>
      <c r="B211" s="935"/>
      <c r="C211" s="940"/>
      <c r="D211" s="940"/>
      <c r="E211" s="940"/>
      <c r="F211" s="940"/>
      <c r="G211" s="940"/>
      <c r="H211" s="940"/>
      <c r="I211" s="940"/>
      <c r="J211" s="940"/>
      <c r="K211" s="940"/>
      <c r="L211" s="940"/>
      <c r="M211" s="940"/>
      <c r="N211" s="935"/>
      <c r="O211" s="940"/>
      <c r="P211" s="940"/>
      <c r="Q211" s="940"/>
      <c r="R211" s="954"/>
      <c r="S211" s="940"/>
      <c r="T211" s="1387"/>
      <c r="U211" s="1043"/>
      <c r="V211" s="1509"/>
      <c r="W211" s="936"/>
      <c r="X211" s="935"/>
      <c r="Y211" s="935"/>
      <c r="Z211" s="935"/>
      <c r="AA211" s="1508"/>
      <c r="AB211" s="1508"/>
      <c r="AC211" s="935"/>
      <c r="AD211" s="929"/>
      <c r="AE211" s="929"/>
      <c r="AF211" s="350">
        <v>206</v>
      </c>
      <c r="AG211" s="679" t="s">
        <v>158</v>
      </c>
      <c r="AH211" s="709" t="s">
        <v>270</v>
      </c>
      <c r="AI211" s="7">
        <v>44470</v>
      </c>
      <c r="AJ211" s="7">
        <v>44530</v>
      </c>
      <c r="AK211" s="8">
        <f t="shared" si="3"/>
        <v>60</v>
      </c>
      <c r="AL211" s="3">
        <v>0.01</v>
      </c>
      <c r="AM211" s="700" t="s">
        <v>26</v>
      </c>
      <c r="AN211" s="662" t="s">
        <v>218</v>
      </c>
      <c r="AO211" s="662" t="s">
        <v>219</v>
      </c>
      <c r="AP211" s="662" t="s">
        <v>80</v>
      </c>
      <c r="AQ211" s="38" t="s">
        <v>220</v>
      </c>
    </row>
    <row r="212" spans="1:43" ht="61.5" customHeight="1" x14ac:dyDescent="0.25">
      <c r="A212" s="1510"/>
      <c r="B212" s="935"/>
      <c r="C212" s="940"/>
      <c r="D212" s="940"/>
      <c r="E212" s="940"/>
      <c r="F212" s="940"/>
      <c r="G212" s="940"/>
      <c r="H212" s="940"/>
      <c r="I212" s="940"/>
      <c r="J212" s="940"/>
      <c r="K212" s="940"/>
      <c r="L212" s="940"/>
      <c r="M212" s="940"/>
      <c r="N212" s="935"/>
      <c r="O212" s="940"/>
      <c r="P212" s="940"/>
      <c r="Q212" s="940"/>
      <c r="R212" s="954"/>
      <c r="S212" s="940"/>
      <c r="T212" s="1387"/>
      <c r="U212" s="1043"/>
      <c r="V212" s="1509"/>
      <c r="W212" s="936"/>
      <c r="X212" s="935"/>
      <c r="Y212" s="935"/>
      <c r="Z212" s="935"/>
      <c r="AA212" s="1508"/>
      <c r="AB212" s="1508"/>
      <c r="AC212" s="935"/>
      <c r="AD212" s="929"/>
      <c r="AE212" s="929"/>
      <c r="AF212" s="350">
        <v>207</v>
      </c>
      <c r="AG212" s="679" t="s">
        <v>158</v>
      </c>
      <c r="AH212" s="709" t="s">
        <v>271</v>
      </c>
      <c r="AI212" s="7">
        <v>44287</v>
      </c>
      <c r="AJ212" s="7">
        <v>44530</v>
      </c>
      <c r="AK212" s="8">
        <f t="shared" si="3"/>
        <v>243</v>
      </c>
      <c r="AL212" s="3">
        <v>0.01</v>
      </c>
      <c r="AM212" s="700" t="s">
        <v>26</v>
      </c>
      <c r="AN212" s="662" t="s">
        <v>218</v>
      </c>
      <c r="AO212" s="662" t="s">
        <v>219</v>
      </c>
      <c r="AP212" s="662" t="s">
        <v>80</v>
      </c>
      <c r="AQ212" s="38" t="s">
        <v>220</v>
      </c>
    </row>
    <row r="213" spans="1:43" ht="61.5" customHeight="1" x14ac:dyDescent="0.25">
      <c r="A213" s="1510"/>
      <c r="B213" s="935"/>
      <c r="C213" s="940"/>
      <c r="D213" s="940"/>
      <c r="E213" s="940"/>
      <c r="F213" s="940"/>
      <c r="G213" s="940"/>
      <c r="H213" s="940"/>
      <c r="I213" s="940"/>
      <c r="J213" s="940"/>
      <c r="K213" s="940"/>
      <c r="L213" s="940"/>
      <c r="M213" s="940"/>
      <c r="N213" s="935"/>
      <c r="O213" s="940"/>
      <c r="P213" s="940"/>
      <c r="Q213" s="940"/>
      <c r="R213" s="954"/>
      <c r="S213" s="940"/>
      <c r="T213" s="1387"/>
      <c r="U213" s="1043"/>
      <c r="V213" s="1509"/>
      <c r="W213" s="936"/>
      <c r="X213" s="935"/>
      <c r="Y213" s="935"/>
      <c r="Z213" s="935"/>
      <c r="AA213" s="1508"/>
      <c r="AB213" s="1508"/>
      <c r="AC213" s="935"/>
      <c r="AD213" s="929"/>
      <c r="AE213" s="929"/>
      <c r="AF213" s="350">
        <v>208</v>
      </c>
      <c r="AG213" s="679" t="s">
        <v>158</v>
      </c>
      <c r="AH213" s="709" t="s">
        <v>272</v>
      </c>
      <c r="AI213" s="7">
        <v>44470</v>
      </c>
      <c r="AJ213" s="7">
        <v>44530</v>
      </c>
      <c r="AK213" s="8">
        <f t="shared" si="3"/>
        <v>60</v>
      </c>
      <c r="AL213" s="3">
        <v>0.02</v>
      </c>
      <c r="AM213" s="700" t="s">
        <v>26</v>
      </c>
      <c r="AN213" s="662" t="s">
        <v>218</v>
      </c>
      <c r="AO213" s="662" t="s">
        <v>219</v>
      </c>
      <c r="AP213" s="662" t="s">
        <v>80</v>
      </c>
      <c r="AQ213" s="38" t="s">
        <v>220</v>
      </c>
    </row>
    <row r="214" spans="1:43" ht="61.5" customHeight="1" x14ac:dyDescent="0.25">
      <c r="A214" s="1510"/>
      <c r="B214" s="935"/>
      <c r="C214" s="940"/>
      <c r="D214" s="940"/>
      <c r="E214" s="940"/>
      <c r="F214" s="940"/>
      <c r="G214" s="940"/>
      <c r="H214" s="940"/>
      <c r="I214" s="940"/>
      <c r="J214" s="940"/>
      <c r="K214" s="940"/>
      <c r="L214" s="940"/>
      <c r="M214" s="940"/>
      <c r="N214" s="935"/>
      <c r="O214" s="940"/>
      <c r="P214" s="940"/>
      <c r="Q214" s="940"/>
      <c r="R214" s="954"/>
      <c r="S214" s="940"/>
      <c r="T214" s="1387"/>
      <c r="U214" s="1043"/>
      <c r="V214" s="1509"/>
      <c r="W214" s="936"/>
      <c r="X214" s="935"/>
      <c r="Y214" s="935"/>
      <c r="Z214" s="935"/>
      <c r="AA214" s="1508"/>
      <c r="AB214" s="1508"/>
      <c r="AC214" s="935"/>
      <c r="AD214" s="929"/>
      <c r="AE214" s="929"/>
      <c r="AF214" s="350">
        <v>209</v>
      </c>
      <c r="AG214" s="679" t="s">
        <v>158</v>
      </c>
      <c r="AH214" s="709" t="s">
        <v>326</v>
      </c>
      <c r="AI214" s="7">
        <v>44470</v>
      </c>
      <c r="AJ214" s="7">
        <v>44530</v>
      </c>
      <c r="AK214" s="8">
        <f t="shared" si="3"/>
        <v>60</v>
      </c>
      <c r="AL214" s="3">
        <v>0.01</v>
      </c>
      <c r="AM214" s="700" t="s">
        <v>26</v>
      </c>
      <c r="AN214" s="662" t="s">
        <v>218</v>
      </c>
      <c r="AO214" s="662" t="s">
        <v>219</v>
      </c>
      <c r="AP214" s="662" t="s">
        <v>80</v>
      </c>
      <c r="AQ214" s="38" t="s">
        <v>220</v>
      </c>
    </row>
    <row r="215" spans="1:43" ht="61.5" customHeight="1" x14ac:dyDescent="0.25">
      <c r="A215" s="1510"/>
      <c r="B215" s="935"/>
      <c r="C215" s="940"/>
      <c r="D215" s="940"/>
      <c r="E215" s="940"/>
      <c r="F215" s="940"/>
      <c r="G215" s="940"/>
      <c r="H215" s="940"/>
      <c r="I215" s="940"/>
      <c r="J215" s="940"/>
      <c r="K215" s="940"/>
      <c r="L215" s="940"/>
      <c r="M215" s="940"/>
      <c r="N215" s="935"/>
      <c r="O215" s="940"/>
      <c r="P215" s="940"/>
      <c r="Q215" s="940"/>
      <c r="R215" s="954"/>
      <c r="S215" s="940"/>
      <c r="T215" s="1387"/>
      <c r="U215" s="1043"/>
      <c r="V215" s="1509"/>
      <c r="W215" s="936"/>
      <c r="X215" s="935"/>
      <c r="Y215" s="935"/>
      <c r="Z215" s="935"/>
      <c r="AA215" s="1508"/>
      <c r="AB215" s="1508"/>
      <c r="AC215" s="935"/>
      <c r="AD215" s="929"/>
      <c r="AE215" s="929"/>
      <c r="AF215" s="350">
        <v>210</v>
      </c>
      <c r="AG215" s="679" t="s">
        <v>158</v>
      </c>
      <c r="AH215" s="709" t="s">
        <v>273</v>
      </c>
      <c r="AI215" s="7">
        <v>44470</v>
      </c>
      <c r="AJ215" s="7">
        <v>44530</v>
      </c>
      <c r="AK215" s="8">
        <f t="shared" si="3"/>
        <v>60</v>
      </c>
      <c r="AL215" s="3">
        <v>0.01</v>
      </c>
      <c r="AM215" s="700" t="s">
        <v>26</v>
      </c>
      <c r="AN215" s="662" t="s">
        <v>218</v>
      </c>
      <c r="AO215" s="662" t="s">
        <v>219</v>
      </c>
      <c r="AP215" s="662" t="s">
        <v>80</v>
      </c>
      <c r="AQ215" s="38" t="s">
        <v>220</v>
      </c>
    </row>
    <row r="216" spans="1:43" ht="61.5" customHeight="1" x14ac:dyDescent="0.25">
      <c r="A216" s="1510"/>
      <c r="B216" s="935"/>
      <c r="C216" s="940"/>
      <c r="D216" s="940"/>
      <c r="E216" s="940"/>
      <c r="F216" s="940"/>
      <c r="G216" s="940"/>
      <c r="H216" s="940"/>
      <c r="I216" s="940"/>
      <c r="J216" s="940"/>
      <c r="K216" s="940"/>
      <c r="L216" s="940"/>
      <c r="M216" s="940"/>
      <c r="N216" s="935"/>
      <c r="O216" s="940"/>
      <c r="P216" s="940"/>
      <c r="Q216" s="940"/>
      <c r="R216" s="954"/>
      <c r="S216" s="940"/>
      <c r="T216" s="1387"/>
      <c r="U216" s="1043"/>
      <c r="V216" s="1509"/>
      <c r="W216" s="936"/>
      <c r="X216" s="935"/>
      <c r="Y216" s="935"/>
      <c r="Z216" s="935"/>
      <c r="AA216" s="1508"/>
      <c r="AB216" s="1508"/>
      <c r="AC216" s="935"/>
      <c r="AD216" s="929"/>
      <c r="AE216" s="929"/>
      <c r="AF216" s="350">
        <v>211</v>
      </c>
      <c r="AG216" s="679" t="s">
        <v>158</v>
      </c>
      <c r="AH216" s="709" t="s">
        <v>274</v>
      </c>
      <c r="AI216" s="7">
        <v>44378</v>
      </c>
      <c r="AJ216" s="7">
        <v>44530</v>
      </c>
      <c r="AK216" s="8">
        <f t="shared" si="3"/>
        <v>152</v>
      </c>
      <c r="AL216" s="3">
        <v>0.01</v>
      </c>
      <c r="AM216" s="700" t="s">
        <v>26</v>
      </c>
      <c r="AN216" s="662" t="s">
        <v>218</v>
      </c>
      <c r="AO216" s="662" t="s">
        <v>219</v>
      </c>
      <c r="AP216" s="662" t="s">
        <v>80</v>
      </c>
      <c r="AQ216" s="38" t="s">
        <v>220</v>
      </c>
    </row>
    <row r="217" spans="1:43" ht="61.5" customHeight="1" x14ac:dyDescent="0.25">
      <c r="A217" s="1510"/>
      <c r="B217" s="935"/>
      <c r="C217" s="940"/>
      <c r="D217" s="940"/>
      <c r="E217" s="940"/>
      <c r="F217" s="940"/>
      <c r="G217" s="940"/>
      <c r="H217" s="940"/>
      <c r="I217" s="940"/>
      <c r="J217" s="940"/>
      <c r="K217" s="940"/>
      <c r="L217" s="940"/>
      <c r="M217" s="940"/>
      <c r="N217" s="935"/>
      <c r="O217" s="940"/>
      <c r="P217" s="940"/>
      <c r="Q217" s="940"/>
      <c r="R217" s="954"/>
      <c r="S217" s="940"/>
      <c r="T217" s="1387"/>
      <c r="U217" s="1043"/>
      <c r="V217" s="1509"/>
      <c r="W217" s="936"/>
      <c r="X217" s="935"/>
      <c r="Y217" s="935"/>
      <c r="Z217" s="935"/>
      <c r="AA217" s="1508"/>
      <c r="AB217" s="1508"/>
      <c r="AC217" s="935"/>
      <c r="AD217" s="929"/>
      <c r="AE217" s="929"/>
      <c r="AF217" s="350">
        <v>212</v>
      </c>
      <c r="AG217" s="679" t="s">
        <v>158</v>
      </c>
      <c r="AH217" s="709" t="s">
        <v>275</v>
      </c>
      <c r="AI217" s="7">
        <v>44470</v>
      </c>
      <c r="AJ217" s="7">
        <v>44530</v>
      </c>
      <c r="AK217" s="8">
        <f t="shared" si="3"/>
        <v>60</v>
      </c>
      <c r="AL217" s="3">
        <v>0.01</v>
      </c>
      <c r="AM217" s="700" t="s">
        <v>26</v>
      </c>
      <c r="AN217" s="662" t="s">
        <v>218</v>
      </c>
      <c r="AO217" s="662" t="s">
        <v>219</v>
      </c>
      <c r="AP217" s="662" t="s">
        <v>80</v>
      </c>
      <c r="AQ217" s="38" t="s">
        <v>220</v>
      </c>
    </row>
    <row r="218" spans="1:43" ht="61.5" customHeight="1" x14ac:dyDescent="0.25">
      <c r="A218" s="1510"/>
      <c r="B218" s="935"/>
      <c r="C218" s="940"/>
      <c r="D218" s="940"/>
      <c r="E218" s="940"/>
      <c r="F218" s="940"/>
      <c r="G218" s="940"/>
      <c r="H218" s="940"/>
      <c r="I218" s="940"/>
      <c r="J218" s="940"/>
      <c r="K218" s="940"/>
      <c r="L218" s="940"/>
      <c r="M218" s="940"/>
      <c r="N218" s="935"/>
      <c r="O218" s="940"/>
      <c r="P218" s="940"/>
      <c r="Q218" s="940"/>
      <c r="R218" s="954"/>
      <c r="S218" s="940"/>
      <c r="T218" s="1387"/>
      <c r="U218" s="1043"/>
      <c r="V218" s="1509"/>
      <c r="W218" s="936"/>
      <c r="X218" s="935"/>
      <c r="Y218" s="935"/>
      <c r="Z218" s="935"/>
      <c r="AA218" s="1508"/>
      <c r="AB218" s="1508"/>
      <c r="AC218" s="935"/>
      <c r="AD218" s="929"/>
      <c r="AE218" s="929"/>
      <c r="AF218" s="350">
        <v>213</v>
      </c>
      <c r="AG218" s="679" t="s">
        <v>158</v>
      </c>
      <c r="AH218" s="709" t="s">
        <v>276</v>
      </c>
      <c r="AI218" s="7">
        <v>44470</v>
      </c>
      <c r="AJ218" s="7">
        <v>44530</v>
      </c>
      <c r="AK218" s="8">
        <f t="shared" si="3"/>
        <v>60</v>
      </c>
      <c r="AL218" s="3">
        <v>0.02</v>
      </c>
      <c r="AM218" s="700" t="s">
        <v>26</v>
      </c>
      <c r="AN218" s="662" t="s">
        <v>218</v>
      </c>
      <c r="AO218" s="662" t="s">
        <v>219</v>
      </c>
      <c r="AP218" s="662" t="s">
        <v>80</v>
      </c>
      <c r="AQ218" s="38" t="s">
        <v>220</v>
      </c>
    </row>
    <row r="219" spans="1:43" ht="61.5" customHeight="1" x14ac:dyDescent="0.25">
      <c r="A219" s="1510"/>
      <c r="B219" s="935"/>
      <c r="C219" s="940"/>
      <c r="D219" s="940"/>
      <c r="E219" s="940"/>
      <c r="F219" s="940"/>
      <c r="G219" s="940"/>
      <c r="H219" s="940"/>
      <c r="I219" s="940"/>
      <c r="J219" s="940"/>
      <c r="K219" s="940"/>
      <c r="L219" s="940"/>
      <c r="M219" s="940"/>
      <c r="N219" s="935"/>
      <c r="O219" s="940"/>
      <c r="P219" s="940"/>
      <c r="Q219" s="940"/>
      <c r="R219" s="954"/>
      <c r="S219" s="940"/>
      <c r="T219" s="1387"/>
      <c r="U219" s="1043"/>
      <c r="V219" s="1509"/>
      <c r="W219" s="936"/>
      <c r="X219" s="935"/>
      <c r="Y219" s="935"/>
      <c r="Z219" s="935"/>
      <c r="AA219" s="1508"/>
      <c r="AB219" s="1508"/>
      <c r="AC219" s="935"/>
      <c r="AD219" s="929"/>
      <c r="AE219" s="929"/>
      <c r="AF219" s="350">
        <v>214</v>
      </c>
      <c r="AG219" s="679" t="s">
        <v>158</v>
      </c>
      <c r="AH219" s="709" t="s">
        <v>277</v>
      </c>
      <c r="AI219" s="7">
        <v>44211</v>
      </c>
      <c r="AJ219" s="7">
        <v>44530</v>
      </c>
      <c r="AK219" s="8">
        <f t="shared" si="3"/>
        <v>319</v>
      </c>
      <c r="AL219" s="3">
        <v>0.02</v>
      </c>
      <c r="AM219" s="700" t="s">
        <v>26</v>
      </c>
      <c r="AN219" s="662" t="s">
        <v>218</v>
      </c>
      <c r="AO219" s="662" t="s">
        <v>219</v>
      </c>
      <c r="AP219" s="662" t="s">
        <v>80</v>
      </c>
      <c r="AQ219" s="38" t="s">
        <v>220</v>
      </c>
    </row>
    <row r="220" spans="1:43" ht="61.5" customHeight="1" x14ac:dyDescent="0.25">
      <c r="A220" s="1510"/>
      <c r="B220" s="935"/>
      <c r="C220" s="940"/>
      <c r="D220" s="940"/>
      <c r="E220" s="940"/>
      <c r="F220" s="940"/>
      <c r="G220" s="940"/>
      <c r="H220" s="940"/>
      <c r="I220" s="940"/>
      <c r="J220" s="940"/>
      <c r="K220" s="940"/>
      <c r="L220" s="940"/>
      <c r="M220" s="940"/>
      <c r="N220" s="935"/>
      <c r="O220" s="940"/>
      <c r="P220" s="940"/>
      <c r="Q220" s="940"/>
      <c r="R220" s="954"/>
      <c r="S220" s="940"/>
      <c r="T220" s="1387"/>
      <c r="U220" s="1043"/>
      <c r="V220" s="1509"/>
      <c r="W220" s="936"/>
      <c r="X220" s="935"/>
      <c r="Y220" s="935"/>
      <c r="Z220" s="935"/>
      <c r="AA220" s="1508"/>
      <c r="AB220" s="1508"/>
      <c r="AC220" s="935"/>
      <c r="AD220" s="929"/>
      <c r="AE220" s="929"/>
      <c r="AF220" s="350">
        <v>215</v>
      </c>
      <c r="AG220" s="679" t="s">
        <v>158</v>
      </c>
      <c r="AH220" s="709" t="s">
        <v>278</v>
      </c>
      <c r="AI220" s="7">
        <v>44211</v>
      </c>
      <c r="AJ220" s="7">
        <v>44530</v>
      </c>
      <c r="AK220" s="8">
        <f t="shared" si="3"/>
        <v>319</v>
      </c>
      <c r="AL220" s="3">
        <v>0.02</v>
      </c>
      <c r="AM220" s="700" t="s">
        <v>26</v>
      </c>
      <c r="AN220" s="662" t="s">
        <v>218</v>
      </c>
      <c r="AO220" s="662" t="s">
        <v>219</v>
      </c>
      <c r="AP220" s="662" t="s">
        <v>80</v>
      </c>
      <c r="AQ220" s="38" t="s">
        <v>220</v>
      </c>
    </row>
    <row r="221" spans="1:43" ht="61.5" customHeight="1" x14ac:dyDescent="0.25">
      <c r="A221" s="1510"/>
      <c r="B221" s="935"/>
      <c r="C221" s="940"/>
      <c r="D221" s="940"/>
      <c r="E221" s="940"/>
      <c r="F221" s="940"/>
      <c r="G221" s="940"/>
      <c r="H221" s="940"/>
      <c r="I221" s="940"/>
      <c r="J221" s="940"/>
      <c r="K221" s="940"/>
      <c r="L221" s="940"/>
      <c r="M221" s="940"/>
      <c r="N221" s="935"/>
      <c r="O221" s="940"/>
      <c r="P221" s="940"/>
      <c r="Q221" s="940"/>
      <c r="R221" s="954"/>
      <c r="S221" s="940"/>
      <c r="T221" s="1387"/>
      <c r="U221" s="1043"/>
      <c r="V221" s="1509"/>
      <c r="W221" s="936"/>
      <c r="X221" s="935"/>
      <c r="Y221" s="935"/>
      <c r="Z221" s="935"/>
      <c r="AA221" s="1508"/>
      <c r="AB221" s="1508"/>
      <c r="AC221" s="935"/>
      <c r="AD221" s="929"/>
      <c r="AE221" s="929"/>
      <c r="AF221" s="350">
        <v>216</v>
      </c>
      <c r="AG221" s="679" t="s">
        <v>158</v>
      </c>
      <c r="AH221" s="709" t="s">
        <v>279</v>
      </c>
      <c r="AI221" s="7">
        <v>44211</v>
      </c>
      <c r="AJ221" s="7">
        <v>44530</v>
      </c>
      <c r="AK221" s="8">
        <f t="shared" si="3"/>
        <v>319</v>
      </c>
      <c r="AL221" s="3">
        <v>0.02</v>
      </c>
      <c r="AM221" s="700" t="s">
        <v>26</v>
      </c>
      <c r="AN221" s="662" t="s">
        <v>218</v>
      </c>
      <c r="AO221" s="662" t="s">
        <v>219</v>
      </c>
      <c r="AP221" s="662" t="s">
        <v>80</v>
      </c>
      <c r="AQ221" s="38" t="s">
        <v>220</v>
      </c>
    </row>
    <row r="222" spans="1:43" ht="61.5" customHeight="1" x14ac:dyDescent="0.25">
      <c r="A222" s="1510"/>
      <c r="B222" s="935"/>
      <c r="C222" s="940"/>
      <c r="D222" s="940"/>
      <c r="E222" s="940"/>
      <c r="F222" s="940"/>
      <c r="G222" s="940"/>
      <c r="H222" s="940"/>
      <c r="I222" s="940"/>
      <c r="J222" s="940"/>
      <c r="K222" s="940"/>
      <c r="L222" s="940"/>
      <c r="M222" s="940"/>
      <c r="N222" s="935"/>
      <c r="O222" s="940"/>
      <c r="P222" s="940"/>
      <c r="Q222" s="940"/>
      <c r="R222" s="954"/>
      <c r="S222" s="940"/>
      <c r="T222" s="1387"/>
      <c r="U222" s="1043"/>
      <c r="V222" s="1509"/>
      <c r="W222" s="936"/>
      <c r="X222" s="935"/>
      <c r="Y222" s="935"/>
      <c r="Z222" s="935"/>
      <c r="AA222" s="1508"/>
      <c r="AB222" s="1508"/>
      <c r="AC222" s="935"/>
      <c r="AD222" s="929"/>
      <c r="AE222" s="929"/>
      <c r="AF222" s="350">
        <v>217</v>
      </c>
      <c r="AG222" s="679" t="s">
        <v>158</v>
      </c>
      <c r="AH222" s="709" t="s">
        <v>280</v>
      </c>
      <c r="AI222" s="7">
        <v>44378</v>
      </c>
      <c r="AJ222" s="7">
        <v>44530</v>
      </c>
      <c r="AK222" s="8">
        <f t="shared" si="3"/>
        <v>152</v>
      </c>
      <c r="AL222" s="3">
        <v>0.02</v>
      </c>
      <c r="AM222" s="700" t="s">
        <v>26</v>
      </c>
      <c r="AN222" s="662" t="s">
        <v>218</v>
      </c>
      <c r="AO222" s="662" t="s">
        <v>219</v>
      </c>
      <c r="AP222" s="662" t="s">
        <v>80</v>
      </c>
      <c r="AQ222" s="38" t="s">
        <v>220</v>
      </c>
    </row>
    <row r="223" spans="1:43" ht="61.5" customHeight="1" x14ac:dyDescent="0.25">
      <c r="A223" s="1510"/>
      <c r="B223" s="935"/>
      <c r="C223" s="940"/>
      <c r="D223" s="940"/>
      <c r="E223" s="940"/>
      <c r="F223" s="940"/>
      <c r="G223" s="940"/>
      <c r="H223" s="940"/>
      <c r="I223" s="940"/>
      <c r="J223" s="940"/>
      <c r="K223" s="940"/>
      <c r="L223" s="940"/>
      <c r="M223" s="940"/>
      <c r="N223" s="935"/>
      <c r="O223" s="940"/>
      <c r="P223" s="940"/>
      <c r="Q223" s="940"/>
      <c r="R223" s="954"/>
      <c r="S223" s="940"/>
      <c r="T223" s="1387"/>
      <c r="U223" s="1043"/>
      <c r="V223" s="1509"/>
      <c r="W223" s="936"/>
      <c r="X223" s="935"/>
      <c r="Y223" s="935"/>
      <c r="Z223" s="935"/>
      <c r="AA223" s="1508"/>
      <c r="AB223" s="1508"/>
      <c r="AC223" s="935"/>
      <c r="AD223" s="929"/>
      <c r="AE223" s="929"/>
      <c r="AF223" s="350">
        <v>218</v>
      </c>
      <c r="AG223" s="679" t="s">
        <v>158</v>
      </c>
      <c r="AH223" s="709" t="s">
        <v>281</v>
      </c>
      <c r="AI223" s="7">
        <v>44470</v>
      </c>
      <c r="AJ223" s="7">
        <v>44530</v>
      </c>
      <c r="AK223" s="8">
        <f t="shared" si="3"/>
        <v>60</v>
      </c>
      <c r="AL223" s="3">
        <v>0.01</v>
      </c>
      <c r="AM223" s="700" t="s">
        <v>26</v>
      </c>
      <c r="AN223" s="662" t="s">
        <v>218</v>
      </c>
      <c r="AO223" s="662" t="s">
        <v>219</v>
      </c>
      <c r="AP223" s="662" t="s">
        <v>80</v>
      </c>
      <c r="AQ223" s="38" t="s">
        <v>220</v>
      </c>
    </row>
    <row r="224" spans="1:43" ht="61.5" customHeight="1" x14ac:dyDescent="0.25">
      <c r="A224" s="1510"/>
      <c r="B224" s="935"/>
      <c r="C224" s="940"/>
      <c r="D224" s="940"/>
      <c r="E224" s="940"/>
      <c r="F224" s="940"/>
      <c r="G224" s="940"/>
      <c r="H224" s="940"/>
      <c r="I224" s="940"/>
      <c r="J224" s="940"/>
      <c r="K224" s="940"/>
      <c r="L224" s="940"/>
      <c r="M224" s="940"/>
      <c r="N224" s="935"/>
      <c r="O224" s="940"/>
      <c r="P224" s="940"/>
      <c r="Q224" s="940"/>
      <c r="R224" s="954"/>
      <c r="S224" s="940"/>
      <c r="T224" s="1387"/>
      <c r="U224" s="1043"/>
      <c r="V224" s="1509"/>
      <c r="W224" s="936"/>
      <c r="X224" s="935"/>
      <c r="Y224" s="935"/>
      <c r="Z224" s="935"/>
      <c r="AA224" s="1508"/>
      <c r="AB224" s="1508"/>
      <c r="AC224" s="935"/>
      <c r="AD224" s="929"/>
      <c r="AE224" s="929"/>
      <c r="AF224" s="350">
        <v>219</v>
      </c>
      <c r="AG224" s="679" t="s">
        <v>158</v>
      </c>
      <c r="AH224" s="709" t="s">
        <v>282</v>
      </c>
      <c r="AI224" s="7">
        <v>44287</v>
      </c>
      <c r="AJ224" s="7">
        <v>44530</v>
      </c>
      <c r="AK224" s="8">
        <f t="shared" si="3"/>
        <v>243</v>
      </c>
      <c r="AL224" s="3">
        <v>0.02</v>
      </c>
      <c r="AM224" s="700" t="s">
        <v>26</v>
      </c>
      <c r="AN224" s="662" t="s">
        <v>218</v>
      </c>
      <c r="AO224" s="662" t="s">
        <v>219</v>
      </c>
      <c r="AP224" s="662" t="s">
        <v>80</v>
      </c>
      <c r="AQ224" s="38" t="s">
        <v>220</v>
      </c>
    </row>
    <row r="225" spans="1:43" ht="61.5" customHeight="1" x14ac:dyDescent="0.25">
      <c r="A225" s="1510"/>
      <c r="B225" s="935"/>
      <c r="C225" s="940"/>
      <c r="D225" s="940"/>
      <c r="E225" s="940"/>
      <c r="F225" s="940"/>
      <c r="G225" s="940"/>
      <c r="H225" s="940"/>
      <c r="I225" s="940"/>
      <c r="J225" s="940"/>
      <c r="K225" s="940"/>
      <c r="L225" s="940"/>
      <c r="M225" s="940"/>
      <c r="N225" s="935"/>
      <c r="O225" s="940"/>
      <c r="P225" s="940"/>
      <c r="Q225" s="940"/>
      <c r="R225" s="954"/>
      <c r="S225" s="940"/>
      <c r="T225" s="1387"/>
      <c r="U225" s="1043"/>
      <c r="V225" s="1509"/>
      <c r="W225" s="936"/>
      <c r="X225" s="935"/>
      <c r="Y225" s="935"/>
      <c r="Z225" s="935"/>
      <c r="AA225" s="1508"/>
      <c r="AB225" s="1508"/>
      <c r="AC225" s="935"/>
      <c r="AD225" s="929"/>
      <c r="AE225" s="929"/>
      <c r="AF225" s="350">
        <v>220</v>
      </c>
      <c r="AG225" s="679" t="s">
        <v>158</v>
      </c>
      <c r="AH225" s="709" t="s">
        <v>283</v>
      </c>
      <c r="AI225" s="7">
        <v>44470</v>
      </c>
      <c r="AJ225" s="7">
        <v>44530</v>
      </c>
      <c r="AK225" s="8">
        <f t="shared" ref="AK225:AK236" si="4">AJ225-AI225</f>
        <v>60</v>
      </c>
      <c r="AL225" s="3">
        <v>0.02</v>
      </c>
      <c r="AM225" s="700" t="s">
        <v>26</v>
      </c>
      <c r="AN225" s="662" t="s">
        <v>218</v>
      </c>
      <c r="AO225" s="662" t="s">
        <v>219</v>
      </c>
      <c r="AP225" s="662" t="s">
        <v>80</v>
      </c>
      <c r="AQ225" s="38" t="s">
        <v>220</v>
      </c>
    </row>
    <row r="226" spans="1:43" ht="61.5" customHeight="1" x14ac:dyDescent="0.25">
      <c r="A226" s="1510"/>
      <c r="B226" s="935"/>
      <c r="C226" s="940"/>
      <c r="D226" s="940"/>
      <c r="E226" s="940"/>
      <c r="F226" s="940"/>
      <c r="G226" s="940"/>
      <c r="H226" s="940"/>
      <c r="I226" s="940"/>
      <c r="J226" s="940"/>
      <c r="K226" s="940"/>
      <c r="L226" s="940"/>
      <c r="M226" s="940"/>
      <c r="N226" s="935"/>
      <c r="O226" s="940"/>
      <c r="P226" s="940"/>
      <c r="Q226" s="940"/>
      <c r="R226" s="954"/>
      <c r="S226" s="940"/>
      <c r="T226" s="1387"/>
      <c r="U226" s="1043"/>
      <c r="V226" s="1509"/>
      <c r="W226" s="936"/>
      <c r="X226" s="935"/>
      <c r="Y226" s="935"/>
      <c r="Z226" s="935"/>
      <c r="AA226" s="1508"/>
      <c r="AB226" s="1508"/>
      <c r="AC226" s="935"/>
      <c r="AD226" s="929"/>
      <c r="AE226" s="929"/>
      <c r="AF226" s="350">
        <v>221</v>
      </c>
      <c r="AG226" s="679" t="s">
        <v>158</v>
      </c>
      <c r="AH226" s="709" t="s">
        <v>284</v>
      </c>
      <c r="AI226" s="7">
        <v>44470</v>
      </c>
      <c r="AJ226" s="7">
        <v>44530</v>
      </c>
      <c r="AK226" s="8">
        <f t="shared" si="4"/>
        <v>60</v>
      </c>
      <c r="AL226" s="3">
        <v>0.02</v>
      </c>
      <c r="AM226" s="700" t="s">
        <v>26</v>
      </c>
      <c r="AN226" s="662" t="s">
        <v>218</v>
      </c>
      <c r="AO226" s="662" t="s">
        <v>219</v>
      </c>
      <c r="AP226" s="662" t="s">
        <v>80</v>
      </c>
      <c r="AQ226" s="38" t="s">
        <v>220</v>
      </c>
    </row>
    <row r="227" spans="1:43" ht="61.5" customHeight="1" x14ac:dyDescent="0.25">
      <c r="A227" s="1510"/>
      <c r="B227" s="935"/>
      <c r="C227" s="940"/>
      <c r="D227" s="940"/>
      <c r="E227" s="940"/>
      <c r="F227" s="940"/>
      <c r="G227" s="940"/>
      <c r="H227" s="940"/>
      <c r="I227" s="940"/>
      <c r="J227" s="940"/>
      <c r="K227" s="940"/>
      <c r="L227" s="940"/>
      <c r="M227" s="940"/>
      <c r="N227" s="935"/>
      <c r="O227" s="940"/>
      <c r="P227" s="940"/>
      <c r="Q227" s="940"/>
      <c r="R227" s="954"/>
      <c r="S227" s="940"/>
      <c r="T227" s="1387"/>
      <c r="U227" s="1043"/>
      <c r="V227" s="1509"/>
      <c r="W227" s="936"/>
      <c r="X227" s="935"/>
      <c r="Y227" s="935"/>
      <c r="Z227" s="935"/>
      <c r="AA227" s="1508"/>
      <c r="AB227" s="1508"/>
      <c r="AC227" s="935"/>
      <c r="AD227" s="929"/>
      <c r="AE227" s="929"/>
      <c r="AF227" s="350">
        <v>222</v>
      </c>
      <c r="AG227" s="679" t="s">
        <v>158</v>
      </c>
      <c r="AH227" s="709" t="s">
        <v>327</v>
      </c>
      <c r="AI227" s="7">
        <v>44211</v>
      </c>
      <c r="AJ227" s="7">
        <v>44285</v>
      </c>
      <c r="AK227" s="8">
        <f t="shared" si="4"/>
        <v>74</v>
      </c>
      <c r="AL227" s="3">
        <v>0.01</v>
      </c>
      <c r="AM227" s="700" t="s">
        <v>26</v>
      </c>
      <c r="AN227" s="662" t="s">
        <v>218</v>
      </c>
      <c r="AO227" s="662" t="s">
        <v>219</v>
      </c>
      <c r="AP227" s="662" t="s">
        <v>80</v>
      </c>
      <c r="AQ227" s="38" t="s">
        <v>220</v>
      </c>
    </row>
    <row r="228" spans="1:43" ht="61.5" customHeight="1" x14ac:dyDescent="0.25">
      <c r="A228" s="1510"/>
      <c r="B228" s="935"/>
      <c r="C228" s="940"/>
      <c r="D228" s="940"/>
      <c r="E228" s="940"/>
      <c r="F228" s="940"/>
      <c r="G228" s="940"/>
      <c r="H228" s="940"/>
      <c r="I228" s="940"/>
      <c r="J228" s="940"/>
      <c r="K228" s="940"/>
      <c r="L228" s="940"/>
      <c r="M228" s="940"/>
      <c r="N228" s="935"/>
      <c r="O228" s="940"/>
      <c r="P228" s="940"/>
      <c r="Q228" s="940"/>
      <c r="R228" s="954"/>
      <c r="S228" s="940"/>
      <c r="T228" s="1387"/>
      <c r="U228" s="1043"/>
      <c r="V228" s="1509"/>
      <c r="W228" s="936"/>
      <c r="X228" s="935"/>
      <c r="Y228" s="935"/>
      <c r="Z228" s="935"/>
      <c r="AA228" s="1508"/>
      <c r="AB228" s="1508"/>
      <c r="AC228" s="935"/>
      <c r="AD228" s="929"/>
      <c r="AE228" s="929"/>
      <c r="AF228" s="350">
        <v>223</v>
      </c>
      <c r="AG228" s="679" t="s">
        <v>158</v>
      </c>
      <c r="AH228" s="709" t="s">
        <v>285</v>
      </c>
      <c r="AI228" s="7">
        <v>44470</v>
      </c>
      <c r="AJ228" s="7">
        <v>44530</v>
      </c>
      <c r="AK228" s="8">
        <f t="shared" si="4"/>
        <v>60</v>
      </c>
      <c r="AL228" s="3">
        <v>0.02</v>
      </c>
      <c r="AM228" s="700" t="s">
        <v>26</v>
      </c>
      <c r="AN228" s="662" t="s">
        <v>218</v>
      </c>
      <c r="AO228" s="662" t="s">
        <v>219</v>
      </c>
      <c r="AP228" s="662" t="s">
        <v>80</v>
      </c>
      <c r="AQ228" s="38" t="s">
        <v>220</v>
      </c>
    </row>
    <row r="229" spans="1:43" ht="61.5" customHeight="1" x14ac:dyDescent="0.25">
      <c r="A229" s="1510"/>
      <c r="B229" s="935"/>
      <c r="C229" s="940"/>
      <c r="D229" s="940"/>
      <c r="E229" s="940"/>
      <c r="F229" s="940"/>
      <c r="G229" s="940"/>
      <c r="H229" s="940"/>
      <c r="I229" s="940"/>
      <c r="J229" s="940"/>
      <c r="K229" s="940"/>
      <c r="L229" s="940"/>
      <c r="M229" s="940"/>
      <c r="N229" s="935"/>
      <c r="O229" s="940"/>
      <c r="P229" s="940"/>
      <c r="Q229" s="940"/>
      <c r="R229" s="954"/>
      <c r="S229" s="940"/>
      <c r="T229" s="1387"/>
      <c r="U229" s="1043"/>
      <c r="V229" s="1509"/>
      <c r="W229" s="936"/>
      <c r="X229" s="935"/>
      <c r="Y229" s="935"/>
      <c r="Z229" s="935"/>
      <c r="AA229" s="1508"/>
      <c r="AB229" s="1508"/>
      <c r="AC229" s="935"/>
      <c r="AD229" s="929"/>
      <c r="AE229" s="929"/>
      <c r="AF229" s="350">
        <v>224</v>
      </c>
      <c r="AG229" s="679" t="s">
        <v>158</v>
      </c>
      <c r="AH229" s="709" t="s">
        <v>286</v>
      </c>
      <c r="AI229" s="7">
        <v>44470</v>
      </c>
      <c r="AJ229" s="7">
        <v>44530</v>
      </c>
      <c r="AK229" s="8">
        <f t="shared" si="4"/>
        <v>60</v>
      </c>
      <c r="AL229" s="3">
        <v>0.02</v>
      </c>
      <c r="AM229" s="700" t="s">
        <v>26</v>
      </c>
      <c r="AN229" s="662" t="s">
        <v>218</v>
      </c>
      <c r="AO229" s="662" t="s">
        <v>219</v>
      </c>
      <c r="AP229" s="662" t="s">
        <v>80</v>
      </c>
      <c r="AQ229" s="38" t="s">
        <v>220</v>
      </c>
    </row>
    <row r="230" spans="1:43" ht="84" customHeight="1" thickBot="1" x14ac:dyDescent="0.3">
      <c r="A230" s="1507"/>
      <c r="B230" s="913"/>
      <c r="C230" s="919"/>
      <c r="D230" s="919"/>
      <c r="E230" s="919"/>
      <c r="F230" s="919"/>
      <c r="G230" s="919"/>
      <c r="H230" s="919"/>
      <c r="I230" s="919"/>
      <c r="J230" s="919"/>
      <c r="K230" s="919"/>
      <c r="L230" s="919"/>
      <c r="M230" s="919"/>
      <c r="N230" s="913"/>
      <c r="O230" s="919"/>
      <c r="P230" s="919"/>
      <c r="Q230" s="919"/>
      <c r="R230" s="955"/>
      <c r="S230" s="919"/>
      <c r="T230" s="1362"/>
      <c r="U230" s="1030"/>
      <c r="V230" s="1505"/>
      <c r="W230" s="915"/>
      <c r="X230" s="913"/>
      <c r="Y230" s="913"/>
      <c r="Z230" s="913"/>
      <c r="AA230" s="1503"/>
      <c r="AB230" s="1503"/>
      <c r="AC230" s="913"/>
      <c r="AD230" s="909"/>
      <c r="AE230" s="909"/>
      <c r="AF230" s="801">
        <v>225</v>
      </c>
      <c r="AG230" s="680" t="s">
        <v>158</v>
      </c>
      <c r="AH230" s="704" t="s">
        <v>287</v>
      </c>
      <c r="AI230" s="720">
        <v>44470</v>
      </c>
      <c r="AJ230" s="720">
        <v>44530</v>
      </c>
      <c r="AK230" s="712">
        <f t="shared" si="4"/>
        <v>60</v>
      </c>
      <c r="AL230" s="4">
        <v>0.02</v>
      </c>
      <c r="AM230" s="701" t="s">
        <v>26</v>
      </c>
      <c r="AN230" s="663" t="s">
        <v>218</v>
      </c>
      <c r="AO230" s="663" t="s">
        <v>219</v>
      </c>
      <c r="AP230" s="663" t="s">
        <v>80</v>
      </c>
      <c r="AQ230" s="718" t="s">
        <v>220</v>
      </c>
    </row>
    <row r="231" spans="1:43" ht="61.5" customHeight="1" thickTop="1" x14ac:dyDescent="0.25">
      <c r="A231" s="1506" t="s">
        <v>39</v>
      </c>
      <c r="B231" s="912" t="s">
        <v>39</v>
      </c>
      <c r="C231" s="974" t="s">
        <v>202</v>
      </c>
      <c r="D231" s="974" t="s">
        <v>203</v>
      </c>
      <c r="E231" s="974" t="s">
        <v>204</v>
      </c>
      <c r="F231" s="974" t="s">
        <v>205</v>
      </c>
      <c r="G231" s="974" t="s">
        <v>206</v>
      </c>
      <c r="H231" s="974" t="s">
        <v>207</v>
      </c>
      <c r="I231" s="974" t="s">
        <v>208</v>
      </c>
      <c r="J231" s="974" t="s">
        <v>209</v>
      </c>
      <c r="K231" s="974" t="s">
        <v>210</v>
      </c>
      <c r="L231" s="918">
        <v>100</v>
      </c>
      <c r="M231" s="974" t="s">
        <v>29</v>
      </c>
      <c r="N231" s="912" t="s">
        <v>211</v>
      </c>
      <c r="O231" s="918" t="s">
        <v>212</v>
      </c>
      <c r="P231" s="918" t="s">
        <v>213</v>
      </c>
      <c r="Q231" s="918" t="s">
        <v>214</v>
      </c>
      <c r="R231" s="953">
        <v>12</v>
      </c>
      <c r="S231" s="918" t="s">
        <v>25</v>
      </c>
      <c r="T231" s="1361" t="s">
        <v>288</v>
      </c>
      <c r="U231" s="1029" t="s">
        <v>27</v>
      </c>
      <c r="V231" s="1504" t="s">
        <v>289</v>
      </c>
      <c r="W231" s="1120">
        <v>0.06</v>
      </c>
      <c r="X231" s="912">
        <v>1</v>
      </c>
      <c r="Y231" s="912" t="s">
        <v>29</v>
      </c>
      <c r="Z231" s="912" t="s">
        <v>30</v>
      </c>
      <c r="AA231" s="1502"/>
      <c r="AB231" s="1502"/>
      <c r="AC231" s="912" t="s">
        <v>2064</v>
      </c>
      <c r="AD231" s="908" t="s">
        <v>55</v>
      </c>
      <c r="AE231" s="908" t="s">
        <v>56</v>
      </c>
      <c r="AF231" s="800">
        <v>226</v>
      </c>
      <c r="AG231" s="678" t="s">
        <v>158</v>
      </c>
      <c r="AH231" s="703" t="s">
        <v>291</v>
      </c>
      <c r="AI231" s="719">
        <v>44197</v>
      </c>
      <c r="AJ231" s="719">
        <v>44285</v>
      </c>
      <c r="AK231" s="711">
        <f t="shared" si="4"/>
        <v>88</v>
      </c>
      <c r="AL231" s="2">
        <v>0.5</v>
      </c>
      <c r="AM231" s="699" t="s">
        <v>26</v>
      </c>
      <c r="AN231" s="661" t="s">
        <v>58</v>
      </c>
      <c r="AO231" s="661" t="s">
        <v>59</v>
      </c>
      <c r="AP231" s="661" t="s">
        <v>87</v>
      </c>
      <c r="AQ231" s="717" t="s">
        <v>292</v>
      </c>
    </row>
    <row r="232" spans="1:43" ht="61.5" customHeight="1" thickBot="1" x14ac:dyDescent="0.3">
      <c r="A232" s="1507"/>
      <c r="B232" s="913"/>
      <c r="C232" s="976"/>
      <c r="D232" s="976"/>
      <c r="E232" s="976"/>
      <c r="F232" s="976"/>
      <c r="G232" s="976"/>
      <c r="H232" s="976"/>
      <c r="I232" s="976"/>
      <c r="J232" s="976"/>
      <c r="K232" s="976"/>
      <c r="L232" s="919"/>
      <c r="M232" s="976"/>
      <c r="N232" s="913"/>
      <c r="O232" s="919"/>
      <c r="P232" s="919"/>
      <c r="Q232" s="919"/>
      <c r="R232" s="955"/>
      <c r="S232" s="919"/>
      <c r="T232" s="1362"/>
      <c r="U232" s="1030"/>
      <c r="V232" s="1505"/>
      <c r="W232" s="915"/>
      <c r="X232" s="913"/>
      <c r="Y232" s="913"/>
      <c r="Z232" s="913"/>
      <c r="AA232" s="1503"/>
      <c r="AB232" s="1503"/>
      <c r="AC232" s="913"/>
      <c r="AD232" s="909"/>
      <c r="AE232" s="909"/>
      <c r="AF232" s="801">
        <v>227</v>
      </c>
      <c r="AG232" s="680" t="s">
        <v>158</v>
      </c>
      <c r="AH232" s="704" t="s">
        <v>290</v>
      </c>
      <c r="AI232" s="720">
        <v>44470</v>
      </c>
      <c r="AJ232" s="720">
        <v>44530</v>
      </c>
      <c r="AK232" s="712">
        <f t="shared" si="4"/>
        <v>60</v>
      </c>
      <c r="AL232" s="4">
        <v>0.5</v>
      </c>
      <c r="AM232" s="701" t="s">
        <v>26</v>
      </c>
      <c r="AN232" s="663" t="s">
        <v>58</v>
      </c>
      <c r="AO232" s="663" t="s">
        <v>59</v>
      </c>
      <c r="AP232" s="663" t="s">
        <v>87</v>
      </c>
      <c r="AQ232" s="718" t="s">
        <v>292</v>
      </c>
    </row>
    <row r="233" spans="1:43" ht="51" customHeight="1" thickTop="1" x14ac:dyDescent="0.25">
      <c r="A233" s="931" t="s">
        <v>510</v>
      </c>
      <c r="B233" s="918"/>
      <c r="C233" s="918" t="s">
        <v>443</v>
      </c>
      <c r="D233" s="918" t="s">
        <v>203</v>
      </c>
      <c r="E233" s="918" t="s">
        <v>204</v>
      </c>
      <c r="F233" s="918" t="s">
        <v>205</v>
      </c>
      <c r="G233" s="918" t="s">
        <v>206</v>
      </c>
      <c r="H233" s="918" t="s">
        <v>207</v>
      </c>
      <c r="I233" s="918" t="s">
        <v>208</v>
      </c>
      <c r="J233" s="918" t="s">
        <v>209</v>
      </c>
      <c r="K233" s="918" t="s">
        <v>192</v>
      </c>
      <c r="L233" s="918">
        <v>100</v>
      </c>
      <c r="M233" s="918" t="s">
        <v>29</v>
      </c>
      <c r="N233" s="912" t="s">
        <v>211</v>
      </c>
      <c r="O233" s="918" t="s">
        <v>212</v>
      </c>
      <c r="P233" s="918" t="s">
        <v>213</v>
      </c>
      <c r="Q233" s="918" t="s">
        <v>214</v>
      </c>
      <c r="R233" s="953">
        <v>12</v>
      </c>
      <c r="S233" s="918" t="s">
        <v>25</v>
      </c>
      <c r="T233" s="1361">
        <v>305</v>
      </c>
      <c r="U233" s="1029" t="s">
        <v>27</v>
      </c>
      <c r="V233" s="1013" t="s">
        <v>511</v>
      </c>
      <c r="W233" s="1410">
        <v>0.01</v>
      </c>
      <c r="X233" s="912">
        <v>1</v>
      </c>
      <c r="Y233" s="912" t="s">
        <v>512</v>
      </c>
      <c r="Z233" s="912" t="s">
        <v>513</v>
      </c>
      <c r="AA233" s="1497"/>
      <c r="AB233" s="1497"/>
      <c r="AC233" s="912" t="s">
        <v>511</v>
      </c>
      <c r="AD233" s="908" t="s">
        <v>514</v>
      </c>
      <c r="AE233" s="908" t="s">
        <v>515</v>
      </c>
      <c r="AF233" s="599">
        <v>228</v>
      </c>
      <c r="AG233" s="678" t="s">
        <v>158</v>
      </c>
      <c r="AH233" s="703" t="s">
        <v>516</v>
      </c>
      <c r="AI233" s="719">
        <v>44197</v>
      </c>
      <c r="AJ233" s="719">
        <v>44226</v>
      </c>
      <c r="AK233" s="711">
        <f t="shared" si="4"/>
        <v>29</v>
      </c>
      <c r="AL233" s="2">
        <v>0.4</v>
      </c>
      <c r="AM233" s="699" t="s">
        <v>26</v>
      </c>
      <c r="AN233" s="661" t="s">
        <v>515</v>
      </c>
      <c r="AO233" s="661" t="s">
        <v>517</v>
      </c>
      <c r="AP233" s="661"/>
      <c r="AQ233" s="717"/>
    </row>
    <row r="234" spans="1:43" ht="46.5" customHeight="1" x14ac:dyDescent="0.25">
      <c r="A234" s="942"/>
      <c r="B234" s="940"/>
      <c r="C234" s="940"/>
      <c r="D234" s="940"/>
      <c r="E234" s="940"/>
      <c r="F234" s="940"/>
      <c r="G234" s="940"/>
      <c r="H234" s="940"/>
      <c r="I234" s="940"/>
      <c r="J234" s="940"/>
      <c r="K234" s="940"/>
      <c r="L234" s="940"/>
      <c r="M234" s="940"/>
      <c r="N234" s="935"/>
      <c r="O234" s="940"/>
      <c r="P234" s="940"/>
      <c r="Q234" s="940"/>
      <c r="R234" s="954"/>
      <c r="S234" s="940"/>
      <c r="T234" s="1387"/>
      <c r="U234" s="1043"/>
      <c r="V234" s="1500"/>
      <c r="W234" s="1501"/>
      <c r="X234" s="935"/>
      <c r="Y234" s="935"/>
      <c r="Z234" s="935"/>
      <c r="AA234" s="1498"/>
      <c r="AB234" s="1498"/>
      <c r="AC234" s="935"/>
      <c r="AD234" s="929"/>
      <c r="AE234" s="929"/>
      <c r="AF234" s="600">
        <v>229</v>
      </c>
      <c r="AG234" s="679" t="s">
        <v>158</v>
      </c>
      <c r="AH234" s="709" t="s">
        <v>1207</v>
      </c>
      <c r="AI234" s="7">
        <v>44228</v>
      </c>
      <c r="AJ234" s="7">
        <v>44285</v>
      </c>
      <c r="AK234" s="8">
        <f t="shared" si="4"/>
        <v>57</v>
      </c>
      <c r="AL234" s="3">
        <v>0.1</v>
      </c>
      <c r="AM234" s="700" t="s">
        <v>26</v>
      </c>
      <c r="AN234" s="662" t="s">
        <v>518</v>
      </c>
      <c r="AO234" s="662" t="s">
        <v>517</v>
      </c>
      <c r="AP234" s="662"/>
      <c r="AQ234" s="38"/>
    </row>
    <row r="235" spans="1:43" ht="41.25" customHeight="1" x14ac:dyDescent="0.25">
      <c r="A235" s="942"/>
      <c r="B235" s="940"/>
      <c r="C235" s="940"/>
      <c r="D235" s="940"/>
      <c r="E235" s="940"/>
      <c r="F235" s="940"/>
      <c r="G235" s="940"/>
      <c r="H235" s="940"/>
      <c r="I235" s="940"/>
      <c r="J235" s="940"/>
      <c r="K235" s="940"/>
      <c r="L235" s="940"/>
      <c r="M235" s="940"/>
      <c r="N235" s="935"/>
      <c r="O235" s="940"/>
      <c r="P235" s="940"/>
      <c r="Q235" s="940"/>
      <c r="R235" s="954"/>
      <c r="S235" s="940"/>
      <c r="T235" s="1387"/>
      <c r="U235" s="1043"/>
      <c r="V235" s="1500"/>
      <c r="W235" s="1501"/>
      <c r="X235" s="935"/>
      <c r="Y235" s="935"/>
      <c r="Z235" s="935"/>
      <c r="AA235" s="1498"/>
      <c r="AB235" s="1498"/>
      <c r="AC235" s="935"/>
      <c r="AD235" s="929"/>
      <c r="AE235" s="929"/>
      <c r="AF235" s="600">
        <v>230</v>
      </c>
      <c r="AG235" s="679" t="s">
        <v>158</v>
      </c>
      <c r="AH235" s="709" t="s">
        <v>1992</v>
      </c>
      <c r="AI235" s="7">
        <v>44287</v>
      </c>
      <c r="AJ235" s="7">
        <v>44316</v>
      </c>
      <c r="AK235" s="8">
        <f t="shared" si="4"/>
        <v>29</v>
      </c>
      <c r="AL235" s="3">
        <v>0.1</v>
      </c>
      <c r="AM235" s="700" t="s">
        <v>26</v>
      </c>
      <c r="AN235" s="662" t="s">
        <v>518</v>
      </c>
      <c r="AO235" s="662" t="s">
        <v>517</v>
      </c>
      <c r="AP235" s="662"/>
      <c r="AQ235" s="38"/>
    </row>
    <row r="236" spans="1:43" ht="38.25" customHeight="1" thickBot="1" x14ac:dyDescent="0.3">
      <c r="A236" s="932"/>
      <c r="B236" s="919"/>
      <c r="C236" s="919"/>
      <c r="D236" s="919"/>
      <c r="E236" s="919"/>
      <c r="F236" s="919"/>
      <c r="G236" s="919"/>
      <c r="H236" s="919"/>
      <c r="I236" s="919"/>
      <c r="J236" s="919"/>
      <c r="K236" s="919"/>
      <c r="L236" s="919"/>
      <c r="M236" s="919"/>
      <c r="N236" s="913"/>
      <c r="O236" s="919"/>
      <c r="P236" s="919"/>
      <c r="Q236" s="919"/>
      <c r="R236" s="955"/>
      <c r="S236" s="919"/>
      <c r="T236" s="1362"/>
      <c r="U236" s="1030"/>
      <c r="V236" s="1014"/>
      <c r="W236" s="1411"/>
      <c r="X236" s="913"/>
      <c r="Y236" s="913"/>
      <c r="Z236" s="913"/>
      <c r="AA236" s="1499"/>
      <c r="AB236" s="1499"/>
      <c r="AC236" s="913"/>
      <c r="AD236" s="909"/>
      <c r="AE236" s="909"/>
      <c r="AF236" s="601">
        <v>231</v>
      </c>
      <c r="AG236" s="680" t="s">
        <v>158</v>
      </c>
      <c r="AH236" s="704" t="s">
        <v>1993</v>
      </c>
      <c r="AI236" s="720">
        <v>44317</v>
      </c>
      <c r="AJ236" s="720">
        <v>44530</v>
      </c>
      <c r="AK236" s="712">
        <f t="shared" si="4"/>
        <v>213</v>
      </c>
      <c r="AL236" s="4">
        <v>0.4</v>
      </c>
      <c r="AM236" s="701" t="s">
        <v>26</v>
      </c>
      <c r="AN236" s="663" t="s">
        <v>515</v>
      </c>
      <c r="AO236" s="663" t="s">
        <v>517</v>
      </c>
      <c r="AP236" s="663"/>
      <c r="AQ236" s="718"/>
    </row>
    <row r="237" spans="1:43" ht="84.75" customHeight="1" thickTop="1" x14ac:dyDescent="0.25">
      <c r="A237" s="992" t="s">
        <v>444</v>
      </c>
      <c r="B237" s="918"/>
      <c r="C237" s="974" t="s">
        <v>443</v>
      </c>
      <c r="D237" s="974" t="s">
        <v>203</v>
      </c>
      <c r="E237" s="974" t="s">
        <v>204</v>
      </c>
      <c r="F237" s="974" t="s">
        <v>205</v>
      </c>
      <c r="G237" s="974" t="s">
        <v>206</v>
      </c>
      <c r="H237" s="974" t="s">
        <v>207</v>
      </c>
      <c r="I237" s="974" t="s">
        <v>208</v>
      </c>
      <c r="J237" s="974" t="s">
        <v>209</v>
      </c>
      <c r="K237" s="974" t="s">
        <v>192</v>
      </c>
      <c r="L237" s="974">
        <v>100</v>
      </c>
      <c r="M237" s="974" t="s">
        <v>29</v>
      </c>
      <c r="N237" s="912" t="s">
        <v>519</v>
      </c>
      <c r="O237" s="918" t="s">
        <v>520</v>
      </c>
      <c r="P237" s="918" t="s">
        <v>521</v>
      </c>
      <c r="Q237" s="918" t="s">
        <v>522</v>
      </c>
      <c r="R237" s="953">
        <v>100</v>
      </c>
      <c r="S237" s="918" t="s">
        <v>29</v>
      </c>
      <c r="T237" s="1250" t="s">
        <v>523</v>
      </c>
      <c r="U237" s="1029" t="s">
        <v>27</v>
      </c>
      <c r="V237" s="986" t="s">
        <v>524</v>
      </c>
      <c r="W237" s="1044">
        <v>0.01</v>
      </c>
      <c r="X237" s="1253">
        <v>2</v>
      </c>
      <c r="Y237" s="918" t="s">
        <v>25</v>
      </c>
      <c r="Z237" s="914" t="s">
        <v>525</v>
      </c>
      <c r="AA237" s="999"/>
      <c r="AB237" s="1494"/>
      <c r="AC237" s="912" t="s">
        <v>1277</v>
      </c>
      <c r="AD237" s="950" t="s">
        <v>448</v>
      </c>
      <c r="AE237" s="950" t="s">
        <v>449</v>
      </c>
      <c r="AF237" s="800">
        <v>232</v>
      </c>
      <c r="AG237" s="678" t="s">
        <v>158</v>
      </c>
      <c r="AH237" s="33" t="s">
        <v>526</v>
      </c>
      <c r="AI237" s="719">
        <v>44228</v>
      </c>
      <c r="AJ237" s="719">
        <v>44286</v>
      </c>
      <c r="AK237" s="711">
        <f>AJ237-AI237</f>
        <v>58</v>
      </c>
      <c r="AL237" s="713">
        <v>0.2</v>
      </c>
      <c r="AM237" s="699" t="s">
        <v>26</v>
      </c>
      <c r="AN237" s="661" t="s">
        <v>527</v>
      </c>
      <c r="AO237" s="703" t="s">
        <v>528</v>
      </c>
      <c r="AP237" s="661"/>
      <c r="AQ237" s="34"/>
    </row>
    <row r="238" spans="1:43" ht="61.5" customHeight="1" x14ac:dyDescent="0.25">
      <c r="A238" s="993"/>
      <c r="B238" s="940"/>
      <c r="C238" s="975"/>
      <c r="D238" s="975"/>
      <c r="E238" s="975"/>
      <c r="F238" s="975"/>
      <c r="G238" s="975"/>
      <c r="H238" s="975"/>
      <c r="I238" s="975"/>
      <c r="J238" s="975"/>
      <c r="K238" s="975"/>
      <c r="L238" s="975"/>
      <c r="M238" s="975"/>
      <c r="N238" s="935"/>
      <c r="O238" s="940"/>
      <c r="P238" s="940"/>
      <c r="Q238" s="940"/>
      <c r="R238" s="954"/>
      <c r="S238" s="940"/>
      <c r="T238" s="1251"/>
      <c r="U238" s="1043"/>
      <c r="V238" s="987"/>
      <c r="W238" s="1045"/>
      <c r="X238" s="1254"/>
      <c r="Y238" s="940"/>
      <c r="Z238" s="936"/>
      <c r="AA238" s="1246"/>
      <c r="AB238" s="1495"/>
      <c r="AC238" s="935"/>
      <c r="AD238" s="951"/>
      <c r="AE238" s="951"/>
      <c r="AF238" s="350">
        <v>233</v>
      </c>
      <c r="AG238" s="679" t="s">
        <v>158</v>
      </c>
      <c r="AH238" s="37" t="s">
        <v>529</v>
      </c>
      <c r="AI238" s="7">
        <v>44287</v>
      </c>
      <c r="AJ238" s="7">
        <v>44316</v>
      </c>
      <c r="AK238" s="8">
        <f t="shared" ref="AK238:AK247" si="5">AJ238-AI238</f>
        <v>29</v>
      </c>
      <c r="AL238" s="9">
        <v>0.2</v>
      </c>
      <c r="AM238" s="700" t="s">
        <v>26</v>
      </c>
      <c r="AN238" s="662" t="s">
        <v>527</v>
      </c>
      <c r="AO238" s="709" t="s">
        <v>528</v>
      </c>
      <c r="AP238" s="662"/>
      <c r="AQ238" s="42"/>
    </row>
    <row r="239" spans="1:43" ht="61.5" customHeight="1" x14ac:dyDescent="0.25">
      <c r="A239" s="993"/>
      <c r="B239" s="940"/>
      <c r="C239" s="975"/>
      <c r="D239" s="975"/>
      <c r="E239" s="975"/>
      <c r="F239" s="975"/>
      <c r="G239" s="975"/>
      <c r="H239" s="975"/>
      <c r="I239" s="975"/>
      <c r="J239" s="975"/>
      <c r="K239" s="975"/>
      <c r="L239" s="975"/>
      <c r="M239" s="975"/>
      <c r="N239" s="935"/>
      <c r="O239" s="940"/>
      <c r="P239" s="940"/>
      <c r="Q239" s="940"/>
      <c r="R239" s="954"/>
      <c r="S239" s="940"/>
      <c r="T239" s="1251"/>
      <c r="U239" s="1043"/>
      <c r="V239" s="987"/>
      <c r="W239" s="1045"/>
      <c r="X239" s="1254"/>
      <c r="Y239" s="940"/>
      <c r="Z239" s="936"/>
      <c r="AA239" s="1246"/>
      <c r="AB239" s="1495"/>
      <c r="AC239" s="935"/>
      <c r="AD239" s="951"/>
      <c r="AE239" s="951"/>
      <c r="AF239" s="350">
        <v>234</v>
      </c>
      <c r="AG239" s="679" t="s">
        <v>158</v>
      </c>
      <c r="AH239" s="37" t="s">
        <v>530</v>
      </c>
      <c r="AI239" s="7">
        <v>44317</v>
      </c>
      <c r="AJ239" s="7">
        <v>44377</v>
      </c>
      <c r="AK239" s="8">
        <f t="shared" si="5"/>
        <v>60</v>
      </c>
      <c r="AL239" s="9">
        <v>0.1</v>
      </c>
      <c r="AM239" s="700" t="s">
        <v>26</v>
      </c>
      <c r="AN239" s="662" t="s">
        <v>527</v>
      </c>
      <c r="AO239" s="709" t="s">
        <v>528</v>
      </c>
      <c r="AP239" s="662"/>
      <c r="AQ239" s="42"/>
    </row>
    <row r="240" spans="1:43" ht="61.5" customHeight="1" x14ac:dyDescent="0.25">
      <c r="A240" s="993"/>
      <c r="B240" s="940"/>
      <c r="C240" s="975"/>
      <c r="D240" s="975"/>
      <c r="E240" s="975"/>
      <c r="F240" s="975"/>
      <c r="G240" s="975"/>
      <c r="H240" s="975"/>
      <c r="I240" s="975"/>
      <c r="J240" s="975"/>
      <c r="K240" s="975"/>
      <c r="L240" s="975"/>
      <c r="M240" s="975"/>
      <c r="N240" s="935"/>
      <c r="O240" s="940"/>
      <c r="P240" s="940"/>
      <c r="Q240" s="940"/>
      <c r="R240" s="954"/>
      <c r="S240" s="940"/>
      <c r="T240" s="1251"/>
      <c r="U240" s="1043"/>
      <c r="V240" s="987"/>
      <c r="W240" s="1045"/>
      <c r="X240" s="1254"/>
      <c r="Y240" s="940"/>
      <c r="Z240" s="936"/>
      <c r="AA240" s="1246"/>
      <c r="AB240" s="1495"/>
      <c r="AC240" s="935"/>
      <c r="AD240" s="951"/>
      <c r="AE240" s="951"/>
      <c r="AF240" s="350">
        <v>235</v>
      </c>
      <c r="AG240" s="679" t="s">
        <v>158</v>
      </c>
      <c r="AH240" s="37" t="s">
        <v>526</v>
      </c>
      <c r="AI240" s="7">
        <v>44378</v>
      </c>
      <c r="AJ240" s="7">
        <v>44439</v>
      </c>
      <c r="AK240" s="8">
        <f t="shared" si="5"/>
        <v>61</v>
      </c>
      <c r="AL240" s="9">
        <v>0.2</v>
      </c>
      <c r="AM240" s="700" t="s">
        <v>26</v>
      </c>
      <c r="AN240" s="662" t="s">
        <v>527</v>
      </c>
      <c r="AO240" s="709" t="s">
        <v>528</v>
      </c>
      <c r="AP240" s="662"/>
      <c r="AQ240" s="42"/>
    </row>
    <row r="241" spans="1:43" ht="61.5" customHeight="1" x14ac:dyDescent="0.25">
      <c r="A241" s="993"/>
      <c r="B241" s="940"/>
      <c r="C241" s="975"/>
      <c r="D241" s="975"/>
      <c r="E241" s="975"/>
      <c r="F241" s="975"/>
      <c r="G241" s="975"/>
      <c r="H241" s="975"/>
      <c r="I241" s="975"/>
      <c r="J241" s="975"/>
      <c r="K241" s="975"/>
      <c r="L241" s="975"/>
      <c r="M241" s="975"/>
      <c r="N241" s="935"/>
      <c r="O241" s="940"/>
      <c r="P241" s="940"/>
      <c r="Q241" s="940"/>
      <c r="R241" s="954"/>
      <c r="S241" s="940"/>
      <c r="T241" s="1251"/>
      <c r="U241" s="1043"/>
      <c r="V241" s="987"/>
      <c r="W241" s="1045"/>
      <c r="X241" s="1254"/>
      <c r="Y241" s="940"/>
      <c r="Z241" s="936"/>
      <c r="AA241" s="1246"/>
      <c r="AB241" s="1495"/>
      <c r="AC241" s="935"/>
      <c r="AD241" s="951"/>
      <c r="AE241" s="951"/>
      <c r="AF241" s="350">
        <v>236</v>
      </c>
      <c r="AG241" s="679" t="s">
        <v>158</v>
      </c>
      <c r="AH241" s="37" t="s">
        <v>529</v>
      </c>
      <c r="AI241" s="7">
        <v>44440</v>
      </c>
      <c r="AJ241" s="7">
        <v>44469</v>
      </c>
      <c r="AK241" s="8">
        <f t="shared" si="5"/>
        <v>29</v>
      </c>
      <c r="AL241" s="9">
        <v>0.2</v>
      </c>
      <c r="AM241" s="700" t="s">
        <v>26</v>
      </c>
      <c r="AN241" s="662" t="s">
        <v>527</v>
      </c>
      <c r="AO241" s="709" t="s">
        <v>528</v>
      </c>
      <c r="AP241" s="662"/>
      <c r="AQ241" s="42"/>
    </row>
    <row r="242" spans="1:43" ht="61.5" customHeight="1" thickBot="1" x14ac:dyDescent="0.3">
      <c r="A242" s="994"/>
      <c r="B242" s="919"/>
      <c r="C242" s="976"/>
      <c r="D242" s="976"/>
      <c r="E242" s="976"/>
      <c r="F242" s="976"/>
      <c r="G242" s="976"/>
      <c r="H242" s="976"/>
      <c r="I242" s="976"/>
      <c r="J242" s="976"/>
      <c r="K242" s="976"/>
      <c r="L242" s="976"/>
      <c r="M242" s="976"/>
      <c r="N242" s="913"/>
      <c r="O242" s="919"/>
      <c r="P242" s="919"/>
      <c r="Q242" s="919"/>
      <c r="R242" s="955"/>
      <c r="S242" s="919"/>
      <c r="T242" s="1252"/>
      <c r="U242" s="1030"/>
      <c r="V242" s="988"/>
      <c r="W242" s="1046"/>
      <c r="X242" s="1255"/>
      <c r="Y242" s="919"/>
      <c r="Z242" s="915"/>
      <c r="AA242" s="1000"/>
      <c r="AB242" s="1496"/>
      <c r="AC242" s="913"/>
      <c r="AD242" s="952"/>
      <c r="AE242" s="952"/>
      <c r="AF242" s="801">
        <v>237</v>
      </c>
      <c r="AG242" s="680" t="s">
        <v>158</v>
      </c>
      <c r="AH242" s="35" t="s">
        <v>530</v>
      </c>
      <c r="AI242" s="720">
        <v>44470</v>
      </c>
      <c r="AJ242" s="720">
        <v>44545</v>
      </c>
      <c r="AK242" s="712">
        <f t="shared" si="5"/>
        <v>75</v>
      </c>
      <c r="AL242" s="714">
        <v>0.1</v>
      </c>
      <c r="AM242" s="701" t="s">
        <v>26</v>
      </c>
      <c r="AN242" s="663" t="s">
        <v>527</v>
      </c>
      <c r="AO242" s="704" t="s">
        <v>528</v>
      </c>
      <c r="AP242" s="663"/>
      <c r="AQ242" s="36"/>
    </row>
    <row r="243" spans="1:43" ht="61.5" customHeight="1" thickTop="1" x14ac:dyDescent="0.25">
      <c r="A243" s="992" t="s">
        <v>444</v>
      </c>
      <c r="B243" s="918"/>
      <c r="C243" s="974" t="s">
        <v>443</v>
      </c>
      <c r="D243" s="974" t="s">
        <v>203</v>
      </c>
      <c r="E243" s="974" t="s">
        <v>204</v>
      </c>
      <c r="F243" s="974" t="s">
        <v>205</v>
      </c>
      <c r="G243" s="974" t="s">
        <v>206</v>
      </c>
      <c r="H243" s="974" t="s">
        <v>207</v>
      </c>
      <c r="I243" s="974" t="s">
        <v>208</v>
      </c>
      <c r="J243" s="974" t="s">
        <v>209</v>
      </c>
      <c r="K243" s="974" t="s">
        <v>192</v>
      </c>
      <c r="L243" s="974">
        <v>100</v>
      </c>
      <c r="M243" s="974" t="s">
        <v>29</v>
      </c>
      <c r="N243" s="912" t="s">
        <v>519</v>
      </c>
      <c r="O243" s="918" t="s">
        <v>520</v>
      </c>
      <c r="P243" s="918" t="s">
        <v>531</v>
      </c>
      <c r="Q243" s="918" t="s">
        <v>532</v>
      </c>
      <c r="R243" s="953">
        <v>100</v>
      </c>
      <c r="S243" s="918" t="s">
        <v>29</v>
      </c>
      <c r="T243" s="1250" t="s">
        <v>533</v>
      </c>
      <c r="U243" s="1029" t="s">
        <v>27</v>
      </c>
      <c r="V243" s="986" t="s">
        <v>534</v>
      </c>
      <c r="W243" s="1044">
        <v>0.02</v>
      </c>
      <c r="X243" s="1253">
        <v>1</v>
      </c>
      <c r="Y243" s="918" t="s">
        <v>25</v>
      </c>
      <c r="Z243" s="914" t="s">
        <v>30</v>
      </c>
      <c r="AA243" s="999"/>
      <c r="AB243" s="1491"/>
      <c r="AC243" s="912" t="s">
        <v>1277</v>
      </c>
      <c r="AD243" s="950" t="s">
        <v>448</v>
      </c>
      <c r="AE243" s="950" t="s">
        <v>449</v>
      </c>
      <c r="AF243" s="800">
        <v>238</v>
      </c>
      <c r="AG243" s="678" t="s">
        <v>158</v>
      </c>
      <c r="AH243" s="33" t="s">
        <v>535</v>
      </c>
      <c r="AI243" s="719">
        <v>44228</v>
      </c>
      <c r="AJ243" s="719">
        <v>44255</v>
      </c>
      <c r="AK243" s="711">
        <f t="shared" si="5"/>
        <v>27</v>
      </c>
      <c r="AL243" s="713">
        <v>0.2</v>
      </c>
      <c r="AM243" s="699" t="s">
        <v>26</v>
      </c>
      <c r="AN243" s="661" t="s">
        <v>527</v>
      </c>
      <c r="AO243" s="703" t="s">
        <v>528</v>
      </c>
      <c r="AP243" s="661"/>
      <c r="AQ243" s="34"/>
    </row>
    <row r="244" spans="1:43" ht="61.5" customHeight="1" x14ac:dyDescent="0.25">
      <c r="A244" s="993"/>
      <c r="B244" s="940"/>
      <c r="C244" s="975"/>
      <c r="D244" s="975"/>
      <c r="E244" s="975"/>
      <c r="F244" s="975"/>
      <c r="G244" s="975"/>
      <c r="H244" s="975"/>
      <c r="I244" s="975"/>
      <c r="J244" s="975"/>
      <c r="K244" s="975"/>
      <c r="L244" s="975"/>
      <c r="M244" s="975"/>
      <c r="N244" s="935"/>
      <c r="O244" s="940"/>
      <c r="P244" s="940"/>
      <c r="Q244" s="940"/>
      <c r="R244" s="954"/>
      <c r="S244" s="940"/>
      <c r="T244" s="1251"/>
      <c r="U244" s="1043"/>
      <c r="V244" s="987"/>
      <c r="W244" s="1045"/>
      <c r="X244" s="1254"/>
      <c r="Y244" s="940"/>
      <c r="Z244" s="936"/>
      <c r="AA244" s="1246"/>
      <c r="AB244" s="1492"/>
      <c r="AC244" s="935"/>
      <c r="AD244" s="951"/>
      <c r="AE244" s="951"/>
      <c r="AF244" s="350">
        <v>239</v>
      </c>
      <c r="AG244" s="679" t="s">
        <v>158</v>
      </c>
      <c r="AH244" s="37" t="s">
        <v>536</v>
      </c>
      <c r="AI244" s="7">
        <v>44256</v>
      </c>
      <c r="AJ244" s="7">
        <v>44286</v>
      </c>
      <c r="AK244" s="8">
        <f t="shared" si="5"/>
        <v>30</v>
      </c>
      <c r="AL244" s="9">
        <v>0.4</v>
      </c>
      <c r="AM244" s="700" t="s">
        <v>26</v>
      </c>
      <c r="AN244" s="662" t="s">
        <v>527</v>
      </c>
      <c r="AO244" s="709" t="s">
        <v>528</v>
      </c>
      <c r="AP244" s="662"/>
      <c r="AQ244" s="42"/>
    </row>
    <row r="245" spans="1:43" ht="61.5" customHeight="1" x14ac:dyDescent="0.25">
      <c r="A245" s="993"/>
      <c r="B245" s="940"/>
      <c r="C245" s="975"/>
      <c r="D245" s="975"/>
      <c r="E245" s="975"/>
      <c r="F245" s="975"/>
      <c r="G245" s="975"/>
      <c r="H245" s="975"/>
      <c r="I245" s="975"/>
      <c r="J245" s="975"/>
      <c r="K245" s="975"/>
      <c r="L245" s="975"/>
      <c r="M245" s="975"/>
      <c r="N245" s="935"/>
      <c r="O245" s="940"/>
      <c r="P245" s="940"/>
      <c r="Q245" s="940"/>
      <c r="R245" s="954"/>
      <c r="S245" s="940"/>
      <c r="T245" s="1251"/>
      <c r="U245" s="1043"/>
      <c r="V245" s="987"/>
      <c r="W245" s="1045"/>
      <c r="X245" s="1254"/>
      <c r="Y245" s="940"/>
      <c r="Z245" s="936"/>
      <c r="AA245" s="1246"/>
      <c r="AB245" s="1492"/>
      <c r="AC245" s="935"/>
      <c r="AD245" s="951"/>
      <c r="AE245" s="951"/>
      <c r="AF245" s="350">
        <v>240</v>
      </c>
      <c r="AG245" s="679" t="s">
        <v>158</v>
      </c>
      <c r="AH245" s="37" t="s">
        <v>537</v>
      </c>
      <c r="AI245" s="7">
        <v>44287</v>
      </c>
      <c r="AJ245" s="7">
        <v>44330</v>
      </c>
      <c r="AK245" s="8">
        <f t="shared" si="5"/>
        <v>43</v>
      </c>
      <c r="AL245" s="9">
        <v>0.2</v>
      </c>
      <c r="AM245" s="700" t="s">
        <v>26</v>
      </c>
      <c r="AN245" s="662" t="s">
        <v>527</v>
      </c>
      <c r="AO245" s="709" t="s">
        <v>528</v>
      </c>
      <c r="AP245" s="662"/>
      <c r="AQ245" s="42"/>
    </row>
    <row r="246" spans="1:43" ht="61.5" customHeight="1" thickBot="1" x14ac:dyDescent="0.3">
      <c r="A246" s="994"/>
      <c r="B246" s="919"/>
      <c r="C246" s="976"/>
      <c r="D246" s="976"/>
      <c r="E246" s="976"/>
      <c r="F246" s="976"/>
      <c r="G246" s="976"/>
      <c r="H246" s="976"/>
      <c r="I246" s="976"/>
      <c r="J246" s="976"/>
      <c r="K246" s="976"/>
      <c r="L246" s="976"/>
      <c r="M246" s="976"/>
      <c r="N246" s="913"/>
      <c r="O246" s="919"/>
      <c r="P246" s="919"/>
      <c r="Q246" s="919"/>
      <c r="R246" s="955"/>
      <c r="S246" s="919"/>
      <c r="T246" s="1252"/>
      <c r="U246" s="1030"/>
      <c r="V246" s="988"/>
      <c r="W246" s="1046"/>
      <c r="X246" s="1255"/>
      <c r="Y246" s="919"/>
      <c r="Z246" s="915"/>
      <c r="AA246" s="1000"/>
      <c r="AB246" s="1493"/>
      <c r="AC246" s="913"/>
      <c r="AD246" s="952"/>
      <c r="AE246" s="952"/>
      <c r="AF246" s="801">
        <v>241</v>
      </c>
      <c r="AG246" s="680" t="s">
        <v>158</v>
      </c>
      <c r="AH246" s="35" t="s">
        <v>538</v>
      </c>
      <c r="AI246" s="720">
        <v>44331</v>
      </c>
      <c r="AJ246" s="720">
        <v>44347</v>
      </c>
      <c r="AK246" s="712">
        <f t="shared" si="5"/>
        <v>16</v>
      </c>
      <c r="AL246" s="714">
        <v>0.2</v>
      </c>
      <c r="AM246" s="701" t="s">
        <v>26</v>
      </c>
      <c r="AN246" s="663" t="s">
        <v>527</v>
      </c>
      <c r="AO246" s="704" t="s">
        <v>528</v>
      </c>
      <c r="AP246" s="663"/>
      <c r="AQ246" s="36"/>
    </row>
    <row r="247" spans="1:43" ht="61.5" customHeight="1" thickTop="1" thickBot="1" x14ac:dyDescent="0.3">
      <c r="A247" s="18" t="s">
        <v>444</v>
      </c>
      <c r="B247" s="15"/>
      <c r="C247" s="12" t="s">
        <v>443</v>
      </c>
      <c r="D247" s="12" t="s">
        <v>203</v>
      </c>
      <c r="E247" s="13" t="s">
        <v>204</v>
      </c>
      <c r="F247" s="12" t="s">
        <v>205</v>
      </c>
      <c r="G247" s="12" t="s">
        <v>206</v>
      </c>
      <c r="H247" s="12" t="s">
        <v>207</v>
      </c>
      <c r="I247" s="13" t="s">
        <v>208</v>
      </c>
      <c r="J247" s="12" t="s">
        <v>209</v>
      </c>
      <c r="K247" s="13" t="s">
        <v>192</v>
      </c>
      <c r="L247" s="12">
        <v>100</v>
      </c>
      <c r="M247" s="13" t="s">
        <v>29</v>
      </c>
      <c r="N247" s="14" t="s">
        <v>519</v>
      </c>
      <c r="O247" s="15" t="s">
        <v>520</v>
      </c>
      <c r="P247" s="15" t="s">
        <v>531</v>
      </c>
      <c r="Q247" s="16" t="s">
        <v>532</v>
      </c>
      <c r="R247" s="17">
        <v>100</v>
      </c>
      <c r="S247" s="15" t="s">
        <v>29</v>
      </c>
      <c r="T247" s="185" t="s">
        <v>539</v>
      </c>
      <c r="U247" s="20" t="s">
        <v>27</v>
      </c>
      <c r="V247" s="21" t="s">
        <v>540</v>
      </c>
      <c r="W247" s="22">
        <v>0.02</v>
      </c>
      <c r="X247" s="43">
        <v>11</v>
      </c>
      <c r="Y247" s="15" t="s">
        <v>25</v>
      </c>
      <c r="Z247" s="23" t="s">
        <v>30</v>
      </c>
      <c r="AA247" s="24"/>
      <c r="AB247" s="25"/>
      <c r="AC247" s="14" t="s">
        <v>1277</v>
      </c>
      <c r="AD247" s="27" t="s">
        <v>448</v>
      </c>
      <c r="AE247" s="27" t="s">
        <v>449</v>
      </c>
      <c r="AF247" s="161">
        <v>242</v>
      </c>
      <c r="AG247" s="20" t="s">
        <v>158</v>
      </c>
      <c r="AH247" s="44" t="s">
        <v>541</v>
      </c>
      <c r="AI247" s="40">
        <v>44211</v>
      </c>
      <c r="AJ247" s="40">
        <v>44545</v>
      </c>
      <c r="AK247" s="29">
        <f t="shared" si="5"/>
        <v>334</v>
      </c>
      <c r="AL247" s="30">
        <v>1</v>
      </c>
      <c r="AM247" s="31" t="s">
        <v>26</v>
      </c>
      <c r="AN247" s="14" t="s">
        <v>527</v>
      </c>
      <c r="AO247" s="26" t="s">
        <v>528</v>
      </c>
      <c r="AP247" s="14"/>
      <c r="AQ247" s="41"/>
    </row>
    <row r="248" spans="1:43" ht="61.5" customHeight="1" thickTop="1" x14ac:dyDescent="0.25">
      <c r="A248" s="992" t="s">
        <v>444</v>
      </c>
      <c r="B248" s="918" t="s">
        <v>542</v>
      </c>
      <c r="C248" s="974" t="s">
        <v>443</v>
      </c>
      <c r="D248" s="974" t="s">
        <v>203</v>
      </c>
      <c r="E248" s="974" t="s">
        <v>204</v>
      </c>
      <c r="F248" s="974" t="s">
        <v>543</v>
      </c>
      <c r="G248" s="974" t="s">
        <v>544</v>
      </c>
      <c r="H248" s="974" t="s">
        <v>545</v>
      </c>
      <c r="I248" s="980" t="s">
        <v>546</v>
      </c>
      <c r="J248" s="974" t="s">
        <v>547</v>
      </c>
      <c r="K248" s="980" t="s">
        <v>548</v>
      </c>
      <c r="L248" s="974">
        <v>1</v>
      </c>
      <c r="M248" s="974" t="s">
        <v>25</v>
      </c>
      <c r="N248" s="912" t="s">
        <v>549</v>
      </c>
      <c r="O248" s="918" t="s">
        <v>550</v>
      </c>
      <c r="P248" s="918" t="s">
        <v>551</v>
      </c>
      <c r="Q248" s="922" t="s">
        <v>548</v>
      </c>
      <c r="R248" s="953">
        <v>1</v>
      </c>
      <c r="S248" s="918" t="s">
        <v>25</v>
      </c>
      <c r="T248" s="1250" t="s">
        <v>552</v>
      </c>
      <c r="U248" s="1029" t="s">
        <v>27</v>
      </c>
      <c r="V248" s="1017" t="s">
        <v>553</v>
      </c>
      <c r="W248" s="1044">
        <v>0.02</v>
      </c>
      <c r="X248" s="1354">
        <v>1</v>
      </c>
      <c r="Y248" s="918" t="s">
        <v>25</v>
      </c>
      <c r="Z248" s="914" t="s">
        <v>500</v>
      </c>
      <c r="AA248" s="1488"/>
      <c r="AB248" s="1488"/>
      <c r="AC248" s="912" t="s">
        <v>1277</v>
      </c>
      <c r="AD248" s="950" t="s">
        <v>448</v>
      </c>
      <c r="AE248" s="950" t="s">
        <v>449</v>
      </c>
      <c r="AF248" s="800">
        <v>243</v>
      </c>
      <c r="AG248" s="678" t="s">
        <v>158</v>
      </c>
      <c r="AH248" s="703" t="s">
        <v>554</v>
      </c>
      <c r="AI248" s="719">
        <v>44136</v>
      </c>
      <c r="AJ248" s="719">
        <v>44216</v>
      </c>
      <c r="AK248" s="711">
        <f>+AJ248-AI248</f>
        <v>80</v>
      </c>
      <c r="AL248" s="713">
        <v>0.4</v>
      </c>
      <c r="AM248" s="699" t="s">
        <v>26</v>
      </c>
      <c r="AN248" s="661" t="s">
        <v>555</v>
      </c>
      <c r="AO248" s="703" t="s">
        <v>556</v>
      </c>
      <c r="AP248" s="661"/>
      <c r="AQ248" s="717"/>
    </row>
    <row r="249" spans="1:43" ht="61.5" customHeight="1" x14ac:dyDescent="0.25">
      <c r="A249" s="993"/>
      <c r="B249" s="940"/>
      <c r="C249" s="975"/>
      <c r="D249" s="975"/>
      <c r="E249" s="975"/>
      <c r="F249" s="975"/>
      <c r="G249" s="975"/>
      <c r="H249" s="975"/>
      <c r="I249" s="981"/>
      <c r="J249" s="975"/>
      <c r="K249" s="981"/>
      <c r="L249" s="975"/>
      <c r="M249" s="975"/>
      <c r="N249" s="935"/>
      <c r="O249" s="940"/>
      <c r="P249" s="940"/>
      <c r="Q249" s="933"/>
      <c r="R249" s="954"/>
      <c r="S249" s="940"/>
      <c r="T249" s="1251"/>
      <c r="U249" s="1043"/>
      <c r="V249" s="1040"/>
      <c r="W249" s="1045"/>
      <c r="X249" s="1355"/>
      <c r="Y249" s="940"/>
      <c r="Z249" s="936"/>
      <c r="AA249" s="1489"/>
      <c r="AB249" s="1489"/>
      <c r="AC249" s="935"/>
      <c r="AD249" s="951"/>
      <c r="AE249" s="951"/>
      <c r="AF249" s="350">
        <v>244</v>
      </c>
      <c r="AG249" s="679" t="s">
        <v>158</v>
      </c>
      <c r="AH249" s="709" t="s">
        <v>557</v>
      </c>
      <c r="AI249" s="7">
        <v>44166</v>
      </c>
      <c r="AJ249" s="7">
        <v>44227</v>
      </c>
      <c r="AK249" s="8">
        <f t="shared" ref="AK249:AK253" si="6">+AJ249-AI249</f>
        <v>61</v>
      </c>
      <c r="AL249" s="9">
        <v>0.2</v>
      </c>
      <c r="AM249" s="700" t="s">
        <v>26</v>
      </c>
      <c r="AN249" s="662" t="s">
        <v>555</v>
      </c>
      <c r="AO249" s="709" t="s">
        <v>556</v>
      </c>
      <c r="AP249" s="662"/>
      <c r="AQ249" s="38"/>
    </row>
    <row r="250" spans="1:43" ht="61.5" customHeight="1" thickBot="1" x14ac:dyDescent="0.3">
      <c r="A250" s="994"/>
      <c r="B250" s="919"/>
      <c r="C250" s="976"/>
      <c r="D250" s="976"/>
      <c r="E250" s="976"/>
      <c r="F250" s="976"/>
      <c r="G250" s="976"/>
      <c r="H250" s="976"/>
      <c r="I250" s="982"/>
      <c r="J250" s="976"/>
      <c r="K250" s="982"/>
      <c r="L250" s="976"/>
      <c r="M250" s="976"/>
      <c r="N250" s="913"/>
      <c r="O250" s="919"/>
      <c r="P250" s="919"/>
      <c r="Q250" s="923"/>
      <c r="R250" s="955"/>
      <c r="S250" s="919"/>
      <c r="T250" s="1252"/>
      <c r="U250" s="1030"/>
      <c r="V250" s="1018"/>
      <c r="W250" s="1046"/>
      <c r="X250" s="1356"/>
      <c r="Y250" s="919"/>
      <c r="Z250" s="915"/>
      <c r="AA250" s="1490"/>
      <c r="AB250" s="1490"/>
      <c r="AC250" s="913"/>
      <c r="AD250" s="952"/>
      <c r="AE250" s="952"/>
      <c r="AF250" s="801">
        <v>245</v>
      </c>
      <c r="AG250" s="680" t="s">
        <v>158</v>
      </c>
      <c r="AH250" s="704" t="s">
        <v>558</v>
      </c>
      <c r="AI250" s="720">
        <v>44228</v>
      </c>
      <c r="AJ250" s="720">
        <v>44316</v>
      </c>
      <c r="AK250" s="712">
        <f t="shared" si="6"/>
        <v>88</v>
      </c>
      <c r="AL250" s="714">
        <v>0.4</v>
      </c>
      <c r="AM250" s="701" t="s">
        <v>26</v>
      </c>
      <c r="AN250" s="663" t="s">
        <v>555</v>
      </c>
      <c r="AO250" s="704" t="s">
        <v>556</v>
      </c>
      <c r="AP250" s="663"/>
      <c r="AQ250" s="718"/>
    </row>
    <row r="251" spans="1:43" ht="84.75" customHeight="1" thickTop="1" thickBot="1" x14ac:dyDescent="0.3">
      <c r="A251" s="18" t="s">
        <v>444</v>
      </c>
      <c r="B251" s="15" t="s">
        <v>542</v>
      </c>
      <c r="C251" s="12" t="s">
        <v>443</v>
      </c>
      <c r="D251" s="12" t="s">
        <v>203</v>
      </c>
      <c r="E251" s="13" t="s">
        <v>204</v>
      </c>
      <c r="F251" s="12" t="s">
        <v>543</v>
      </c>
      <c r="G251" s="12" t="s">
        <v>544</v>
      </c>
      <c r="H251" s="12" t="s">
        <v>545</v>
      </c>
      <c r="I251" s="13" t="s">
        <v>546</v>
      </c>
      <c r="J251" s="12" t="s">
        <v>547</v>
      </c>
      <c r="K251" s="13" t="s">
        <v>548</v>
      </c>
      <c r="L251" s="12">
        <v>1</v>
      </c>
      <c r="M251" s="12" t="s">
        <v>25</v>
      </c>
      <c r="N251" s="14" t="s">
        <v>549</v>
      </c>
      <c r="O251" s="15" t="s">
        <v>550</v>
      </c>
      <c r="P251" s="15" t="s">
        <v>551</v>
      </c>
      <c r="Q251" s="16" t="s">
        <v>548</v>
      </c>
      <c r="R251" s="17">
        <v>1</v>
      </c>
      <c r="S251" s="15" t="s">
        <v>25</v>
      </c>
      <c r="T251" s="185" t="s">
        <v>559</v>
      </c>
      <c r="U251" s="20" t="s">
        <v>27</v>
      </c>
      <c r="V251" s="21" t="s">
        <v>560</v>
      </c>
      <c r="W251" s="22">
        <v>0.02</v>
      </c>
      <c r="X251" s="43">
        <v>1</v>
      </c>
      <c r="Y251" s="15" t="s">
        <v>25</v>
      </c>
      <c r="Z251" s="23" t="s">
        <v>500</v>
      </c>
      <c r="AA251" s="24"/>
      <c r="AB251" s="25"/>
      <c r="AC251" s="14" t="s">
        <v>1277</v>
      </c>
      <c r="AD251" s="27" t="s">
        <v>448</v>
      </c>
      <c r="AE251" s="27" t="s">
        <v>449</v>
      </c>
      <c r="AF251" s="161">
        <v>246</v>
      </c>
      <c r="AG251" s="20" t="s">
        <v>158</v>
      </c>
      <c r="AH251" s="14" t="s">
        <v>561</v>
      </c>
      <c r="AI251" s="40">
        <v>44166</v>
      </c>
      <c r="AJ251" s="40">
        <v>44227</v>
      </c>
      <c r="AK251" s="29">
        <f t="shared" si="6"/>
        <v>61</v>
      </c>
      <c r="AL251" s="30">
        <v>1</v>
      </c>
      <c r="AM251" s="31" t="s">
        <v>26</v>
      </c>
      <c r="AN251" s="14" t="s">
        <v>555</v>
      </c>
      <c r="AO251" s="26" t="s">
        <v>556</v>
      </c>
      <c r="AP251" s="14"/>
      <c r="AQ251" s="32"/>
    </row>
    <row r="252" spans="1:43" ht="61.5" customHeight="1" thickTop="1" x14ac:dyDescent="0.25">
      <c r="A252" s="992" t="s">
        <v>444</v>
      </c>
      <c r="B252" s="918" t="s">
        <v>542</v>
      </c>
      <c r="C252" s="974" t="s">
        <v>443</v>
      </c>
      <c r="D252" s="974" t="s">
        <v>203</v>
      </c>
      <c r="E252" s="974" t="s">
        <v>204</v>
      </c>
      <c r="F252" s="974" t="s">
        <v>543</v>
      </c>
      <c r="G252" s="974" t="s">
        <v>544</v>
      </c>
      <c r="H252" s="974" t="s">
        <v>545</v>
      </c>
      <c r="I252" s="980" t="s">
        <v>546</v>
      </c>
      <c r="J252" s="974" t="s">
        <v>547</v>
      </c>
      <c r="K252" s="980" t="s">
        <v>548</v>
      </c>
      <c r="L252" s="974">
        <v>1</v>
      </c>
      <c r="M252" s="974" t="s">
        <v>25</v>
      </c>
      <c r="N252" s="912" t="s">
        <v>549</v>
      </c>
      <c r="O252" s="918" t="s">
        <v>550</v>
      </c>
      <c r="P252" s="918" t="s">
        <v>562</v>
      </c>
      <c r="Q252" s="922" t="s">
        <v>563</v>
      </c>
      <c r="R252" s="953">
        <v>100</v>
      </c>
      <c r="S252" s="918" t="s">
        <v>29</v>
      </c>
      <c r="T252" s="1250" t="s">
        <v>564</v>
      </c>
      <c r="U252" s="1029" t="s">
        <v>27</v>
      </c>
      <c r="V252" s="1017" t="s">
        <v>565</v>
      </c>
      <c r="W252" s="1044">
        <v>0.01</v>
      </c>
      <c r="X252" s="1354">
        <v>1</v>
      </c>
      <c r="Y252" s="918" t="s">
        <v>25</v>
      </c>
      <c r="Z252" s="914" t="s">
        <v>500</v>
      </c>
      <c r="AA252" s="999"/>
      <c r="AB252" s="1240"/>
      <c r="AC252" s="912" t="s">
        <v>2061</v>
      </c>
      <c r="AD252" s="950" t="s">
        <v>448</v>
      </c>
      <c r="AE252" s="950" t="s">
        <v>449</v>
      </c>
      <c r="AF252" s="800">
        <v>247</v>
      </c>
      <c r="AG252" s="678" t="s">
        <v>158</v>
      </c>
      <c r="AH252" s="703" t="s">
        <v>566</v>
      </c>
      <c r="AI252" s="719">
        <v>44136</v>
      </c>
      <c r="AJ252" s="719">
        <v>44216</v>
      </c>
      <c r="AK252" s="711">
        <f t="shared" si="6"/>
        <v>80</v>
      </c>
      <c r="AL252" s="713">
        <v>0.95</v>
      </c>
      <c r="AM252" s="699" t="s">
        <v>26</v>
      </c>
      <c r="AN252" s="661" t="s">
        <v>555</v>
      </c>
      <c r="AO252" s="703" t="s">
        <v>556</v>
      </c>
      <c r="AP252" s="661"/>
      <c r="AQ252" s="717"/>
    </row>
    <row r="253" spans="1:43" ht="61.5" customHeight="1" thickBot="1" x14ac:dyDescent="0.3">
      <c r="A253" s="994"/>
      <c r="B253" s="919"/>
      <c r="C253" s="976"/>
      <c r="D253" s="976"/>
      <c r="E253" s="976"/>
      <c r="F253" s="976"/>
      <c r="G253" s="976"/>
      <c r="H253" s="976"/>
      <c r="I253" s="982"/>
      <c r="J253" s="976"/>
      <c r="K253" s="982"/>
      <c r="L253" s="976"/>
      <c r="M253" s="976"/>
      <c r="N253" s="913"/>
      <c r="O253" s="919"/>
      <c r="P253" s="919"/>
      <c r="Q253" s="923"/>
      <c r="R253" s="955"/>
      <c r="S253" s="919"/>
      <c r="T253" s="1252"/>
      <c r="U253" s="1030"/>
      <c r="V253" s="1018"/>
      <c r="W253" s="1046"/>
      <c r="X253" s="1356"/>
      <c r="Y253" s="919"/>
      <c r="Z253" s="915"/>
      <c r="AA253" s="1000"/>
      <c r="AB253" s="1242"/>
      <c r="AC253" s="913"/>
      <c r="AD253" s="952"/>
      <c r="AE253" s="952"/>
      <c r="AF253" s="801">
        <v>248</v>
      </c>
      <c r="AG253" s="680" t="s">
        <v>158</v>
      </c>
      <c r="AH253" s="704" t="s">
        <v>567</v>
      </c>
      <c r="AI253" s="720">
        <v>44197</v>
      </c>
      <c r="AJ253" s="720">
        <v>44216</v>
      </c>
      <c r="AK253" s="712">
        <f t="shared" si="6"/>
        <v>19</v>
      </c>
      <c r="AL253" s="714">
        <v>0.05</v>
      </c>
      <c r="AM253" s="701" t="s">
        <v>26</v>
      </c>
      <c r="AN253" s="663" t="s">
        <v>555</v>
      </c>
      <c r="AO253" s="704" t="s">
        <v>556</v>
      </c>
      <c r="AP253" s="663"/>
      <c r="AQ253" s="718"/>
    </row>
    <row r="254" spans="1:43" ht="84" customHeight="1" thickTop="1" thickBot="1" x14ac:dyDescent="0.3">
      <c r="A254" s="45" t="s">
        <v>568</v>
      </c>
      <c r="B254" s="46"/>
      <c r="C254" s="48" t="s">
        <v>569</v>
      </c>
      <c r="D254" s="48" t="s">
        <v>570</v>
      </c>
      <c r="E254" s="47" t="s">
        <v>571</v>
      </c>
      <c r="F254" s="48" t="s">
        <v>572</v>
      </c>
      <c r="G254" s="48" t="s">
        <v>573</v>
      </c>
      <c r="H254" s="48" t="s">
        <v>574</v>
      </c>
      <c r="I254" s="49" t="s">
        <v>575</v>
      </c>
      <c r="J254" s="48" t="s">
        <v>576</v>
      </c>
      <c r="K254" s="47" t="s">
        <v>577</v>
      </c>
      <c r="L254" s="48">
        <v>86</v>
      </c>
      <c r="M254" s="48" t="s">
        <v>29</v>
      </c>
      <c r="N254" s="46" t="s">
        <v>578</v>
      </c>
      <c r="O254" s="50" t="s">
        <v>579</v>
      </c>
      <c r="P254" s="46" t="s">
        <v>580</v>
      </c>
      <c r="Q254" s="51" t="s">
        <v>581</v>
      </c>
      <c r="R254" s="52">
        <v>100</v>
      </c>
      <c r="S254" s="46" t="s">
        <v>29</v>
      </c>
      <c r="T254" s="53" t="s">
        <v>582</v>
      </c>
      <c r="U254" s="54" t="s">
        <v>27</v>
      </c>
      <c r="V254" s="49" t="s">
        <v>583</v>
      </c>
      <c r="W254" s="55">
        <v>0.06</v>
      </c>
      <c r="X254" s="56">
        <v>100</v>
      </c>
      <c r="Y254" s="46" t="s">
        <v>29</v>
      </c>
      <c r="Z254" s="57" t="s">
        <v>30</v>
      </c>
      <c r="AA254" s="58"/>
      <c r="AB254" s="59"/>
      <c r="AC254" s="46" t="s">
        <v>447</v>
      </c>
      <c r="AD254" s="60" t="s">
        <v>584</v>
      </c>
      <c r="AE254" s="60" t="s">
        <v>585</v>
      </c>
      <c r="AF254" s="524">
        <v>249</v>
      </c>
      <c r="AG254" s="54" t="s">
        <v>158</v>
      </c>
      <c r="AH254" s="26" t="s">
        <v>586</v>
      </c>
      <c r="AI254" s="61">
        <v>44230</v>
      </c>
      <c r="AJ254" s="61">
        <v>44469</v>
      </c>
      <c r="AK254" s="62">
        <f>AJ254-AI254</f>
        <v>239</v>
      </c>
      <c r="AL254" s="63">
        <v>1</v>
      </c>
      <c r="AM254" s="64" t="s">
        <v>26</v>
      </c>
      <c r="AN254" s="60" t="s">
        <v>584</v>
      </c>
      <c r="AO254" s="60" t="s">
        <v>585</v>
      </c>
      <c r="AP254" s="60"/>
      <c r="AQ254" s="73"/>
    </row>
    <row r="255" spans="1:43" ht="61.5" customHeight="1" thickTop="1" x14ac:dyDescent="0.25">
      <c r="A255" s="1478" t="s">
        <v>568</v>
      </c>
      <c r="B255" s="910"/>
      <c r="C255" s="1119" t="s">
        <v>569</v>
      </c>
      <c r="D255" s="1119" t="s">
        <v>570</v>
      </c>
      <c r="E255" s="1119" t="s">
        <v>571</v>
      </c>
      <c r="F255" s="1119" t="s">
        <v>572</v>
      </c>
      <c r="G255" s="1119" t="s">
        <v>573</v>
      </c>
      <c r="H255" s="1119" t="s">
        <v>574</v>
      </c>
      <c r="I255" s="1113" t="s">
        <v>575</v>
      </c>
      <c r="J255" s="1119" t="s">
        <v>576</v>
      </c>
      <c r="K255" s="1119" t="s">
        <v>577</v>
      </c>
      <c r="L255" s="1119">
        <v>86</v>
      </c>
      <c r="M255" s="1119" t="s">
        <v>29</v>
      </c>
      <c r="N255" s="910" t="s">
        <v>578</v>
      </c>
      <c r="O255" s="910" t="s">
        <v>579</v>
      </c>
      <c r="P255" s="910" t="s">
        <v>580</v>
      </c>
      <c r="Q255" s="1235" t="s">
        <v>581</v>
      </c>
      <c r="R255" s="1474">
        <v>100</v>
      </c>
      <c r="S255" s="910" t="s">
        <v>29</v>
      </c>
      <c r="T255" s="1484" t="s">
        <v>587</v>
      </c>
      <c r="U255" s="1468" t="s">
        <v>27</v>
      </c>
      <c r="V255" s="1113" t="s">
        <v>588</v>
      </c>
      <c r="W255" s="1471">
        <v>0.06</v>
      </c>
      <c r="X255" s="1314">
        <v>100</v>
      </c>
      <c r="Y255" s="910" t="s">
        <v>29</v>
      </c>
      <c r="Z255" s="1122" t="s">
        <v>513</v>
      </c>
      <c r="AA255" s="1461"/>
      <c r="AB255" s="1462"/>
      <c r="AC255" s="910" t="s">
        <v>447</v>
      </c>
      <c r="AD255" s="1394" t="s">
        <v>584</v>
      </c>
      <c r="AE255" s="1394" t="s">
        <v>585</v>
      </c>
      <c r="AF255" s="602">
        <v>250</v>
      </c>
      <c r="AG255" s="845" t="s">
        <v>158</v>
      </c>
      <c r="AH255" s="703" t="s">
        <v>589</v>
      </c>
      <c r="AI255" s="65">
        <v>44287</v>
      </c>
      <c r="AJ255" s="65">
        <v>44550</v>
      </c>
      <c r="AK255" s="509">
        <f t="shared" ref="AK255:AK266" si="7">AJ255-AI255</f>
        <v>263</v>
      </c>
      <c r="AL255" s="66">
        <v>1</v>
      </c>
      <c r="AM255" s="742" t="s">
        <v>26</v>
      </c>
      <c r="AN255" s="830" t="s">
        <v>584</v>
      </c>
      <c r="AO255" s="830" t="s">
        <v>585</v>
      </c>
      <c r="AP255" s="830"/>
      <c r="AQ255" s="67"/>
    </row>
    <row r="256" spans="1:43" ht="61.5" customHeight="1" thickBot="1" x14ac:dyDescent="0.3">
      <c r="A256" s="1487"/>
      <c r="B256" s="911"/>
      <c r="C256" s="1239"/>
      <c r="D256" s="1239"/>
      <c r="E256" s="1239"/>
      <c r="F256" s="1239"/>
      <c r="G256" s="1239"/>
      <c r="H256" s="1239"/>
      <c r="I256" s="1188"/>
      <c r="J256" s="1239"/>
      <c r="K256" s="1239"/>
      <c r="L256" s="1239"/>
      <c r="M256" s="1239"/>
      <c r="N256" s="911"/>
      <c r="O256" s="911"/>
      <c r="P256" s="911"/>
      <c r="Q256" s="1236"/>
      <c r="R256" s="1483"/>
      <c r="S256" s="911"/>
      <c r="T256" s="1485"/>
      <c r="U256" s="1486"/>
      <c r="V256" s="1473"/>
      <c r="W256" s="1481"/>
      <c r="X256" s="1316"/>
      <c r="Y256" s="911"/>
      <c r="Z256" s="1123"/>
      <c r="AA256" s="1482"/>
      <c r="AB256" s="1477"/>
      <c r="AC256" s="911"/>
      <c r="AD256" s="1458"/>
      <c r="AE256" s="1458"/>
      <c r="AF256" s="603">
        <v>251</v>
      </c>
      <c r="AG256" s="848" t="s">
        <v>158</v>
      </c>
      <c r="AH256" s="68" t="s">
        <v>1208</v>
      </c>
      <c r="AI256" s="69">
        <v>44287</v>
      </c>
      <c r="AJ256" s="69">
        <v>44550</v>
      </c>
      <c r="AK256" s="70">
        <f t="shared" si="7"/>
        <v>263</v>
      </c>
      <c r="AL256" s="71">
        <v>1</v>
      </c>
      <c r="AM256" s="743" t="s">
        <v>26</v>
      </c>
      <c r="AN256" s="837" t="s">
        <v>584</v>
      </c>
      <c r="AO256" s="837" t="s">
        <v>585</v>
      </c>
      <c r="AP256" s="837"/>
      <c r="AQ256" s="72"/>
    </row>
    <row r="257" spans="1:43" ht="61.5" customHeight="1" thickTop="1" thickBot="1" x14ac:dyDescent="0.3">
      <c r="A257" s="45" t="s">
        <v>568</v>
      </c>
      <c r="B257" s="46"/>
      <c r="C257" s="48" t="s">
        <v>569</v>
      </c>
      <c r="D257" s="48" t="s">
        <v>570</v>
      </c>
      <c r="E257" s="47" t="s">
        <v>571</v>
      </c>
      <c r="F257" s="48" t="s">
        <v>572</v>
      </c>
      <c r="G257" s="48" t="s">
        <v>573</v>
      </c>
      <c r="H257" s="48" t="s">
        <v>574</v>
      </c>
      <c r="I257" s="49" t="s">
        <v>575</v>
      </c>
      <c r="J257" s="48" t="s">
        <v>576</v>
      </c>
      <c r="K257" s="47" t="s">
        <v>577</v>
      </c>
      <c r="L257" s="48">
        <v>86</v>
      </c>
      <c r="M257" s="48" t="s">
        <v>29</v>
      </c>
      <c r="N257" s="46" t="s">
        <v>578</v>
      </c>
      <c r="O257" s="50" t="s">
        <v>579</v>
      </c>
      <c r="P257" s="46" t="s">
        <v>580</v>
      </c>
      <c r="Q257" s="51" t="s">
        <v>581</v>
      </c>
      <c r="R257" s="52">
        <v>100</v>
      </c>
      <c r="S257" s="46" t="s">
        <v>29</v>
      </c>
      <c r="T257" s="53" t="s">
        <v>590</v>
      </c>
      <c r="U257" s="54" t="s">
        <v>27</v>
      </c>
      <c r="V257" s="49" t="s">
        <v>591</v>
      </c>
      <c r="W257" s="55">
        <v>0.05</v>
      </c>
      <c r="X257" s="56">
        <v>2</v>
      </c>
      <c r="Y257" s="46" t="s">
        <v>25</v>
      </c>
      <c r="Z257" s="57" t="s">
        <v>30</v>
      </c>
      <c r="AA257" s="58"/>
      <c r="AB257" s="59"/>
      <c r="AC257" s="46" t="s">
        <v>447</v>
      </c>
      <c r="AD257" s="60" t="s">
        <v>584</v>
      </c>
      <c r="AE257" s="60" t="s">
        <v>585</v>
      </c>
      <c r="AF257" s="524">
        <v>252</v>
      </c>
      <c r="AG257" s="54" t="s">
        <v>158</v>
      </c>
      <c r="AH257" s="44" t="s">
        <v>592</v>
      </c>
      <c r="AI257" s="61">
        <v>44229</v>
      </c>
      <c r="AJ257" s="61">
        <v>44550</v>
      </c>
      <c r="AK257" s="62">
        <f t="shared" si="7"/>
        <v>321</v>
      </c>
      <c r="AL257" s="63">
        <v>1</v>
      </c>
      <c r="AM257" s="64" t="s">
        <v>26</v>
      </c>
      <c r="AN257" s="60" t="s">
        <v>1209</v>
      </c>
      <c r="AO257" s="60" t="s">
        <v>593</v>
      </c>
      <c r="AP257" s="60"/>
      <c r="AQ257" s="73"/>
    </row>
    <row r="258" spans="1:43" ht="61.5" customHeight="1" thickTop="1" thickBot="1" x14ac:dyDescent="0.3">
      <c r="A258" s="45" t="s">
        <v>568</v>
      </c>
      <c r="B258" s="46"/>
      <c r="C258" s="48" t="s">
        <v>569</v>
      </c>
      <c r="D258" s="48" t="s">
        <v>570</v>
      </c>
      <c r="E258" s="47" t="s">
        <v>571</v>
      </c>
      <c r="F258" s="48" t="s">
        <v>572</v>
      </c>
      <c r="G258" s="48" t="s">
        <v>573</v>
      </c>
      <c r="H258" s="48" t="s">
        <v>574</v>
      </c>
      <c r="I258" s="49" t="s">
        <v>575</v>
      </c>
      <c r="J258" s="48" t="s">
        <v>576</v>
      </c>
      <c r="K258" s="47" t="s">
        <v>577</v>
      </c>
      <c r="L258" s="48">
        <v>86</v>
      </c>
      <c r="M258" s="48" t="s">
        <v>29</v>
      </c>
      <c r="N258" s="46" t="s">
        <v>578</v>
      </c>
      <c r="O258" s="50" t="s">
        <v>579</v>
      </c>
      <c r="P258" s="46" t="s">
        <v>580</v>
      </c>
      <c r="Q258" s="51" t="s">
        <v>581</v>
      </c>
      <c r="R258" s="52">
        <v>100</v>
      </c>
      <c r="S258" s="46" t="s">
        <v>29</v>
      </c>
      <c r="T258" s="53" t="s">
        <v>594</v>
      </c>
      <c r="U258" s="54" t="s">
        <v>27</v>
      </c>
      <c r="V258" s="49" t="s">
        <v>595</v>
      </c>
      <c r="W258" s="55">
        <v>0.06</v>
      </c>
      <c r="X258" s="56">
        <v>100</v>
      </c>
      <c r="Y258" s="46" t="s">
        <v>29</v>
      </c>
      <c r="Z258" s="57" t="s">
        <v>513</v>
      </c>
      <c r="AA258" s="58"/>
      <c r="AB258" s="59"/>
      <c r="AC258" s="46" t="s">
        <v>447</v>
      </c>
      <c r="AD258" s="60" t="s">
        <v>584</v>
      </c>
      <c r="AE258" s="60" t="s">
        <v>585</v>
      </c>
      <c r="AF258" s="524">
        <v>253</v>
      </c>
      <c r="AG258" s="54" t="s">
        <v>158</v>
      </c>
      <c r="AH258" s="26" t="s">
        <v>1210</v>
      </c>
      <c r="AI258" s="61">
        <v>44387</v>
      </c>
      <c r="AJ258" s="61">
        <v>44550</v>
      </c>
      <c r="AK258" s="62">
        <f t="shared" si="7"/>
        <v>163</v>
      </c>
      <c r="AL258" s="63">
        <v>1</v>
      </c>
      <c r="AM258" s="64" t="s">
        <v>26</v>
      </c>
      <c r="AN258" s="60" t="s">
        <v>1209</v>
      </c>
      <c r="AO258" s="60" t="s">
        <v>593</v>
      </c>
      <c r="AP258" s="60"/>
      <c r="AQ258" s="73"/>
    </row>
    <row r="259" spans="1:43" ht="61.5" customHeight="1" thickTop="1" thickBot="1" x14ac:dyDescent="0.3">
      <c r="A259" s="45" t="s">
        <v>568</v>
      </c>
      <c r="B259" s="46"/>
      <c r="C259" s="48" t="s">
        <v>569</v>
      </c>
      <c r="D259" s="48" t="s">
        <v>570</v>
      </c>
      <c r="E259" s="47" t="s">
        <v>571</v>
      </c>
      <c r="F259" s="48" t="s">
        <v>572</v>
      </c>
      <c r="G259" s="48" t="s">
        <v>573</v>
      </c>
      <c r="H259" s="48" t="s">
        <v>574</v>
      </c>
      <c r="I259" s="49" t="s">
        <v>575</v>
      </c>
      <c r="J259" s="48" t="s">
        <v>576</v>
      </c>
      <c r="K259" s="47" t="s">
        <v>577</v>
      </c>
      <c r="L259" s="48">
        <v>86</v>
      </c>
      <c r="M259" s="48" t="s">
        <v>29</v>
      </c>
      <c r="N259" s="46" t="s">
        <v>578</v>
      </c>
      <c r="O259" s="50" t="s">
        <v>579</v>
      </c>
      <c r="P259" s="46" t="s">
        <v>580</v>
      </c>
      <c r="Q259" s="51" t="s">
        <v>581</v>
      </c>
      <c r="R259" s="52">
        <v>100</v>
      </c>
      <c r="S259" s="46" t="s">
        <v>29</v>
      </c>
      <c r="T259" s="53" t="s">
        <v>596</v>
      </c>
      <c r="U259" s="54" t="s">
        <v>27</v>
      </c>
      <c r="V259" s="49" t="s">
        <v>597</v>
      </c>
      <c r="W259" s="55">
        <v>0.06</v>
      </c>
      <c r="X259" s="56">
        <v>100</v>
      </c>
      <c r="Y259" s="46" t="s">
        <v>29</v>
      </c>
      <c r="Z259" s="57" t="s">
        <v>30</v>
      </c>
      <c r="AA259" s="58"/>
      <c r="AB259" s="59"/>
      <c r="AC259" s="46" t="s">
        <v>447</v>
      </c>
      <c r="AD259" s="60" t="s">
        <v>584</v>
      </c>
      <c r="AE259" s="60" t="s">
        <v>585</v>
      </c>
      <c r="AF259" s="524">
        <v>254</v>
      </c>
      <c r="AG259" s="54" t="s">
        <v>158</v>
      </c>
      <c r="AH259" s="26" t="s">
        <v>598</v>
      </c>
      <c r="AI259" s="61">
        <v>44230</v>
      </c>
      <c r="AJ259" s="61">
        <v>44499</v>
      </c>
      <c r="AK259" s="62">
        <f t="shared" si="7"/>
        <v>269</v>
      </c>
      <c r="AL259" s="63">
        <v>1</v>
      </c>
      <c r="AM259" s="64" t="s">
        <v>26</v>
      </c>
      <c r="AN259" s="60" t="s">
        <v>1209</v>
      </c>
      <c r="AO259" s="60" t="s">
        <v>593</v>
      </c>
      <c r="AP259" s="60"/>
      <c r="AQ259" s="73"/>
    </row>
    <row r="260" spans="1:43" ht="81" customHeight="1" thickTop="1" thickBot="1" x14ac:dyDescent="0.3">
      <c r="A260" s="45" t="s">
        <v>568</v>
      </c>
      <c r="B260" s="46"/>
      <c r="C260" s="48" t="s">
        <v>569</v>
      </c>
      <c r="D260" s="48" t="s">
        <v>570</v>
      </c>
      <c r="E260" s="47" t="s">
        <v>571</v>
      </c>
      <c r="F260" s="48" t="s">
        <v>572</v>
      </c>
      <c r="G260" s="48" t="s">
        <v>573</v>
      </c>
      <c r="H260" s="48" t="s">
        <v>574</v>
      </c>
      <c r="I260" s="49" t="s">
        <v>575</v>
      </c>
      <c r="J260" s="48" t="s">
        <v>576</v>
      </c>
      <c r="K260" s="47" t="s">
        <v>577</v>
      </c>
      <c r="L260" s="48">
        <v>86</v>
      </c>
      <c r="M260" s="48" t="s">
        <v>29</v>
      </c>
      <c r="N260" s="46" t="s">
        <v>578</v>
      </c>
      <c r="O260" s="50" t="s">
        <v>579</v>
      </c>
      <c r="P260" s="46" t="s">
        <v>580</v>
      </c>
      <c r="Q260" s="51" t="s">
        <v>581</v>
      </c>
      <c r="R260" s="52">
        <v>100</v>
      </c>
      <c r="S260" s="46" t="s">
        <v>29</v>
      </c>
      <c r="T260" s="53" t="s">
        <v>599</v>
      </c>
      <c r="U260" s="54" t="s">
        <v>27</v>
      </c>
      <c r="V260" s="49" t="s">
        <v>600</v>
      </c>
      <c r="W260" s="55">
        <v>0.05</v>
      </c>
      <c r="X260" s="56">
        <v>1</v>
      </c>
      <c r="Y260" s="46" t="s">
        <v>25</v>
      </c>
      <c r="Z260" s="57" t="s">
        <v>30</v>
      </c>
      <c r="AA260" s="58"/>
      <c r="AB260" s="59"/>
      <c r="AC260" s="46" t="s">
        <v>447</v>
      </c>
      <c r="AD260" s="60" t="s">
        <v>584</v>
      </c>
      <c r="AE260" s="60" t="s">
        <v>585</v>
      </c>
      <c r="AF260" s="524">
        <v>255</v>
      </c>
      <c r="AG260" s="54" t="s">
        <v>158</v>
      </c>
      <c r="AH260" s="26" t="s">
        <v>1211</v>
      </c>
      <c r="AI260" s="61">
        <v>44230</v>
      </c>
      <c r="AJ260" s="61">
        <v>44289</v>
      </c>
      <c r="AK260" s="62">
        <f t="shared" si="7"/>
        <v>59</v>
      </c>
      <c r="AL260" s="63">
        <v>1</v>
      </c>
      <c r="AM260" s="64" t="s">
        <v>26</v>
      </c>
      <c r="AN260" s="60" t="s">
        <v>1209</v>
      </c>
      <c r="AO260" s="60" t="s">
        <v>593</v>
      </c>
      <c r="AP260" s="60"/>
      <c r="AQ260" s="73"/>
    </row>
    <row r="261" spans="1:43" ht="61.5" customHeight="1" thickTop="1" thickBot="1" x14ac:dyDescent="0.3">
      <c r="A261" s="45" t="s">
        <v>568</v>
      </c>
      <c r="B261" s="46"/>
      <c r="C261" s="48" t="s">
        <v>569</v>
      </c>
      <c r="D261" s="48" t="s">
        <v>570</v>
      </c>
      <c r="E261" s="47" t="s">
        <v>571</v>
      </c>
      <c r="F261" s="48" t="s">
        <v>572</v>
      </c>
      <c r="G261" s="48" t="s">
        <v>573</v>
      </c>
      <c r="H261" s="48" t="s">
        <v>574</v>
      </c>
      <c r="I261" s="49" t="s">
        <v>575</v>
      </c>
      <c r="J261" s="48" t="s">
        <v>576</v>
      </c>
      <c r="K261" s="47" t="s">
        <v>577</v>
      </c>
      <c r="L261" s="48">
        <v>86</v>
      </c>
      <c r="M261" s="48" t="s">
        <v>29</v>
      </c>
      <c r="N261" s="46" t="s">
        <v>578</v>
      </c>
      <c r="O261" s="50" t="s">
        <v>579</v>
      </c>
      <c r="P261" s="46" t="s">
        <v>580</v>
      </c>
      <c r="Q261" s="51" t="s">
        <v>581</v>
      </c>
      <c r="R261" s="52">
        <v>100</v>
      </c>
      <c r="S261" s="46" t="s">
        <v>29</v>
      </c>
      <c r="T261" s="53" t="s">
        <v>601</v>
      </c>
      <c r="U261" s="54" t="s">
        <v>27</v>
      </c>
      <c r="V261" s="74" t="s">
        <v>602</v>
      </c>
      <c r="W261" s="55">
        <v>0.06</v>
      </c>
      <c r="X261" s="56"/>
      <c r="Y261" s="46"/>
      <c r="Z261" s="57"/>
      <c r="AA261" s="58"/>
      <c r="AB261" s="59"/>
      <c r="AC261" s="46" t="s">
        <v>447</v>
      </c>
      <c r="AD261" s="60" t="s">
        <v>584</v>
      </c>
      <c r="AE261" s="60" t="s">
        <v>585</v>
      </c>
      <c r="AF261" s="524">
        <v>256</v>
      </c>
      <c r="AG261" s="54" t="s">
        <v>158</v>
      </c>
      <c r="AH261" s="26" t="s">
        <v>1212</v>
      </c>
      <c r="AI261" s="61">
        <v>44230</v>
      </c>
      <c r="AJ261" s="61">
        <v>44550</v>
      </c>
      <c r="AK261" s="62">
        <f t="shared" si="7"/>
        <v>320</v>
      </c>
      <c r="AL261" s="63">
        <v>1</v>
      </c>
      <c r="AM261" s="64" t="s">
        <v>26</v>
      </c>
      <c r="AN261" s="60" t="s">
        <v>1209</v>
      </c>
      <c r="AO261" s="60" t="s">
        <v>593</v>
      </c>
      <c r="AP261" s="60"/>
      <c r="AQ261" s="73"/>
    </row>
    <row r="262" spans="1:43" ht="61.5" customHeight="1" thickTop="1" x14ac:dyDescent="0.25">
      <c r="A262" s="1478" t="s">
        <v>568</v>
      </c>
      <c r="B262" s="910"/>
      <c r="C262" s="1119" t="s">
        <v>569</v>
      </c>
      <c r="D262" s="1119" t="s">
        <v>570</v>
      </c>
      <c r="E262" s="1119" t="s">
        <v>571</v>
      </c>
      <c r="F262" s="1119" t="s">
        <v>572</v>
      </c>
      <c r="G262" s="1119" t="s">
        <v>573</v>
      </c>
      <c r="H262" s="1119" t="s">
        <v>574</v>
      </c>
      <c r="I262" s="1113" t="s">
        <v>575</v>
      </c>
      <c r="J262" s="1119" t="s">
        <v>576</v>
      </c>
      <c r="K262" s="1476" t="s">
        <v>577</v>
      </c>
      <c r="L262" s="1119">
        <v>86</v>
      </c>
      <c r="M262" s="1119" t="s">
        <v>29</v>
      </c>
      <c r="N262" s="910" t="s">
        <v>578</v>
      </c>
      <c r="O262" s="910" t="s">
        <v>579</v>
      </c>
      <c r="P262" s="910" t="s">
        <v>603</v>
      </c>
      <c r="Q262" s="1235" t="s">
        <v>581</v>
      </c>
      <c r="R262" s="1474">
        <v>80</v>
      </c>
      <c r="S262" s="910" t="s">
        <v>29</v>
      </c>
      <c r="T262" s="1465" t="s">
        <v>604</v>
      </c>
      <c r="U262" s="1468" t="s">
        <v>27</v>
      </c>
      <c r="V262" s="1113" t="s">
        <v>605</v>
      </c>
      <c r="W262" s="1471">
        <v>0.06</v>
      </c>
      <c r="X262" s="1314">
        <v>9</v>
      </c>
      <c r="Y262" s="910" t="s">
        <v>25</v>
      </c>
      <c r="Z262" s="1122" t="s">
        <v>30</v>
      </c>
      <c r="AA262" s="1461"/>
      <c r="AB262" s="1462">
        <v>198365300</v>
      </c>
      <c r="AC262" s="910" t="s">
        <v>447</v>
      </c>
      <c r="AD262" s="1394" t="s">
        <v>584</v>
      </c>
      <c r="AE262" s="1394" t="s">
        <v>585</v>
      </c>
      <c r="AF262" s="602">
        <v>257</v>
      </c>
      <c r="AG262" s="845" t="s">
        <v>158</v>
      </c>
      <c r="AH262" s="703" t="s">
        <v>606</v>
      </c>
      <c r="AI262" s="65">
        <v>44378</v>
      </c>
      <c r="AJ262" s="65">
        <v>44550</v>
      </c>
      <c r="AK262" s="509">
        <f t="shared" si="7"/>
        <v>172</v>
      </c>
      <c r="AL262" s="66">
        <v>0.33</v>
      </c>
      <c r="AM262" s="742" t="s">
        <v>26</v>
      </c>
      <c r="AN262" s="830" t="s">
        <v>1209</v>
      </c>
      <c r="AO262" s="830" t="s">
        <v>593</v>
      </c>
      <c r="AP262" s="830"/>
      <c r="AQ262" s="67"/>
    </row>
    <row r="263" spans="1:43" ht="61.5" customHeight="1" x14ac:dyDescent="0.25">
      <c r="A263" s="1479"/>
      <c r="B263" s="1459"/>
      <c r="C263" s="1475"/>
      <c r="D263" s="1475"/>
      <c r="E263" s="1459"/>
      <c r="F263" s="1475"/>
      <c r="G263" s="1459"/>
      <c r="H263" s="1475"/>
      <c r="I263" s="1472"/>
      <c r="J263" s="1459"/>
      <c r="K263" s="1459"/>
      <c r="L263" s="1475"/>
      <c r="M263" s="1459"/>
      <c r="N263" s="930"/>
      <c r="O263" s="1459"/>
      <c r="P263" s="930"/>
      <c r="Q263" s="1472"/>
      <c r="R263" s="1459"/>
      <c r="S263" s="1459"/>
      <c r="T263" s="1466"/>
      <c r="U263" s="1459"/>
      <c r="V263" s="1469"/>
      <c r="W263" s="1459"/>
      <c r="X263" s="1459"/>
      <c r="Y263" s="1459"/>
      <c r="Z263" s="1459"/>
      <c r="AA263" s="1459"/>
      <c r="AB263" s="1459"/>
      <c r="AC263" s="1463"/>
      <c r="AD263" s="1457"/>
      <c r="AE263" s="1457"/>
      <c r="AF263" s="604">
        <v>258</v>
      </c>
      <c r="AG263" s="75" t="s">
        <v>158</v>
      </c>
      <c r="AH263" s="709" t="s">
        <v>607</v>
      </c>
      <c r="AI263" s="76">
        <v>44378</v>
      </c>
      <c r="AJ263" s="76">
        <v>44550</v>
      </c>
      <c r="AK263" s="77">
        <f t="shared" si="7"/>
        <v>172</v>
      </c>
      <c r="AL263" s="78">
        <v>0.34</v>
      </c>
      <c r="AM263" s="79" t="s">
        <v>26</v>
      </c>
      <c r="AN263" s="836" t="s">
        <v>1209</v>
      </c>
      <c r="AO263" s="836" t="s">
        <v>593</v>
      </c>
      <c r="AP263" s="836"/>
      <c r="AQ263" s="80"/>
    </row>
    <row r="264" spans="1:43" ht="61.5" customHeight="1" thickBot="1" x14ac:dyDescent="0.3">
      <c r="A264" s="1480"/>
      <c r="B264" s="1460"/>
      <c r="C264" s="1239"/>
      <c r="D264" s="1239"/>
      <c r="E264" s="1460"/>
      <c r="F264" s="1239"/>
      <c r="G264" s="1460"/>
      <c r="H264" s="1239"/>
      <c r="I264" s="1473"/>
      <c r="J264" s="1460"/>
      <c r="K264" s="1460"/>
      <c r="L264" s="1239"/>
      <c r="M264" s="1460"/>
      <c r="N264" s="911"/>
      <c r="O264" s="1460"/>
      <c r="P264" s="911"/>
      <c r="Q264" s="1473"/>
      <c r="R264" s="1460"/>
      <c r="S264" s="1460"/>
      <c r="T264" s="1467"/>
      <c r="U264" s="1460"/>
      <c r="V264" s="1470"/>
      <c r="W264" s="1460"/>
      <c r="X264" s="1460"/>
      <c r="Y264" s="1460"/>
      <c r="Z264" s="1460"/>
      <c r="AA264" s="1460"/>
      <c r="AB264" s="1460"/>
      <c r="AC264" s="1464"/>
      <c r="AD264" s="1458"/>
      <c r="AE264" s="1458"/>
      <c r="AF264" s="603">
        <v>259</v>
      </c>
      <c r="AG264" s="848" t="s">
        <v>158</v>
      </c>
      <c r="AH264" s="704" t="s">
        <v>608</v>
      </c>
      <c r="AI264" s="69">
        <v>44378</v>
      </c>
      <c r="AJ264" s="69">
        <v>44550</v>
      </c>
      <c r="AK264" s="70">
        <f t="shared" si="7"/>
        <v>172</v>
      </c>
      <c r="AL264" s="71">
        <v>0.33</v>
      </c>
      <c r="AM264" s="743" t="s">
        <v>26</v>
      </c>
      <c r="AN264" s="837" t="s">
        <v>1209</v>
      </c>
      <c r="AO264" s="837" t="s">
        <v>593</v>
      </c>
      <c r="AP264" s="837"/>
      <c r="AQ264" s="72"/>
    </row>
    <row r="265" spans="1:43" ht="82.5" customHeight="1" thickTop="1" thickBot="1" x14ac:dyDescent="0.3">
      <c r="A265" s="45" t="s">
        <v>568</v>
      </c>
      <c r="B265" s="46"/>
      <c r="C265" s="48" t="s">
        <v>569</v>
      </c>
      <c r="D265" s="48" t="s">
        <v>570</v>
      </c>
      <c r="E265" s="47" t="s">
        <v>571</v>
      </c>
      <c r="F265" s="48" t="s">
        <v>572</v>
      </c>
      <c r="G265" s="48" t="s">
        <v>573</v>
      </c>
      <c r="H265" s="48" t="s">
        <v>574</v>
      </c>
      <c r="I265" s="49" t="s">
        <v>575</v>
      </c>
      <c r="J265" s="48" t="s">
        <v>576</v>
      </c>
      <c r="K265" s="47" t="s">
        <v>577</v>
      </c>
      <c r="L265" s="48">
        <v>86</v>
      </c>
      <c r="M265" s="48" t="s">
        <v>29</v>
      </c>
      <c r="N265" s="46" t="s">
        <v>578</v>
      </c>
      <c r="O265" s="50" t="s">
        <v>579</v>
      </c>
      <c r="P265" s="46" t="s">
        <v>603</v>
      </c>
      <c r="Q265" s="51" t="s">
        <v>609</v>
      </c>
      <c r="R265" s="52">
        <v>80</v>
      </c>
      <c r="S265" s="46" t="s">
        <v>29</v>
      </c>
      <c r="T265" s="53" t="s">
        <v>610</v>
      </c>
      <c r="U265" s="54" t="s">
        <v>27</v>
      </c>
      <c r="V265" s="74" t="s">
        <v>1213</v>
      </c>
      <c r="W265" s="55">
        <v>0.05</v>
      </c>
      <c r="X265" s="56">
        <v>4</v>
      </c>
      <c r="Y265" s="46" t="s">
        <v>25</v>
      </c>
      <c r="Z265" s="57" t="s">
        <v>30</v>
      </c>
      <c r="AA265" s="58"/>
      <c r="AB265" s="59"/>
      <c r="AC265" s="46" t="s">
        <v>447</v>
      </c>
      <c r="AD265" s="60" t="s">
        <v>584</v>
      </c>
      <c r="AE265" s="60" t="s">
        <v>585</v>
      </c>
      <c r="AF265" s="524">
        <v>260</v>
      </c>
      <c r="AG265" s="54" t="s">
        <v>158</v>
      </c>
      <c r="AH265" s="26" t="s">
        <v>611</v>
      </c>
      <c r="AI265" s="61">
        <v>44230</v>
      </c>
      <c r="AJ265" s="61">
        <v>44530</v>
      </c>
      <c r="AK265" s="62">
        <f t="shared" si="7"/>
        <v>300</v>
      </c>
      <c r="AL265" s="63">
        <v>1</v>
      </c>
      <c r="AM265" s="64" t="s">
        <v>26</v>
      </c>
      <c r="AN265" s="60" t="s">
        <v>1209</v>
      </c>
      <c r="AO265" s="60" t="s">
        <v>593</v>
      </c>
      <c r="AP265" s="60"/>
      <c r="AQ265" s="73"/>
    </row>
    <row r="266" spans="1:43" ht="69" customHeight="1" thickTop="1" thickBot="1" x14ac:dyDescent="0.3">
      <c r="A266" s="45" t="s">
        <v>568</v>
      </c>
      <c r="B266" s="46"/>
      <c r="C266" s="48" t="s">
        <v>569</v>
      </c>
      <c r="D266" s="48" t="s">
        <v>570</v>
      </c>
      <c r="E266" s="47" t="s">
        <v>571</v>
      </c>
      <c r="F266" s="48" t="s">
        <v>572</v>
      </c>
      <c r="G266" s="48" t="s">
        <v>573</v>
      </c>
      <c r="H266" s="48" t="s">
        <v>574</v>
      </c>
      <c r="I266" s="49" t="s">
        <v>575</v>
      </c>
      <c r="J266" s="48" t="s">
        <v>576</v>
      </c>
      <c r="K266" s="47" t="s">
        <v>577</v>
      </c>
      <c r="L266" s="48">
        <v>86</v>
      </c>
      <c r="M266" s="48" t="s">
        <v>29</v>
      </c>
      <c r="N266" s="46" t="s">
        <v>578</v>
      </c>
      <c r="O266" s="50" t="s">
        <v>579</v>
      </c>
      <c r="P266" s="46" t="s">
        <v>603</v>
      </c>
      <c r="Q266" s="51" t="s">
        <v>609</v>
      </c>
      <c r="R266" s="52">
        <v>80</v>
      </c>
      <c r="S266" s="46" t="s">
        <v>29</v>
      </c>
      <c r="T266" s="53" t="s">
        <v>612</v>
      </c>
      <c r="U266" s="54" t="s">
        <v>27</v>
      </c>
      <c r="V266" s="74" t="s">
        <v>1214</v>
      </c>
      <c r="W266" s="55">
        <v>0.06</v>
      </c>
      <c r="X266" s="56">
        <v>100</v>
      </c>
      <c r="Y266" s="46" t="s">
        <v>29</v>
      </c>
      <c r="Z266" s="57" t="s">
        <v>30</v>
      </c>
      <c r="AA266" s="58"/>
      <c r="AB266" s="59"/>
      <c r="AC266" s="46" t="s">
        <v>447</v>
      </c>
      <c r="AD266" s="60" t="s">
        <v>584</v>
      </c>
      <c r="AE266" s="60" t="s">
        <v>585</v>
      </c>
      <c r="AF266" s="524">
        <v>261</v>
      </c>
      <c r="AG266" s="54" t="s">
        <v>158</v>
      </c>
      <c r="AH266" s="44" t="s">
        <v>1215</v>
      </c>
      <c r="AI266" s="61">
        <v>44197</v>
      </c>
      <c r="AJ266" s="61">
        <v>44377</v>
      </c>
      <c r="AK266" s="62">
        <f t="shared" si="7"/>
        <v>180</v>
      </c>
      <c r="AL266" s="63">
        <v>1</v>
      </c>
      <c r="AM266" s="64" t="s">
        <v>26</v>
      </c>
      <c r="AN266" s="60" t="s">
        <v>1209</v>
      </c>
      <c r="AO266" s="60" t="s">
        <v>593</v>
      </c>
      <c r="AP266" s="60"/>
      <c r="AQ266" s="73"/>
    </row>
    <row r="267" spans="1:43" ht="61.5" customHeight="1" thickTop="1" x14ac:dyDescent="0.25">
      <c r="A267" s="931" t="s">
        <v>613</v>
      </c>
      <c r="B267" s="918"/>
      <c r="C267" s="918" t="s">
        <v>569</v>
      </c>
      <c r="D267" s="918" t="s">
        <v>570</v>
      </c>
      <c r="E267" s="918" t="s">
        <v>571</v>
      </c>
      <c r="F267" s="918" t="s">
        <v>572</v>
      </c>
      <c r="G267" s="918" t="s">
        <v>573</v>
      </c>
      <c r="H267" s="918" t="s">
        <v>574</v>
      </c>
      <c r="I267" s="918" t="s">
        <v>575</v>
      </c>
      <c r="J267" s="918" t="s">
        <v>576</v>
      </c>
      <c r="K267" s="918" t="s">
        <v>577</v>
      </c>
      <c r="L267" s="918">
        <v>100</v>
      </c>
      <c r="M267" s="918" t="s">
        <v>29</v>
      </c>
      <c r="N267" s="912" t="s">
        <v>578</v>
      </c>
      <c r="O267" s="918" t="s">
        <v>579</v>
      </c>
      <c r="P267" s="918" t="s">
        <v>562</v>
      </c>
      <c r="Q267" s="918" t="s">
        <v>614</v>
      </c>
      <c r="R267" s="953">
        <v>100</v>
      </c>
      <c r="S267" s="918" t="s">
        <v>29</v>
      </c>
      <c r="T267" s="1247" t="s">
        <v>615</v>
      </c>
      <c r="U267" s="1029"/>
      <c r="V267" s="1017" t="s">
        <v>616</v>
      </c>
      <c r="W267" s="1044">
        <v>0.3</v>
      </c>
      <c r="X267" s="1354">
        <v>100</v>
      </c>
      <c r="Y267" s="918" t="s">
        <v>29</v>
      </c>
      <c r="Z267" s="914" t="s">
        <v>30</v>
      </c>
      <c r="AA267" s="968"/>
      <c r="AB267" s="1240"/>
      <c r="AC267" s="912" t="s">
        <v>1277</v>
      </c>
      <c r="AD267" s="950" t="s">
        <v>617</v>
      </c>
      <c r="AE267" s="950" t="s">
        <v>618</v>
      </c>
      <c r="AF267" s="800">
        <v>262</v>
      </c>
      <c r="AG267" s="678" t="s">
        <v>158</v>
      </c>
      <c r="AH267" s="703" t="s">
        <v>619</v>
      </c>
      <c r="AI267" s="719">
        <v>44197</v>
      </c>
      <c r="AJ267" s="719">
        <v>44560</v>
      </c>
      <c r="AK267" s="711">
        <v>364</v>
      </c>
      <c r="AL267" s="713">
        <v>0.5</v>
      </c>
      <c r="AM267" s="661" t="s">
        <v>361</v>
      </c>
      <c r="AN267" s="661" t="s">
        <v>593</v>
      </c>
      <c r="AO267" s="661" t="s">
        <v>617</v>
      </c>
      <c r="AP267" s="661" t="s">
        <v>620</v>
      </c>
      <c r="AQ267" s="717" t="s">
        <v>621</v>
      </c>
    </row>
    <row r="268" spans="1:43" ht="61.5" customHeight="1" thickBot="1" x14ac:dyDescent="0.3">
      <c r="A268" s="932"/>
      <c r="B268" s="919"/>
      <c r="C268" s="919"/>
      <c r="D268" s="919"/>
      <c r="E268" s="919"/>
      <c r="F268" s="919"/>
      <c r="G268" s="919"/>
      <c r="H268" s="919"/>
      <c r="I268" s="919"/>
      <c r="J268" s="919"/>
      <c r="K268" s="919"/>
      <c r="L268" s="919"/>
      <c r="M268" s="919"/>
      <c r="N268" s="913"/>
      <c r="O268" s="919"/>
      <c r="P268" s="919"/>
      <c r="Q268" s="919"/>
      <c r="R268" s="955"/>
      <c r="S268" s="919"/>
      <c r="T268" s="1249"/>
      <c r="U268" s="1030"/>
      <c r="V268" s="1018"/>
      <c r="W268" s="1046"/>
      <c r="X268" s="1356"/>
      <c r="Y268" s="919"/>
      <c r="Z268" s="915"/>
      <c r="AA268" s="970"/>
      <c r="AB268" s="1242"/>
      <c r="AC268" s="913"/>
      <c r="AD268" s="952"/>
      <c r="AE268" s="952"/>
      <c r="AF268" s="801">
        <v>263</v>
      </c>
      <c r="AG268" s="680" t="s">
        <v>158</v>
      </c>
      <c r="AH268" s="704" t="s">
        <v>622</v>
      </c>
      <c r="AI268" s="720">
        <v>44197</v>
      </c>
      <c r="AJ268" s="720">
        <v>44560</v>
      </c>
      <c r="AK268" s="712">
        <v>364</v>
      </c>
      <c r="AL268" s="714">
        <v>0.5</v>
      </c>
      <c r="AM268" s="663" t="s">
        <v>361</v>
      </c>
      <c r="AN268" s="663" t="s">
        <v>593</v>
      </c>
      <c r="AO268" s="663" t="s">
        <v>617</v>
      </c>
      <c r="AP268" s="663" t="s">
        <v>620</v>
      </c>
      <c r="AQ268" s="718" t="s">
        <v>621</v>
      </c>
    </row>
    <row r="269" spans="1:43" ht="61.5" customHeight="1" thickTop="1" x14ac:dyDescent="0.25">
      <c r="A269" s="931" t="s">
        <v>613</v>
      </c>
      <c r="B269" s="918"/>
      <c r="C269" s="918" t="s">
        <v>569</v>
      </c>
      <c r="D269" s="918" t="s">
        <v>570</v>
      </c>
      <c r="E269" s="918" t="s">
        <v>571</v>
      </c>
      <c r="F269" s="918" t="s">
        <v>572</v>
      </c>
      <c r="G269" s="918" t="s">
        <v>573</v>
      </c>
      <c r="H269" s="918" t="s">
        <v>574</v>
      </c>
      <c r="I269" s="922" t="s">
        <v>575</v>
      </c>
      <c r="J269" s="918" t="s">
        <v>576</v>
      </c>
      <c r="K269" s="922" t="s">
        <v>577</v>
      </c>
      <c r="L269" s="918">
        <v>100</v>
      </c>
      <c r="M269" s="918" t="s">
        <v>29</v>
      </c>
      <c r="N269" s="912" t="s">
        <v>578</v>
      </c>
      <c r="O269" s="918" t="s">
        <v>579</v>
      </c>
      <c r="P269" s="918" t="s">
        <v>562</v>
      </c>
      <c r="Q269" s="922" t="s">
        <v>614</v>
      </c>
      <c r="R269" s="953">
        <v>100</v>
      </c>
      <c r="S269" s="918" t="s">
        <v>29</v>
      </c>
      <c r="T269" s="1247" t="s">
        <v>623</v>
      </c>
      <c r="U269" s="1029" t="s">
        <v>27</v>
      </c>
      <c r="V269" s="1017" t="s">
        <v>624</v>
      </c>
      <c r="W269" s="1044">
        <v>0.3</v>
      </c>
      <c r="X269" s="1354">
        <v>100</v>
      </c>
      <c r="Y269" s="918" t="s">
        <v>29</v>
      </c>
      <c r="Z269" s="914" t="s">
        <v>30</v>
      </c>
      <c r="AA269" s="968"/>
      <c r="AB269" s="1240"/>
      <c r="AC269" s="912" t="s">
        <v>1277</v>
      </c>
      <c r="AD269" s="950" t="s">
        <v>617</v>
      </c>
      <c r="AE269" s="950" t="s">
        <v>618</v>
      </c>
      <c r="AF269" s="800">
        <v>264</v>
      </c>
      <c r="AG269" s="678" t="s">
        <v>158</v>
      </c>
      <c r="AH269" s="703" t="s">
        <v>625</v>
      </c>
      <c r="AI269" s="719">
        <v>44197</v>
      </c>
      <c r="AJ269" s="719">
        <v>44560</v>
      </c>
      <c r="AK269" s="711">
        <v>364</v>
      </c>
      <c r="AL269" s="713">
        <v>0.25</v>
      </c>
      <c r="AM269" s="661" t="s">
        <v>361</v>
      </c>
      <c r="AN269" s="661" t="s">
        <v>593</v>
      </c>
      <c r="AO269" s="661" t="s">
        <v>617</v>
      </c>
      <c r="AP269" s="661" t="s">
        <v>620</v>
      </c>
      <c r="AQ269" s="717" t="s">
        <v>621</v>
      </c>
    </row>
    <row r="270" spans="1:43" ht="61.5" customHeight="1" x14ac:dyDescent="0.25">
      <c r="A270" s="942"/>
      <c r="B270" s="940"/>
      <c r="C270" s="940"/>
      <c r="D270" s="940"/>
      <c r="E270" s="940"/>
      <c r="F270" s="940"/>
      <c r="G270" s="940"/>
      <c r="H270" s="940"/>
      <c r="I270" s="933"/>
      <c r="J270" s="940"/>
      <c r="K270" s="933"/>
      <c r="L270" s="940"/>
      <c r="M270" s="940"/>
      <c r="N270" s="935"/>
      <c r="O270" s="940"/>
      <c r="P270" s="940"/>
      <c r="Q270" s="933"/>
      <c r="R270" s="954"/>
      <c r="S270" s="940"/>
      <c r="T270" s="1248"/>
      <c r="U270" s="1043"/>
      <c r="V270" s="1040"/>
      <c r="W270" s="1045"/>
      <c r="X270" s="1355"/>
      <c r="Y270" s="940"/>
      <c r="Z270" s="936"/>
      <c r="AA270" s="969"/>
      <c r="AB270" s="1241"/>
      <c r="AC270" s="935"/>
      <c r="AD270" s="951"/>
      <c r="AE270" s="951"/>
      <c r="AF270" s="350">
        <v>265</v>
      </c>
      <c r="AG270" s="679" t="s">
        <v>158</v>
      </c>
      <c r="AH270" s="709" t="s">
        <v>626</v>
      </c>
      <c r="AI270" s="7">
        <v>44197</v>
      </c>
      <c r="AJ270" s="7">
        <v>44560</v>
      </c>
      <c r="AK270" s="8">
        <v>364</v>
      </c>
      <c r="AL270" s="9">
        <v>0.25</v>
      </c>
      <c r="AM270" s="662" t="s">
        <v>361</v>
      </c>
      <c r="AN270" s="662" t="s">
        <v>593</v>
      </c>
      <c r="AO270" s="662" t="s">
        <v>617</v>
      </c>
      <c r="AP270" s="662" t="s">
        <v>620</v>
      </c>
      <c r="AQ270" s="38" t="s">
        <v>621</v>
      </c>
    </row>
    <row r="271" spans="1:43" ht="61.5" customHeight="1" x14ac:dyDescent="0.25">
      <c r="A271" s="942"/>
      <c r="B271" s="940"/>
      <c r="C271" s="940"/>
      <c r="D271" s="940"/>
      <c r="E271" s="940"/>
      <c r="F271" s="940"/>
      <c r="G271" s="940"/>
      <c r="H271" s="940"/>
      <c r="I271" s="933"/>
      <c r="J271" s="940"/>
      <c r="K271" s="933"/>
      <c r="L271" s="940"/>
      <c r="M271" s="940"/>
      <c r="N271" s="935"/>
      <c r="O271" s="940"/>
      <c r="P271" s="940"/>
      <c r="Q271" s="933"/>
      <c r="R271" s="954"/>
      <c r="S271" s="940"/>
      <c r="T271" s="1248"/>
      <c r="U271" s="1043"/>
      <c r="V271" s="1040"/>
      <c r="W271" s="1045"/>
      <c r="X271" s="1355"/>
      <c r="Y271" s="940"/>
      <c r="Z271" s="936"/>
      <c r="AA271" s="969"/>
      <c r="AB271" s="1241"/>
      <c r="AC271" s="935"/>
      <c r="AD271" s="951"/>
      <c r="AE271" s="951"/>
      <c r="AF271" s="350">
        <v>266</v>
      </c>
      <c r="AG271" s="679" t="s">
        <v>158</v>
      </c>
      <c r="AH271" s="709" t="s">
        <v>627</v>
      </c>
      <c r="AI271" s="7">
        <v>44197</v>
      </c>
      <c r="AJ271" s="7">
        <v>44560</v>
      </c>
      <c r="AK271" s="8">
        <v>364</v>
      </c>
      <c r="AL271" s="9">
        <v>0.25</v>
      </c>
      <c r="AM271" s="662" t="s">
        <v>361</v>
      </c>
      <c r="AN271" s="662" t="s">
        <v>593</v>
      </c>
      <c r="AO271" s="662" t="s">
        <v>617</v>
      </c>
      <c r="AP271" s="662" t="s">
        <v>620</v>
      </c>
      <c r="AQ271" s="38" t="s">
        <v>621</v>
      </c>
    </row>
    <row r="272" spans="1:43" ht="61.5" customHeight="1" thickBot="1" x14ac:dyDescent="0.3">
      <c r="A272" s="932"/>
      <c r="B272" s="919"/>
      <c r="C272" s="919"/>
      <c r="D272" s="919"/>
      <c r="E272" s="919"/>
      <c r="F272" s="919"/>
      <c r="G272" s="919"/>
      <c r="H272" s="919"/>
      <c r="I272" s="923"/>
      <c r="J272" s="919"/>
      <c r="K272" s="923"/>
      <c r="L272" s="919"/>
      <c r="M272" s="919"/>
      <c r="N272" s="913"/>
      <c r="O272" s="919"/>
      <c r="P272" s="919"/>
      <c r="Q272" s="923"/>
      <c r="R272" s="955"/>
      <c r="S272" s="919"/>
      <c r="T272" s="1249"/>
      <c r="U272" s="1030"/>
      <c r="V272" s="1018"/>
      <c r="W272" s="1046"/>
      <c r="X272" s="1356"/>
      <c r="Y272" s="919"/>
      <c r="Z272" s="915"/>
      <c r="AA272" s="970"/>
      <c r="AB272" s="1242"/>
      <c r="AC272" s="913"/>
      <c r="AD272" s="952"/>
      <c r="AE272" s="952"/>
      <c r="AF272" s="801">
        <v>267</v>
      </c>
      <c r="AG272" s="680" t="s">
        <v>158</v>
      </c>
      <c r="AH272" s="704" t="s">
        <v>628</v>
      </c>
      <c r="AI272" s="720">
        <v>44197</v>
      </c>
      <c r="AJ272" s="720">
        <v>44560</v>
      </c>
      <c r="AK272" s="712">
        <v>364</v>
      </c>
      <c r="AL272" s="714">
        <v>0.25</v>
      </c>
      <c r="AM272" s="663" t="s">
        <v>361</v>
      </c>
      <c r="AN272" s="663" t="s">
        <v>593</v>
      </c>
      <c r="AO272" s="663" t="s">
        <v>617</v>
      </c>
      <c r="AP272" s="663" t="s">
        <v>620</v>
      </c>
      <c r="AQ272" s="718" t="s">
        <v>621</v>
      </c>
    </row>
    <row r="273" spans="1:43" ht="61.5" customHeight="1" thickTop="1" x14ac:dyDescent="0.25">
      <c r="A273" s="931" t="s">
        <v>613</v>
      </c>
      <c r="B273" s="918"/>
      <c r="C273" s="918" t="s">
        <v>569</v>
      </c>
      <c r="D273" s="918" t="s">
        <v>570</v>
      </c>
      <c r="E273" s="918" t="s">
        <v>571</v>
      </c>
      <c r="F273" s="918" t="s">
        <v>572</v>
      </c>
      <c r="G273" s="918" t="s">
        <v>573</v>
      </c>
      <c r="H273" s="918" t="s">
        <v>574</v>
      </c>
      <c r="I273" s="922" t="s">
        <v>575</v>
      </c>
      <c r="J273" s="918" t="s">
        <v>576</v>
      </c>
      <c r="K273" s="922" t="s">
        <v>577</v>
      </c>
      <c r="L273" s="918">
        <v>100</v>
      </c>
      <c r="M273" s="918" t="s">
        <v>29</v>
      </c>
      <c r="N273" s="912" t="s">
        <v>578</v>
      </c>
      <c r="O273" s="918" t="s">
        <v>579</v>
      </c>
      <c r="P273" s="918" t="s">
        <v>562</v>
      </c>
      <c r="Q273" s="922" t="s">
        <v>614</v>
      </c>
      <c r="R273" s="953">
        <v>100</v>
      </c>
      <c r="S273" s="918" t="s">
        <v>29</v>
      </c>
      <c r="T273" s="1247" t="s">
        <v>629</v>
      </c>
      <c r="U273" s="1029" t="s">
        <v>27</v>
      </c>
      <c r="V273" s="1017" t="s">
        <v>1216</v>
      </c>
      <c r="W273" s="1044">
        <v>0.4</v>
      </c>
      <c r="X273" s="1354">
        <v>100</v>
      </c>
      <c r="Y273" s="918" t="s">
        <v>29</v>
      </c>
      <c r="Z273" s="914" t="s">
        <v>30</v>
      </c>
      <c r="AA273" s="968"/>
      <c r="AB273" s="1240"/>
      <c r="AC273" s="912" t="s">
        <v>1277</v>
      </c>
      <c r="AD273" s="950" t="s">
        <v>617</v>
      </c>
      <c r="AE273" s="950" t="s">
        <v>618</v>
      </c>
      <c r="AF273" s="800">
        <v>268</v>
      </c>
      <c r="AG273" s="678" t="s">
        <v>158</v>
      </c>
      <c r="AH273" s="703" t="s">
        <v>630</v>
      </c>
      <c r="AI273" s="719">
        <v>44197</v>
      </c>
      <c r="AJ273" s="719">
        <v>44560</v>
      </c>
      <c r="AK273" s="711">
        <v>364</v>
      </c>
      <c r="AL273" s="713">
        <v>0.4</v>
      </c>
      <c r="AM273" s="661" t="s">
        <v>361</v>
      </c>
      <c r="AN273" s="661" t="s">
        <v>593</v>
      </c>
      <c r="AO273" s="661" t="s">
        <v>617</v>
      </c>
      <c r="AP273" s="661" t="s">
        <v>620</v>
      </c>
      <c r="AQ273" s="717" t="s">
        <v>621</v>
      </c>
    </row>
    <row r="274" spans="1:43" ht="61.5" customHeight="1" x14ac:dyDescent="0.25">
      <c r="A274" s="942"/>
      <c r="B274" s="940"/>
      <c r="C274" s="940"/>
      <c r="D274" s="940"/>
      <c r="E274" s="940"/>
      <c r="F274" s="940"/>
      <c r="G274" s="940"/>
      <c r="H274" s="940"/>
      <c r="I274" s="933"/>
      <c r="J274" s="940"/>
      <c r="K274" s="933"/>
      <c r="L274" s="940"/>
      <c r="M274" s="940"/>
      <c r="N274" s="935"/>
      <c r="O274" s="940"/>
      <c r="P274" s="940"/>
      <c r="Q274" s="933"/>
      <c r="R274" s="954"/>
      <c r="S274" s="940"/>
      <c r="T274" s="1248"/>
      <c r="U274" s="1043"/>
      <c r="V274" s="1040"/>
      <c r="W274" s="1045"/>
      <c r="X274" s="1355"/>
      <c r="Y274" s="940"/>
      <c r="Z274" s="936"/>
      <c r="AA274" s="969"/>
      <c r="AB274" s="1241"/>
      <c r="AC274" s="935"/>
      <c r="AD274" s="951"/>
      <c r="AE274" s="951"/>
      <c r="AF274" s="350">
        <v>269</v>
      </c>
      <c r="AG274" s="679" t="s">
        <v>158</v>
      </c>
      <c r="AH274" s="709" t="s">
        <v>631</v>
      </c>
      <c r="AI274" s="7">
        <v>44197</v>
      </c>
      <c r="AJ274" s="7">
        <v>44560</v>
      </c>
      <c r="AK274" s="8">
        <v>364</v>
      </c>
      <c r="AL274" s="9">
        <v>0.3</v>
      </c>
      <c r="AM274" s="662" t="s">
        <v>361</v>
      </c>
      <c r="AN274" s="662" t="s">
        <v>593</v>
      </c>
      <c r="AO274" s="662" t="s">
        <v>617</v>
      </c>
      <c r="AP274" s="662" t="s">
        <v>620</v>
      </c>
      <c r="AQ274" s="38" t="s">
        <v>621</v>
      </c>
    </row>
    <row r="275" spans="1:43" ht="61.5" customHeight="1" thickBot="1" x14ac:dyDescent="0.3">
      <c r="A275" s="932"/>
      <c r="B275" s="919"/>
      <c r="C275" s="919"/>
      <c r="D275" s="919"/>
      <c r="E275" s="919"/>
      <c r="F275" s="919"/>
      <c r="G275" s="919"/>
      <c r="H275" s="919"/>
      <c r="I275" s="923"/>
      <c r="J275" s="919"/>
      <c r="K275" s="923"/>
      <c r="L275" s="919"/>
      <c r="M275" s="919"/>
      <c r="N275" s="913"/>
      <c r="O275" s="919"/>
      <c r="P275" s="919"/>
      <c r="Q275" s="923"/>
      <c r="R275" s="955"/>
      <c r="S275" s="919"/>
      <c r="T275" s="1249"/>
      <c r="U275" s="1030"/>
      <c r="V275" s="1018"/>
      <c r="W275" s="1046"/>
      <c r="X275" s="1356"/>
      <c r="Y275" s="919"/>
      <c r="Z275" s="915"/>
      <c r="AA275" s="970"/>
      <c r="AB275" s="1242"/>
      <c r="AC275" s="913"/>
      <c r="AD275" s="952"/>
      <c r="AE275" s="952"/>
      <c r="AF275" s="801">
        <v>270</v>
      </c>
      <c r="AG275" s="680" t="s">
        <v>158</v>
      </c>
      <c r="AH275" s="704" t="s">
        <v>632</v>
      </c>
      <c r="AI275" s="720">
        <v>44197</v>
      </c>
      <c r="AJ275" s="720">
        <v>44560</v>
      </c>
      <c r="AK275" s="712">
        <v>364</v>
      </c>
      <c r="AL275" s="714">
        <v>0.3</v>
      </c>
      <c r="AM275" s="663" t="s">
        <v>361</v>
      </c>
      <c r="AN275" s="663" t="s">
        <v>593</v>
      </c>
      <c r="AO275" s="663" t="s">
        <v>617</v>
      </c>
      <c r="AP275" s="663" t="s">
        <v>620</v>
      </c>
      <c r="AQ275" s="718" t="s">
        <v>621</v>
      </c>
    </row>
    <row r="276" spans="1:43" ht="61.5" customHeight="1" thickTop="1" thickBot="1" x14ac:dyDescent="0.3">
      <c r="A276" s="45" t="s">
        <v>568</v>
      </c>
      <c r="B276" s="46"/>
      <c r="C276" s="48" t="s">
        <v>569</v>
      </c>
      <c r="D276" s="48" t="s">
        <v>570</v>
      </c>
      <c r="E276" s="47" t="s">
        <v>571</v>
      </c>
      <c r="F276" s="48" t="s">
        <v>572</v>
      </c>
      <c r="G276" s="48" t="s">
        <v>573</v>
      </c>
      <c r="H276" s="48" t="s">
        <v>574</v>
      </c>
      <c r="I276" s="49" t="s">
        <v>575</v>
      </c>
      <c r="J276" s="48" t="s">
        <v>576</v>
      </c>
      <c r="K276" s="47" t="s">
        <v>577</v>
      </c>
      <c r="L276" s="48">
        <v>86</v>
      </c>
      <c r="M276" s="48" t="s">
        <v>29</v>
      </c>
      <c r="N276" s="46" t="s">
        <v>578</v>
      </c>
      <c r="O276" s="50" t="s">
        <v>579</v>
      </c>
      <c r="P276" s="46" t="s">
        <v>603</v>
      </c>
      <c r="Q276" s="51" t="s">
        <v>609</v>
      </c>
      <c r="R276" s="52">
        <v>80</v>
      </c>
      <c r="S276" s="46" t="s">
        <v>29</v>
      </c>
      <c r="T276" s="53" t="s">
        <v>633</v>
      </c>
      <c r="U276" s="54" t="s">
        <v>27</v>
      </c>
      <c r="V276" s="74" t="s">
        <v>1217</v>
      </c>
      <c r="W276" s="55">
        <v>0.06</v>
      </c>
      <c r="X276" s="56">
        <v>1</v>
      </c>
      <c r="Y276" s="46" t="s">
        <v>25</v>
      </c>
      <c r="Z276" s="57" t="s">
        <v>30</v>
      </c>
      <c r="AA276" s="58"/>
      <c r="AB276" s="59"/>
      <c r="AC276" s="46" t="s">
        <v>447</v>
      </c>
      <c r="AD276" s="60" t="s">
        <v>584</v>
      </c>
      <c r="AE276" s="60" t="s">
        <v>585</v>
      </c>
      <c r="AF276" s="524">
        <v>271</v>
      </c>
      <c r="AG276" s="54" t="s">
        <v>158</v>
      </c>
      <c r="AH276" s="44" t="s">
        <v>1218</v>
      </c>
      <c r="AI276" s="61">
        <v>44378</v>
      </c>
      <c r="AJ276" s="61">
        <v>44550</v>
      </c>
      <c r="AK276" s="62">
        <f t="shared" ref="AK276:AK290" si="8">AJ276-AI276</f>
        <v>172</v>
      </c>
      <c r="AL276" s="63">
        <v>1</v>
      </c>
      <c r="AM276" s="64" t="s">
        <v>26</v>
      </c>
      <c r="AN276" s="60" t="s">
        <v>1209</v>
      </c>
      <c r="AO276" s="60" t="s">
        <v>593</v>
      </c>
      <c r="AP276" s="60"/>
      <c r="AQ276" s="73"/>
    </row>
    <row r="277" spans="1:43" ht="61.5" customHeight="1" thickTop="1" thickBot="1" x14ac:dyDescent="0.3">
      <c r="A277" s="45" t="s">
        <v>568</v>
      </c>
      <c r="B277" s="82"/>
      <c r="C277" s="48" t="s">
        <v>569</v>
      </c>
      <c r="D277" s="48" t="s">
        <v>570</v>
      </c>
      <c r="E277" s="47" t="s">
        <v>571</v>
      </c>
      <c r="F277" s="48" t="s">
        <v>634</v>
      </c>
      <c r="G277" s="48" t="s">
        <v>573</v>
      </c>
      <c r="H277" s="48" t="s">
        <v>574</v>
      </c>
      <c r="I277" s="49" t="s">
        <v>575</v>
      </c>
      <c r="J277" s="48" t="s">
        <v>576</v>
      </c>
      <c r="K277" s="47" t="s">
        <v>577</v>
      </c>
      <c r="L277" s="48">
        <v>86</v>
      </c>
      <c r="M277" s="48" t="s">
        <v>29</v>
      </c>
      <c r="N277" s="46" t="s">
        <v>578</v>
      </c>
      <c r="O277" s="50" t="s">
        <v>579</v>
      </c>
      <c r="P277" s="46" t="s">
        <v>603</v>
      </c>
      <c r="Q277" s="51" t="s">
        <v>609</v>
      </c>
      <c r="R277" s="82">
        <v>80</v>
      </c>
      <c r="S277" s="46" t="s">
        <v>29</v>
      </c>
      <c r="T277" s="53" t="s">
        <v>635</v>
      </c>
      <c r="U277" s="54" t="s">
        <v>27</v>
      </c>
      <c r="V277" s="49" t="s">
        <v>636</v>
      </c>
      <c r="W277" s="55">
        <v>0.05</v>
      </c>
      <c r="X277" s="56">
        <v>100</v>
      </c>
      <c r="Y277" s="46" t="s">
        <v>29</v>
      </c>
      <c r="Z277" s="57" t="s">
        <v>30</v>
      </c>
      <c r="AA277" s="59"/>
      <c r="AB277" s="59"/>
      <c r="AC277" s="46" t="s">
        <v>447</v>
      </c>
      <c r="AD277" s="60" t="s">
        <v>584</v>
      </c>
      <c r="AE277" s="60" t="s">
        <v>585</v>
      </c>
      <c r="AF277" s="524">
        <v>272</v>
      </c>
      <c r="AG277" s="54" t="s">
        <v>158</v>
      </c>
      <c r="AH277" s="44" t="s">
        <v>637</v>
      </c>
      <c r="AI277" s="61">
        <v>44229</v>
      </c>
      <c r="AJ277" s="61">
        <v>44377</v>
      </c>
      <c r="AK277" s="62">
        <f t="shared" si="8"/>
        <v>148</v>
      </c>
      <c r="AL277" s="63">
        <v>1</v>
      </c>
      <c r="AM277" s="64" t="s">
        <v>26</v>
      </c>
      <c r="AN277" s="60" t="s">
        <v>1209</v>
      </c>
      <c r="AO277" s="60" t="s">
        <v>593</v>
      </c>
      <c r="AP277" s="60"/>
      <c r="AQ277" s="73"/>
    </row>
    <row r="278" spans="1:43" ht="61.5" customHeight="1" thickTop="1" thickBot="1" x14ac:dyDescent="0.3">
      <c r="A278" s="45" t="s">
        <v>568</v>
      </c>
      <c r="B278" s="46"/>
      <c r="C278" s="48" t="s">
        <v>569</v>
      </c>
      <c r="D278" s="48" t="s">
        <v>570</v>
      </c>
      <c r="E278" s="47" t="s">
        <v>571</v>
      </c>
      <c r="F278" s="48" t="s">
        <v>572</v>
      </c>
      <c r="G278" s="48" t="s">
        <v>573</v>
      </c>
      <c r="H278" s="48" t="s">
        <v>574</v>
      </c>
      <c r="I278" s="49" t="s">
        <v>575</v>
      </c>
      <c r="J278" s="48" t="s">
        <v>576</v>
      </c>
      <c r="K278" s="47" t="s">
        <v>577</v>
      </c>
      <c r="L278" s="48">
        <v>86</v>
      </c>
      <c r="M278" s="48" t="s">
        <v>29</v>
      </c>
      <c r="N278" s="46" t="s">
        <v>578</v>
      </c>
      <c r="O278" s="50" t="s">
        <v>579</v>
      </c>
      <c r="P278" s="46" t="s">
        <v>603</v>
      </c>
      <c r="Q278" s="51" t="s">
        <v>609</v>
      </c>
      <c r="R278" s="52">
        <v>80</v>
      </c>
      <c r="S278" s="46" t="s">
        <v>29</v>
      </c>
      <c r="T278" s="53" t="s">
        <v>638</v>
      </c>
      <c r="U278" s="54" t="s">
        <v>27</v>
      </c>
      <c r="V278" s="49" t="s">
        <v>639</v>
      </c>
      <c r="W278" s="55">
        <v>0.06</v>
      </c>
      <c r="X278" s="56">
        <v>1</v>
      </c>
      <c r="Y278" s="46" t="s">
        <v>25</v>
      </c>
      <c r="Z278" s="57" t="s">
        <v>30</v>
      </c>
      <c r="AA278" s="58"/>
      <c r="AB278" s="59"/>
      <c r="AC278" s="46" t="s">
        <v>447</v>
      </c>
      <c r="AD278" s="60" t="s">
        <v>584</v>
      </c>
      <c r="AE278" s="60" t="s">
        <v>585</v>
      </c>
      <c r="AF278" s="524">
        <v>273</v>
      </c>
      <c r="AG278" s="54" t="s">
        <v>158</v>
      </c>
      <c r="AH278" s="44" t="s">
        <v>1228</v>
      </c>
      <c r="AI278" s="61">
        <v>44287</v>
      </c>
      <c r="AJ278" s="61">
        <v>44407</v>
      </c>
      <c r="AK278" s="62">
        <f t="shared" si="8"/>
        <v>120</v>
      </c>
      <c r="AL278" s="63">
        <v>1</v>
      </c>
      <c r="AM278" s="64" t="s">
        <v>26</v>
      </c>
      <c r="AN278" s="60" t="s">
        <v>1209</v>
      </c>
      <c r="AO278" s="60" t="s">
        <v>593</v>
      </c>
      <c r="AP278" s="60"/>
      <c r="AQ278" s="73"/>
    </row>
    <row r="279" spans="1:43" ht="61.5" customHeight="1" thickTop="1" x14ac:dyDescent="0.25">
      <c r="A279" s="992" t="s">
        <v>640</v>
      </c>
      <c r="B279" s="918"/>
      <c r="C279" s="974" t="s">
        <v>641</v>
      </c>
      <c r="D279" s="974" t="s">
        <v>570</v>
      </c>
      <c r="E279" s="974" t="s">
        <v>571</v>
      </c>
      <c r="F279" s="974" t="s">
        <v>572</v>
      </c>
      <c r="G279" s="974" t="s">
        <v>573</v>
      </c>
      <c r="H279" s="974" t="s">
        <v>574</v>
      </c>
      <c r="I279" s="980" t="s">
        <v>575</v>
      </c>
      <c r="J279" s="974" t="s">
        <v>576</v>
      </c>
      <c r="K279" s="980" t="s">
        <v>577</v>
      </c>
      <c r="L279" s="974">
        <v>87</v>
      </c>
      <c r="M279" s="974" t="s">
        <v>29</v>
      </c>
      <c r="N279" s="912" t="s">
        <v>642</v>
      </c>
      <c r="O279" s="918" t="s">
        <v>643</v>
      </c>
      <c r="P279" s="918" t="s">
        <v>644</v>
      </c>
      <c r="Q279" s="918" t="s">
        <v>645</v>
      </c>
      <c r="R279" s="953">
        <v>100</v>
      </c>
      <c r="S279" s="918" t="s">
        <v>29</v>
      </c>
      <c r="T279" s="1247" t="s">
        <v>646</v>
      </c>
      <c r="U279" s="1029" t="s">
        <v>27</v>
      </c>
      <c r="V279" s="1017" t="s">
        <v>647</v>
      </c>
      <c r="W279" s="1430">
        <v>0.2</v>
      </c>
      <c r="X279" s="1431">
        <v>100</v>
      </c>
      <c r="Y279" s="1424" t="s">
        <v>29</v>
      </c>
      <c r="Z279" s="1426" t="s">
        <v>30</v>
      </c>
      <c r="AA279" s="1427"/>
      <c r="AB279" s="1427"/>
      <c r="AC279" s="1428" t="s">
        <v>1277</v>
      </c>
      <c r="AD279" s="1422" t="s">
        <v>648</v>
      </c>
      <c r="AE279" s="1422" t="s">
        <v>649</v>
      </c>
      <c r="AF279" s="83">
        <v>274</v>
      </c>
      <c r="AG279" s="83" t="s">
        <v>158</v>
      </c>
      <c r="AH279" s="84" t="s">
        <v>650</v>
      </c>
      <c r="AI279" s="85">
        <v>44228</v>
      </c>
      <c r="AJ279" s="85">
        <v>44560</v>
      </c>
      <c r="AK279" s="86">
        <f t="shared" si="8"/>
        <v>332</v>
      </c>
      <c r="AL279" s="87">
        <v>0.5</v>
      </c>
      <c r="AM279" s="88" t="s">
        <v>361</v>
      </c>
      <c r="AN279" s="88" t="s">
        <v>651</v>
      </c>
      <c r="AO279" s="89" t="s">
        <v>652</v>
      </c>
      <c r="AP279" s="661"/>
      <c r="AQ279" s="34"/>
    </row>
    <row r="280" spans="1:43" ht="61.5" customHeight="1" thickBot="1" x14ac:dyDescent="0.3">
      <c r="A280" s="994"/>
      <c r="B280" s="919"/>
      <c r="C280" s="976"/>
      <c r="D280" s="976"/>
      <c r="E280" s="976"/>
      <c r="F280" s="976"/>
      <c r="G280" s="976"/>
      <c r="H280" s="976"/>
      <c r="I280" s="982"/>
      <c r="J280" s="976"/>
      <c r="K280" s="982"/>
      <c r="L280" s="976"/>
      <c r="M280" s="976"/>
      <c r="N280" s="913"/>
      <c r="O280" s="919"/>
      <c r="P280" s="919"/>
      <c r="Q280" s="919"/>
      <c r="R280" s="955"/>
      <c r="S280" s="919"/>
      <c r="T280" s="1249"/>
      <c r="U280" s="1030"/>
      <c r="V280" s="1018"/>
      <c r="W280" s="1425"/>
      <c r="X280" s="1425"/>
      <c r="Y280" s="1425"/>
      <c r="Z280" s="1425"/>
      <c r="AA280" s="1425"/>
      <c r="AB280" s="1425"/>
      <c r="AC280" s="1429"/>
      <c r="AD280" s="1425"/>
      <c r="AE280" s="1423"/>
      <c r="AF280" s="90">
        <v>275</v>
      </c>
      <c r="AG280" s="90" t="s">
        <v>158</v>
      </c>
      <c r="AH280" s="91" t="s">
        <v>653</v>
      </c>
      <c r="AI280" s="92">
        <v>44228</v>
      </c>
      <c r="AJ280" s="92">
        <v>44560</v>
      </c>
      <c r="AK280" s="93">
        <f t="shared" si="8"/>
        <v>332</v>
      </c>
      <c r="AL280" s="94">
        <v>0.5</v>
      </c>
      <c r="AM280" s="95" t="s">
        <v>361</v>
      </c>
      <c r="AN280" s="95" t="s">
        <v>651</v>
      </c>
      <c r="AO280" s="96" t="s">
        <v>652</v>
      </c>
      <c r="AP280" s="663"/>
      <c r="AQ280" s="36"/>
    </row>
    <row r="281" spans="1:43" ht="61.5" customHeight="1" thickTop="1" x14ac:dyDescent="0.25">
      <c r="A281" s="992" t="s">
        <v>640</v>
      </c>
      <c r="B281" s="918"/>
      <c r="C281" s="974" t="s">
        <v>641</v>
      </c>
      <c r="D281" s="974" t="s">
        <v>570</v>
      </c>
      <c r="E281" s="974" t="s">
        <v>571</v>
      </c>
      <c r="F281" s="974" t="s">
        <v>572</v>
      </c>
      <c r="G281" s="974" t="s">
        <v>573</v>
      </c>
      <c r="H281" s="974" t="s">
        <v>574</v>
      </c>
      <c r="I281" s="980" t="s">
        <v>575</v>
      </c>
      <c r="J281" s="974" t="s">
        <v>576</v>
      </c>
      <c r="K281" s="980" t="s">
        <v>577</v>
      </c>
      <c r="L281" s="974">
        <v>87</v>
      </c>
      <c r="M281" s="974" t="s">
        <v>29</v>
      </c>
      <c r="N281" s="912" t="s">
        <v>642</v>
      </c>
      <c r="O281" s="918" t="s">
        <v>643</v>
      </c>
      <c r="P281" s="918" t="s">
        <v>654</v>
      </c>
      <c r="Q281" s="918" t="s">
        <v>655</v>
      </c>
      <c r="R281" s="953">
        <v>100</v>
      </c>
      <c r="S281" s="918" t="s">
        <v>29</v>
      </c>
      <c r="T281" s="1247" t="s">
        <v>656</v>
      </c>
      <c r="U281" s="1029" t="s">
        <v>27</v>
      </c>
      <c r="V281" s="1017" t="s">
        <v>657</v>
      </c>
      <c r="W281" s="1430">
        <v>0.2</v>
      </c>
      <c r="X281" s="1431">
        <v>100</v>
      </c>
      <c r="Y281" s="1424" t="s">
        <v>29</v>
      </c>
      <c r="Z281" s="1426" t="s">
        <v>30</v>
      </c>
      <c r="AA281" s="1427"/>
      <c r="AB281" s="1427"/>
      <c r="AC281" s="1428" t="s">
        <v>1277</v>
      </c>
      <c r="AD281" s="1422" t="s">
        <v>648</v>
      </c>
      <c r="AE281" s="1422" t="s">
        <v>649</v>
      </c>
      <c r="AF281" s="83">
        <v>276</v>
      </c>
      <c r="AG281" s="83" t="s">
        <v>158</v>
      </c>
      <c r="AH281" s="84" t="s">
        <v>658</v>
      </c>
      <c r="AI281" s="85">
        <v>44228</v>
      </c>
      <c r="AJ281" s="85">
        <v>44560</v>
      </c>
      <c r="AK281" s="86">
        <f t="shared" si="8"/>
        <v>332</v>
      </c>
      <c r="AL281" s="87">
        <v>0.33</v>
      </c>
      <c r="AM281" s="88" t="s">
        <v>361</v>
      </c>
      <c r="AN281" s="88" t="s">
        <v>651</v>
      </c>
      <c r="AO281" s="89" t="s">
        <v>652</v>
      </c>
      <c r="AP281" s="661"/>
      <c r="AQ281" s="34"/>
    </row>
    <row r="282" spans="1:43" ht="61.5" customHeight="1" x14ac:dyDescent="0.25">
      <c r="A282" s="993"/>
      <c r="B282" s="940"/>
      <c r="C282" s="975"/>
      <c r="D282" s="975"/>
      <c r="E282" s="975"/>
      <c r="F282" s="975"/>
      <c r="G282" s="975"/>
      <c r="H282" s="975"/>
      <c r="I282" s="981"/>
      <c r="J282" s="975"/>
      <c r="K282" s="981"/>
      <c r="L282" s="975"/>
      <c r="M282" s="975"/>
      <c r="N282" s="935"/>
      <c r="O282" s="940"/>
      <c r="P282" s="940"/>
      <c r="Q282" s="940"/>
      <c r="R282" s="954"/>
      <c r="S282" s="940"/>
      <c r="T282" s="1248"/>
      <c r="U282" s="1043"/>
      <c r="V282" s="1040"/>
      <c r="W282" s="1433"/>
      <c r="X282" s="1433"/>
      <c r="Y282" s="1433"/>
      <c r="Z282" s="1433"/>
      <c r="AA282" s="1433"/>
      <c r="AB282" s="1433"/>
      <c r="AC282" s="1435"/>
      <c r="AD282" s="1433"/>
      <c r="AE282" s="1436"/>
      <c r="AF282" s="97">
        <v>277</v>
      </c>
      <c r="AG282" s="97" t="s">
        <v>158</v>
      </c>
      <c r="AH282" s="98" t="s">
        <v>659</v>
      </c>
      <c r="AI282" s="99">
        <v>44197</v>
      </c>
      <c r="AJ282" s="99">
        <v>44560</v>
      </c>
      <c r="AK282" s="100">
        <f t="shared" si="8"/>
        <v>363</v>
      </c>
      <c r="AL282" s="101">
        <v>0.33</v>
      </c>
      <c r="AM282" s="102" t="s">
        <v>361</v>
      </c>
      <c r="AN282" s="102" t="s">
        <v>651</v>
      </c>
      <c r="AO282" s="98" t="s">
        <v>652</v>
      </c>
      <c r="AP282" s="662"/>
      <c r="AQ282" s="42"/>
    </row>
    <row r="283" spans="1:43" ht="61.5" customHeight="1" thickBot="1" x14ac:dyDescent="0.3">
      <c r="A283" s="994"/>
      <c r="B283" s="919"/>
      <c r="C283" s="976"/>
      <c r="D283" s="976"/>
      <c r="E283" s="976"/>
      <c r="F283" s="976"/>
      <c r="G283" s="976"/>
      <c r="H283" s="976"/>
      <c r="I283" s="982"/>
      <c r="J283" s="976"/>
      <c r="K283" s="982"/>
      <c r="L283" s="976"/>
      <c r="M283" s="976"/>
      <c r="N283" s="913"/>
      <c r="O283" s="919"/>
      <c r="P283" s="919"/>
      <c r="Q283" s="919"/>
      <c r="R283" s="955"/>
      <c r="S283" s="919"/>
      <c r="T283" s="1249"/>
      <c r="U283" s="1030"/>
      <c r="V283" s="1018"/>
      <c r="W283" s="1425"/>
      <c r="X283" s="1425"/>
      <c r="Y283" s="1425"/>
      <c r="Z283" s="1425"/>
      <c r="AA283" s="1425"/>
      <c r="AB283" s="1425"/>
      <c r="AC283" s="1429"/>
      <c r="AD283" s="1425"/>
      <c r="AE283" s="1423"/>
      <c r="AF283" s="90">
        <v>278</v>
      </c>
      <c r="AG283" s="90" t="s">
        <v>158</v>
      </c>
      <c r="AH283" s="96" t="s">
        <v>660</v>
      </c>
      <c r="AI283" s="92">
        <v>44228</v>
      </c>
      <c r="AJ283" s="92">
        <v>44560</v>
      </c>
      <c r="AK283" s="93">
        <f t="shared" si="8"/>
        <v>332</v>
      </c>
      <c r="AL283" s="94">
        <v>0.34</v>
      </c>
      <c r="AM283" s="95" t="s">
        <v>361</v>
      </c>
      <c r="AN283" s="95" t="s">
        <v>651</v>
      </c>
      <c r="AO283" s="96" t="s">
        <v>652</v>
      </c>
      <c r="AP283" s="663"/>
      <c r="AQ283" s="36"/>
    </row>
    <row r="284" spans="1:43" ht="61.5" customHeight="1" thickTop="1" x14ac:dyDescent="0.25">
      <c r="A284" s="992" t="s">
        <v>640</v>
      </c>
      <c r="B284" s="918"/>
      <c r="C284" s="974" t="s">
        <v>641</v>
      </c>
      <c r="D284" s="974" t="s">
        <v>570</v>
      </c>
      <c r="E284" s="974" t="s">
        <v>571</v>
      </c>
      <c r="F284" s="974" t="s">
        <v>572</v>
      </c>
      <c r="G284" s="974" t="s">
        <v>573</v>
      </c>
      <c r="H284" s="974" t="s">
        <v>574</v>
      </c>
      <c r="I284" s="980" t="s">
        <v>575</v>
      </c>
      <c r="J284" s="974" t="s">
        <v>576</v>
      </c>
      <c r="K284" s="980" t="s">
        <v>577</v>
      </c>
      <c r="L284" s="974">
        <v>87</v>
      </c>
      <c r="M284" s="974" t="s">
        <v>29</v>
      </c>
      <c r="N284" s="912" t="s">
        <v>642</v>
      </c>
      <c r="O284" s="918" t="s">
        <v>643</v>
      </c>
      <c r="P284" s="918" t="s">
        <v>644</v>
      </c>
      <c r="Q284" s="918" t="s">
        <v>645</v>
      </c>
      <c r="R284" s="953">
        <v>100</v>
      </c>
      <c r="S284" s="918" t="s">
        <v>29</v>
      </c>
      <c r="T284" s="1247" t="s">
        <v>661</v>
      </c>
      <c r="U284" s="1029" t="s">
        <v>27</v>
      </c>
      <c r="V284" s="1017" t="s">
        <v>662</v>
      </c>
      <c r="W284" s="1430">
        <v>0.15</v>
      </c>
      <c r="X284" s="1431">
        <v>100</v>
      </c>
      <c r="Y284" s="1424" t="s">
        <v>29</v>
      </c>
      <c r="Z284" s="1426" t="s">
        <v>30</v>
      </c>
      <c r="AA284" s="1427"/>
      <c r="AB284" s="1427"/>
      <c r="AC284" s="1428" t="s">
        <v>1277</v>
      </c>
      <c r="AD284" s="1422" t="s">
        <v>648</v>
      </c>
      <c r="AE284" s="1422" t="s">
        <v>649</v>
      </c>
      <c r="AF284" s="83">
        <v>279</v>
      </c>
      <c r="AG284" s="83" t="s">
        <v>158</v>
      </c>
      <c r="AH284" s="84" t="s">
        <v>663</v>
      </c>
      <c r="AI284" s="99">
        <v>44197</v>
      </c>
      <c r="AJ284" s="99">
        <v>44560</v>
      </c>
      <c r="AK284" s="86">
        <f t="shared" si="8"/>
        <v>363</v>
      </c>
      <c r="AL284" s="87">
        <v>0.5</v>
      </c>
      <c r="AM284" s="88" t="s">
        <v>361</v>
      </c>
      <c r="AN284" s="102" t="s">
        <v>651</v>
      </c>
      <c r="AO284" s="98" t="s">
        <v>652</v>
      </c>
      <c r="AP284" s="662"/>
      <c r="AQ284" s="34"/>
    </row>
    <row r="285" spans="1:43" ht="61.5" customHeight="1" thickBot="1" x14ac:dyDescent="0.3">
      <c r="A285" s="1456"/>
      <c r="B285" s="1445"/>
      <c r="C285" s="1452"/>
      <c r="D285" s="1452"/>
      <c r="E285" s="1452"/>
      <c r="F285" s="1452"/>
      <c r="G285" s="1452"/>
      <c r="H285" s="1452"/>
      <c r="I285" s="1453"/>
      <c r="J285" s="1452"/>
      <c r="K285" s="1453"/>
      <c r="L285" s="1452"/>
      <c r="M285" s="1452"/>
      <c r="N285" s="1454"/>
      <c r="O285" s="1445"/>
      <c r="P285" s="1445"/>
      <c r="Q285" s="1445"/>
      <c r="R285" s="1447"/>
      <c r="S285" s="1445"/>
      <c r="T285" s="1449"/>
      <c r="U285" s="1451"/>
      <c r="V285" s="1439"/>
      <c r="W285" s="1437"/>
      <c r="X285" s="1437"/>
      <c r="Y285" s="1437"/>
      <c r="Z285" s="1437"/>
      <c r="AA285" s="1433"/>
      <c r="AB285" s="1433"/>
      <c r="AC285" s="1435"/>
      <c r="AD285" s="1437"/>
      <c r="AE285" s="1423"/>
      <c r="AF285" s="103">
        <v>280</v>
      </c>
      <c r="AG285" s="103" t="s">
        <v>158</v>
      </c>
      <c r="AH285" s="104" t="s">
        <v>664</v>
      </c>
      <c r="AI285" s="105">
        <v>44197</v>
      </c>
      <c r="AJ285" s="105">
        <v>44560</v>
      </c>
      <c r="AK285" s="106">
        <f t="shared" si="8"/>
        <v>363</v>
      </c>
      <c r="AL285" s="107">
        <v>0.5</v>
      </c>
      <c r="AM285" s="108" t="s">
        <v>361</v>
      </c>
      <c r="AN285" s="108" t="s">
        <v>651</v>
      </c>
      <c r="AO285" s="109" t="s">
        <v>652</v>
      </c>
      <c r="AP285" s="834"/>
      <c r="AQ285" s="110"/>
    </row>
    <row r="286" spans="1:43" ht="61.5" customHeight="1" thickTop="1" thickBot="1" x14ac:dyDescent="0.3">
      <c r="A286" s="18" t="s">
        <v>640</v>
      </c>
      <c r="B286" s="15"/>
      <c r="C286" s="12" t="s">
        <v>641</v>
      </c>
      <c r="D286" s="12" t="s">
        <v>570</v>
      </c>
      <c r="E286" s="12" t="s">
        <v>571</v>
      </c>
      <c r="F286" s="12" t="s">
        <v>572</v>
      </c>
      <c r="G286" s="12" t="s">
        <v>573</v>
      </c>
      <c r="H286" s="12" t="s">
        <v>574</v>
      </c>
      <c r="I286" s="13" t="s">
        <v>575</v>
      </c>
      <c r="J286" s="12" t="s">
        <v>576</v>
      </c>
      <c r="K286" s="13" t="s">
        <v>577</v>
      </c>
      <c r="L286" s="12">
        <v>87</v>
      </c>
      <c r="M286" s="12" t="s">
        <v>29</v>
      </c>
      <c r="N286" s="14" t="s">
        <v>642</v>
      </c>
      <c r="O286" s="15" t="s">
        <v>643</v>
      </c>
      <c r="P286" s="15" t="s">
        <v>654</v>
      </c>
      <c r="Q286" s="15" t="s">
        <v>655</v>
      </c>
      <c r="R286" s="17">
        <v>100</v>
      </c>
      <c r="S286" s="15" t="s">
        <v>29</v>
      </c>
      <c r="T286" s="111" t="s">
        <v>665</v>
      </c>
      <c r="U286" s="20" t="s">
        <v>27</v>
      </c>
      <c r="V286" s="21" t="s">
        <v>666</v>
      </c>
      <c r="W286" s="112">
        <v>0.15</v>
      </c>
      <c r="X286" s="113">
        <v>100</v>
      </c>
      <c r="Y286" s="114" t="s">
        <v>29</v>
      </c>
      <c r="Z286" s="115" t="s">
        <v>30</v>
      </c>
      <c r="AA286" s="116"/>
      <c r="AB286" s="116"/>
      <c r="AC286" s="906" t="s">
        <v>1277</v>
      </c>
      <c r="AD286" s="117" t="s">
        <v>648</v>
      </c>
      <c r="AE286" s="117" t="s">
        <v>649</v>
      </c>
      <c r="AF286" s="118">
        <v>281</v>
      </c>
      <c r="AG286" s="118" t="s">
        <v>158</v>
      </c>
      <c r="AH286" s="119" t="s">
        <v>667</v>
      </c>
      <c r="AI286" s="120">
        <v>44197</v>
      </c>
      <c r="AJ286" s="120">
        <v>44560</v>
      </c>
      <c r="AK286" s="121">
        <f t="shared" si="8"/>
        <v>363</v>
      </c>
      <c r="AL286" s="122">
        <v>1</v>
      </c>
      <c r="AM286" s="114" t="s">
        <v>361</v>
      </c>
      <c r="AN286" s="114" t="s">
        <v>651</v>
      </c>
      <c r="AO286" s="123" t="s">
        <v>652</v>
      </c>
      <c r="AP286" s="14"/>
      <c r="AQ286" s="41"/>
    </row>
    <row r="287" spans="1:43" ht="61.5" customHeight="1" thickTop="1" x14ac:dyDescent="0.25">
      <c r="A287" s="1455" t="s">
        <v>640</v>
      </c>
      <c r="B287" s="1444"/>
      <c r="C287" s="1196" t="s">
        <v>641</v>
      </c>
      <c r="D287" s="1196" t="s">
        <v>570</v>
      </c>
      <c r="E287" s="1196" t="s">
        <v>571</v>
      </c>
      <c r="F287" s="1196" t="s">
        <v>572</v>
      </c>
      <c r="G287" s="1196" t="s">
        <v>573</v>
      </c>
      <c r="H287" s="1196" t="s">
        <v>574</v>
      </c>
      <c r="I287" s="1213" t="s">
        <v>575</v>
      </c>
      <c r="J287" s="1196" t="s">
        <v>576</v>
      </c>
      <c r="K287" s="1213" t="s">
        <v>577</v>
      </c>
      <c r="L287" s="1196">
        <v>87</v>
      </c>
      <c r="M287" s="1196" t="s">
        <v>29</v>
      </c>
      <c r="N287" s="1195" t="s">
        <v>642</v>
      </c>
      <c r="O287" s="1444" t="s">
        <v>643</v>
      </c>
      <c r="P287" s="1444" t="s">
        <v>644</v>
      </c>
      <c r="Q287" s="1444" t="s">
        <v>645</v>
      </c>
      <c r="R287" s="1446">
        <v>100</v>
      </c>
      <c r="S287" s="1444" t="s">
        <v>29</v>
      </c>
      <c r="T287" s="1448" t="s">
        <v>668</v>
      </c>
      <c r="U287" s="1450" t="s">
        <v>27</v>
      </c>
      <c r="V287" s="1438" t="s">
        <v>669</v>
      </c>
      <c r="W287" s="1440">
        <v>0.15</v>
      </c>
      <c r="X287" s="1441">
        <v>100</v>
      </c>
      <c r="Y287" s="1442" t="s">
        <v>29</v>
      </c>
      <c r="Z287" s="1443" t="s">
        <v>30</v>
      </c>
      <c r="AA287" s="1432"/>
      <c r="AB287" s="1432"/>
      <c r="AC287" s="1434" t="s">
        <v>1277</v>
      </c>
      <c r="AD287" s="1436" t="s">
        <v>648</v>
      </c>
      <c r="AE287" s="1422" t="s">
        <v>649</v>
      </c>
      <c r="AF287" s="124">
        <v>282</v>
      </c>
      <c r="AG287" s="124" t="s">
        <v>158</v>
      </c>
      <c r="AH287" s="125" t="s">
        <v>670</v>
      </c>
      <c r="AI287" s="126">
        <v>44470</v>
      </c>
      <c r="AJ287" s="127">
        <v>44560</v>
      </c>
      <c r="AK287" s="128">
        <f t="shared" si="8"/>
        <v>90</v>
      </c>
      <c r="AL287" s="129">
        <v>0.5</v>
      </c>
      <c r="AM287" s="130" t="s">
        <v>26</v>
      </c>
      <c r="AN287" s="130" t="s">
        <v>651</v>
      </c>
      <c r="AO287" s="131" t="s">
        <v>652</v>
      </c>
      <c r="AP287" s="833"/>
      <c r="AQ287" s="132"/>
    </row>
    <row r="288" spans="1:43" ht="61.5" customHeight="1" thickBot="1" x14ac:dyDescent="0.3">
      <c r="A288" s="1456"/>
      <c r="B288" s="1445"/>
      <c r="C288" s="1452"/>
      <c r="D288" s="1452"/>
      <c r="E288" s="1452"/>
      <c r="F288" s="1452"/>
      <c r="G288" s="1452"/>
      <c r="H288" s="1452"/>
      <c r="I288" s="1453"/>
      <c r="J288" s="1452"/>
      <c r="K288" s="1453"/>
      <c r="L288" s="1452"/>
      <c r="M288" s="1452"/>
      <c r="N288" s="1454"/>
      <c r="O288" s="1445"/>
      <c r="P288" s="1445"/>
      <c r="Q288" s="1445"/>
      <c r="R288" s="1447"/>
      <c r="S288" s="1445"/>
      <c r="T288" s="1449"/>
      <c r="U288" s="1451"/>
      <c r="V288" s="1439"/>
      <c r="W288" s="1437"/>
      <c r="X288" s="1437"/>
      <c r="Y288" s="1437"/>
      <c r="Z288" s="1437"/>
      <c r="AA288" s="1433"/>
      <c r="AB288" s="1433"/>
      <c r="AC288" s="1435"/>
      <c r="AD288" s="1437"/>
      <c r="AE288" s="1423"/>
      <c r="AF288" s="103">
        <v>283</v>
      </c>
      <c r="AG288" s="103" t="s">
        <v>158</v>
      </c>
      <c r="AH288" s="104" t="s">
        <v>671</v>
      </c>
      <c r="AI288" s="133">
        <v>44470</v>
      </c>
      <c r="AJ288" s="105">
        <v>44560</v>
      </c>
      <c r="AK288" s="106">
        <f t="shared" si="8"/>
        <v>90</v>
      </c>
      <c r="AL288" s="107">
        <v>0.5</v>
      </c>
      <c r="AM288" s="108" t="s">
        <v>361</v>
      </c>
      <c r="AN288" s="108" t="s">
        <v>651</v>
      </c>
      <c r="AO288" s="109" t="s">
        <v>652</v>
      </c>
      <c r="AP288" s="834"/>
      <c r="AQ288" s="110"/>
    </row>
    <row r="289" spans="1:43" ht="61.5" customHeight="1" thickTop="1" x14ac:dyDescent="0.25">
      <c r="A289" s="992" t="s">
        <v>640</v>
      </c>
      <c r="B289" s="918"/>
      <c r="C289" s="974" t="s">
        <v>641</v>
      </c>
      <c r="D289" s="974" t="s">
        <v>570</v>
      </c>
      <c r="E289" s="974" t="s">
        <v>571</v>
      </c>
      <c r="F289" s="974" t="s">
        <v>572</v>
      </c>
      <c r="G289" s="974" t="s">
        <v>573</v>
      </c>
      <c r="H289" s="974" t="s">
        <v>574</v>
      </c>
      <c r="I289" s="980" t="s">
        <v>575</v>
      </c>
      <c r="J289" s="974" t="s">
        <v>576</v>
      </c>
      <c r="K289" s="980" t="s">
        <v>577</v>
      </c>
      <c r="L289" s="974">
        <v>87</v>
      </c>
      <c r="M289" s="974" t="s">
        <v>29</v>
      </c>
      <c r="N289" s="912" t="s">
        <v>642</v>
      </c>
      <c r="O289" s="918" t="s">
        <v>643</v>
      </c>
      <c r="P289" s="918" t="s">
        <v>654</v>
      </c>
      <c r="Q289" s="918" t="s">
        <v>655</v>
      </c>
      <c r="R289" s="953">
        <v>100</v>
      </c>
      <c r="S289" s="918" t="s">
        <v>29</v>
      </c>
      <c r="T289" s="1247" t="s">
        <v>672</v>
      </c>
      <c r="U289" s="1029" t="s">
        <v>27</v>
      </c>
      <c r="V289" s="1017" t="s">
        <v>673</v>
      </c>
      <c r="W289" s="1430">
        <v>0.15</v>
      </c>
      <c r="X289" s="1431">
        <v>100</v>
      </c>
      <c r="Y289" s="1424" t="s">
        <v>29</v>
      </c>
      <c r="Z289" s="1426" t="s">
        <v>30</v>
      </c>
      <c r="AA289" s="1427"/>
      <c r="AB289" s="1427"/>
      <c r="AC289" s="1428" t="s">
        <v>1277</v>
      </c>
      <c r="AD289" s="1422" t="s">
        <v>648</v>
      </c>
      <c r="AE289" s="1422" t="s">
        <v>649</v>
      </c>
      <c r="AF289" s="83">
        <v>284</v>
      </c>
      <c r="AG289" s="83" t="s">
        <v>158</v>
      </c>
      <c r="AH289" s="84" t="s">
        <v>674</v>
      </c>
      <c r="AI289" s="85">
        <v>44287</v>
      </c>
      <c r="AJ289" s="85">
        <v>44560</v>
      </c>
      <c r="AK289" s="86">
        <f t="shared" si="8"/>
        <v>273</v>
      </c>
      <c r="AL289" s="87">
        <v>0.5</v>
      </c>
      <c r="AM289" s="88" t="s">
        <v>26</v>
      </c>
      <c r="AN289" s="88" t="s">
        <v>651</v>
      </c>
      <c r="AO289" s="89" t="s">
        <v>652</v>
      </c>
      <c r="AP289" s="661"/>
      <c r="AQ289" s="34"/>
    </row>
    <row r="290" spans="1:43" ht="61.5" customHeight="1" thickBot="1" x14ac:dyDescent="0.3">
      <c r="A290" s="994"/>
      <c r="B290" s="919"/>
      <c r="C290" s="976"/>
      <c r="D290" s="976"/>
      <c r="E290" s="976"/>
      <c r="F290" s="976"/>
      <c r="G290" s="976"/>
      <c r="H290" s="976"/>
      <c r="I290" s="982"/>
      <c r="J290" s="976"/>
      <c r="K290" s="982"/>
      <c r="L290" s="976"/>
      <c r="M290" s="976"/>
      <c r="N290" s="913"/>
      <c r="O290" s="919"/>
      <c r="P290" s="919"/>
      <c r="Q290" s="919"/>
      <c r="R290" s="955"/>
      <c r="S290" s="919"/>
      <c r="T290" s="1249"/>
      <c r="U290" s="1030"/>
      <c r="V290" s="1018"/>
      <c r="W290" s="1425"/>
      <c r="X290" s="1425"/>
      <c r="Y290" s="1425"/>
      <c r="Z290" s="1425"/>
      <c r="AA290" s="1425"/>
      <c r="AB290" s="1425"/>
      <c r="AC290" s="1429"/>
      <c r="AD290" s="1425"/>
      <c r="AE290" s="1423"/>
      <c r="AF290" s="90">
        <v>285</v>
      </c>
      <c r="AG290" s="90" t="s">
        <v>158</v>
      </c>
      <c r="AH290" s="91" t="s">
        <v>675</v>
      </c>
      <c r="AI290" s="92">
        <v>44287</v>
      </c>
      <c r="AJ290" s="92">
        <v>44560</v>
      </c>
      <c r="AK290" s="93">
        <f t="shared" si="8"/>
        <v>273</v>
      </c>
      <c r="AL290" s="94">
        <v>0.5</v>
      </c>
      <c r="AM290" s="95" t="s">
        <v>26</v>
      </c>
      <c r="AN290" s="95" t="s">
        <v>651</v>
      </c>
      <c r="AO290" s="96" t="s">
        <v>652</v>
      </c>
      <c r="AP290" s="663"/>
      <c r="AQ290" s="36"/>
    </row>
    <row r="291" spans="1:43" ht="61.5" customHeight="1" thickTop="1" thickBot="1" x14ac:dyDescent="0.3">
      <c r="A291" s="18" t="s">
        <v>444</v>
      </c>
      <c r="B291" s="15"/>
      <c r="C291" s="12" t="s">
        <v>569</v>
      </c>
      <c r="D291" s="12" t="s">
        <v>570</v>
      </c>
      <c r="E291" s="13" t="s">
        <v>571</v>
      </c>
      <c r="F291" s="12" t="s">
        <v>572</v>
      </c>
      <c r="G291" s="12" t="s">
        <v>573</v>
      </c>
      <c r="H291" s="12" t="s">
        <v>574</v>
      </c>
      <c r="I291" s="13" t="s">
        <v>575</v>
      </c>
      <c r="J291" s="12" t="s">
        <v>576</v>
      </c>
      <c r="K291" s="13" t="s">
        <v>577</v>
      </c>
      <c r="L291" s="12">
        <v>87</v>
      </c>
      <c r="M291" s="13" t="s">
        <v>29</v>
      </c>
      <c r="N291" s="14" t="s">
        <v>676</v>
      </c>
      <c r="O291" s="15" t="s">
        <v>677</v>
      </c>
      <c r="P291" s="15" t="s">
        <v>678</v>
      </c>
      <c r="Q291" s="16" t="s">
        <v>679</v>
      </c>
      <c r="R291" s="17">
        <v>74</v>
      </c>
      <c r="S291" s="15" t="s">
        <v>29</v>
      </c>
      <c r="T291" s="185" t="s">
        <v>680</v>
      </c>
      <c r="U291" s="20" t="s">
        <v>27</v>
      </c>
      <c r="V291" s="21" t="s">
        <v>681</v>
      </c>
      <c r="W291" s="22">
        <v>0.02</v>
      </c>
      <c r="X291" s="43">
        <v>100</v>
      </c>
      <c r="Y291" s="15" t="s">
        <v>29</v>
      </c>
      <c r="Z291" s="23" t="s">
        <v>30</v>
      </c>
      <c r="AA291" s="134"/>
      <c r="AB291" s="135"/>
      <c r="AC291" s="14" t="s">
        <v>1277</v>
      </c>
      <c r="AD291" s="27" t="s">
        <v>448</v>
      </c>
      <c r="AE291" s="27" t="s">
        <v>682</v>
      </c>
      <c r="AF291" s="161">
        <v>286</v>
      </c>
      <c r="AG291" s="20" t="s">
        <v>158</v>
      </c>
      <c r="AH291" s="26" t="s">
        <v>681</v>
      </c>
      <c r="AI291" s="40">
        <v>44256</v>
      </c>
      <c r="AJ291" s="40">
        <v>44439</v>
      </c>
      <c r="AK291" s="29">
        <v>180</v>
      </c>
      <c r="AL291" s="30">
        <v>1</v>
      </c>
      <c r="AM291" s="31" t="s">
        <v>26</v>
      </c>
      <c r="AN291" s="14" t="s">
        <v>527</v>
      </c>
      <c r="AO291" s="26" t="s">
        <v>452</v>
      </c>
      <c r="AP291" s="14" t="s">
        <v>683</v>
      </c>
      <c r="AQ291" s="32" t="s">
        <v>593</v>
      </c>
    </row>
    <row r="292" spans="1:43" ht="61.5" customHeight="1" thickTop="1" thickBot="1" x14ac:dyDescent="0.3">
      <c r="A292" s="18" t="s">
        <v>444</v>
      </c>
      <c r="B292" s="15"/>
      <c r="C292" s="12" t="s">
        <v>569</v>
      </c>
      <c r="D292" s="12" t="s">
        <v>570</v>
      </c>
      <c r="E292" s="13" t="s">
        <v>571</v>
      </c>
      <c r="F292" s="12" t="s">
        <v>572</v>
      </c>
      <c r="G292" s="12" t="s">
        <v>573</v>
      </c>
      <c r="H292" s="12" t="s">
        <v>574</v>
      </c>
      <c r="I292" s="13" t="s">
        <v>575</v>
      </c>
      <c r="J292" s="12" t="s">
        <v>576</v>
      </c>
      <c r="K292" s="13" t="s">
        <v>577</v>
      </c>
      <c r="L292" s="12">
        <v>87</v>
      </c>
      <c r="M292" s="13" t="s">
        <v>29</v>
      </c>
      <c r="N292" s="14" t="s">
        <v>676</v>
      </c>
      <c r="O292" s="15" t="s">
        <v>677</v>
      </c>
      <c r="P292" s="15" t="s">
        <v>678</v>
      </c>
      <c r="Q292" s="16" t="s">
        <v>679</v>
      </c>
      <c r="R292" s="17">
        <v>74</v>
      </c>
      <c r="S292" s="15" t="s">
        <v>29</v>
      </c>
      <c r="T292" s="185" t="s">
        <v>684</v>
      </c>
      <c r="U292" s="20" t="s">
        <v>27</v>
      </c>
      <c r="V292" s="21" t="s">
        <v>685</v>
      </c>
      <c r="W292" s="22">
        <v>0.01</v>
      </c>
      <c r="X292" s="136">
        <v>100</v>
      </c>
      <c r="Y292" s="15" t="s">
        <v>29</v>
      </c>
      <c r="Z292" s="23" t="s">
        <v>30</v>
      </c>
      <c r="AA292" s="137"/>
      <c r="AB292" s="81"/>
      <c r="AC292" s="14" t="s">
        <v>1277</v>
      </c>
      <c r="AD292" s="27" t="s">
        <v>448</v>
      </c>
      <c r="AE292" s="27" t="s">
        <v>682</v>
      </c>
      <c r="AF292" s="161">
        <v>287</v>
      </c>
      <c r="AG292" s="20" t="s">
        <v>158</v>
      </c>
      <c r="AH292" s="138" t="s">
        <v>686</v>
      </c>
      <c r="AI292" s="40">
        <v>44230</v>
      </c>
      <c r="AJ292" s="40">
        <v>44346</v>
      </c>
      <c r="AK292" s="29">
        <v>150</v>
      </c>
      <c r="AL292" s="30">
        <v>1</v>
      </c>
      <c r="AM292" s="31" t="s">
        <v>26</v>
      </c>
      <c r="AN292" s="14" t="s">
        <v>527</v>
      </c>
      <c r="AO292" s="26" t="s">
        <v>452</v>
      </c>
      <c r="AP292" s="14" t="s">
        <v>683</v>
      </c>
      <c r="AQ292" s="32" t="s">
        <v>593</v>
      </c>
    </row>
    <row r="293" spans="1:43" ht="61.5" customHeight="1" thickTop="1" thickBot="1" x14ac:dyDescent="0.3">
      <c r="A293" s="18" t="s">
        <v>444</v>
      </c>
      <c r="B293" s="15"/>
      <c r="C293" s="12" t="s">
        <v>569</v>
      </c>
      <c r="D293" s="12" t="s">
        <v>570</v>
      </c>
      <c r="E293" s="13" t="s">
        <v>571</v>
      </c>
      <c r="F293" s="12" t="s">
        <v>572</v>
      </c>
      <c r="G293" s="12" t="s">
        <v>573</v>
      </c>
      <c r="H293" s="12" t="s">
        <v>574</v>
      </c>
      <c r="I293" s="13" t="s">
        <v>575</v>
      </c>
      <c r="J293" s="12" t="s">
        <v>576</v>
      </c>
      <c r="K293" s="13" t="s">
        <v>577</v>
      </c>
      <c r="L293" s="12">
        <v>87</v>
      </c>
      <c r="M293" s="13" t="s">
        <v>29</v>
      </c>
      <c r="N293" s="14" t="s">
        <v>676</v>
      </c>
      <c r="O293" s="15" t="s">
        <v>677</v>
      </c>
      <c r="P293" s="15" t="s">
        <v>678</v>
      </c>
      <c r="Q293" s="16" t="s">
        <v>687</v>
      </c>
      <c r="R293" s="17">
        <v>74</v>
      </c>
      <c r="S293" s="15" t="s">
        <v>29</v>
      </c>
      <c r="T293" s="185" t="s">
        <v>688</v>
      </c>
      <c r="U293" s="20" t="s">
        <v>27</v>
      </c>
      <c r="V293" s="21" t="s">
        <v>689</v>
      </c>
      <c r="W293" s="22">
        <v>0.02</v>
      </c>
      <c r="X293" s="136">
        <v>100</v>
      </c>
      <c r="Y293" s="15" t="s">
        <v>29</v>
      </c>
      <c r="Z293" s="23" t="s">
        <v>30</v>
      </c>
      <c r="AA293" s="137"/>
      <c r="AB293" s="81"/>
      <c r="AC293" s="588" t="s">
        <v>2062</v>
      </c>
      <c r="AD293" s="27" t="s">
        <v>448</v>
      </c>
      <c r="AE293" s="27" t="s">
        <v>682</v>
      </c>
      <c r="AF293" s="161">
        <v>288</v>
      </c>
      <c r="AG293" s="20" t="s">
        <v>158</v>
      </c>
      <c r="AH293" s="138" t="s">
        <v>689</v>
      </c>
      <c r="AI293" s="40">
        <v>44296</v>
      </c>
      <c r="AJ293" s="40">
        <v>44561</v>
      </c>
      <c r="AK293" s="29">
        <v>265</v>
      </c>
      <c r="AL293" s="30">
        <v>1</v>
      </c>
      <c r="AM293" s="31" t="s">
        <v>26</v>
      </c>
      <c r="AN293" s="14" t="s">
        <v>527</v>
      </c>
      <c r="AO293" s="26" t="s">
        <v>452</v>
      </c>
      <c r="AP293" s="14" t="s">
        <v>683</v>
      </c>
      <c r="AQ293" s="32" t="s">
        <v>593</v>
      </c>
    </row>
    <row r="294" spans="1:43" ht="61.5" customHeight="1" thickTop="1" x14ac:dyDescent="0.25">
      <c r="A294" s="992" t="s">
        <v>444</v>
      </c>
      <c r="B294" s="918"/>
      <c r="C294" s="974" t="s">
        <v>569</v>
      </c>
      <c r="D294" s="974" t="s">
        <v>570</v>
      </c>
      <c r="E294" s="974" t="s">
        <v>571</v>
      </c>
      <c r="F294" s="974" t="s">
        <v>572</v>
      </c>
      <c r="G294" s="974" t="s">
        <v>573</v>
      </c>
      <c r="H294" s="974" t="s">
        <v>574</v>
      </c>
      <c r="I294" s="974" t="s">
        <v>575</v>
      </c>
      <c r="J294" s="974" t="s">
        <v>576</v>
      </c>
      <c r="K294" s="974" t="s">
        <v>577</v>
      </c>
      <c r="L294" s="974">
        <v>87</v>
      </c>
      <c r="M294" s="974" t="s">
        <v>29</v>
      </c>
      <c r="N294" s="912" t="s">
        <v>690</v>
      </c>
      <c r="O294" s="918" t="s">
        <v>691</v>
      </c>
      <c r="P294" s="918" t="s">
        <v>678</v>
      </c>
      <c r="Q294" s="918" t="s">
        <v>692</v>
      </c>
      <c r="R294" s="953">
        <v>74</v>
      </c>
      <c r="S294" s="918" t="s">
        <v>29</v>
      </c>
      <c r="T294" s="1250" t="s">
        <v>693</v>
      </c>
      <c r="U294" s="1029" t="s">
        <v>27</v>
      </c>
      <c r="V294" s="986" t="s">
        <v>694</v>
      </c>
      <c r="W294" s="1044">
        <v>0.02</v>
      </c>
      <c r="X294" s="1419">
        <v>100</v>
      </c>
      <c r="Y294" s="950" t="s">
        <v>29</v>
      </c>
      <c r="Z294" s="950" t="s">
        <v>30</v>
      </c>
      <c r="AA294" s="950"/>
      <c r="AB294" s="950"/>
      <c r="AC294" s="950" t="s">
        <v>1319</v>
      </c>
      <c r="AD294" s="950" t="s">
        <v>448</v>
      </c>
      <c r="AE294" s="950" t="s">
        <v>682</v>
      </c>
      <c r="AF294" s="800">
        <v>289</v>
      </c>
      <c r="AG294" s="678" t="s">
        <v>158</v>
      </c>
      <c r="AH294" s="33" t="s">
        <v>695</v>
      </c>
      <c r="AI294" s="719">
        <v>44228</v>
      </c>
      <c r="AJ294" s="719">
        <v>44286</v>
      </c>
      <c r="AK294" s="689">
        <f t="shared" ref="AK294:AK303" si="9">AJ294-AI294</f>
        <v>58</v>
      </c>
      <c r="AL294" s="713">
        <v>0.2</v>
      </c>
      <c r="AM294" s="699" t="s">
        <v>26</v>
      </c>
      <c r="AN294" s="661" t="s">
        <v>451</v>
      </c>
      <c r="AO294" s="703" t="s">
        <v>452</v>
      </c>
      <c r="AP294" s="661" t="s">
        <v>453</v>
      </c>
      <c r="AQ294" s="717" t="s">
        <v>454</v>
      </c>
    </row>
    <row r="295" spans="1:43" ht="61.5" customHeight="1" x14ac:dyDescent="0.25">
      <c r="A295" s="993"/>
      <c r="B295" s="940"/>
      <c r="C295" s="975"/>
      <c r="D295" s="975"/>
      <c r="E295" s="975"/>
      <c r="F295" s="975"/>
      <c r="G295" s="975"/>
      <c r="H295" s="975"/>
      <c r="I295" s="975"/>
      <c r="J295" s="975"/>
      <c r="K295" s="975"/>
      <c r="L295" s="975"/>
      <c r="M295" s="975"/>
      <c r="N295" s="935"/>
      <c r="O295" s="940"/>
      <c r="P295" s="940"/>
      <c r="Q295" s="940"/>
      <c r="R295" s="954"/>
      <c r="S295" s="940"/>
      <c r="T295" s="1251"/>
      <c r="U295" s="1043"/>
      <c r="V295" s="987"/>
      <c r="W295" s="1045"/>
      <c r="X295" s="1420"/>
      <c r="Y295" s="951"/>
      <c r="Z295" s="951"/>
      <c r="AA295" s="951"/>
      <c r="AB295" s="951"/>
      <c r="AC295" s="951"/>
      <c r="AD295" s="951"/>
      <c r="AE295" s="951"/>
      <c r="AF295" s="350">
        <v>290</v>
      </c>
      <c r="AG295" s="679" t="s">
        <v>158</v>
      </c>
      <c r="AH295" s="37" t="s">
        <v>696</v>
      </c>
      <c r="AI295" s="7">
        <v>44228</v>
      </c>
      <c r="AJ295" s="7">
        <v>44286</v>
      </c>
      <c r="AK295" s="694">
        <f t="shared" si="9"/>
        <v>58</v>
      </c>
      <c r="AL295" s="9">
        <v>0.2</v>
      </c>
      <c r="AM295" s="700" t="s">
        <v>26</v>
      </c>
      <c r="AN295" s="662" t="s">
        <v>451</v>
      </c>
      <c r="AO295" s="709" t="s">
        <v>452</v>
      </c>
      <c r="AP295" s="662" t="s">
        <v>453</v>
      </c>
      <c r="AQ295" s="38" t="s">
        <v>454</v>
      </c>
    </row>
    <row r="296" spans="1:43" ht="61.5" customHeight="1" x14ac:dyDescent="0.25">
      <c r="A296" s="993"/>
      <c r="B296" s="940"/>
      <c r="C296" s="975"/>
      <c r="D296" s="975"/>
      <c r="E296" s="975"/>
      <c r="F296" s="975"/>
      <c r="G296" s="975"/>
      <c r="H296" s="975"/>
      <c r="I296" s="975"/>
      <c r="J296" s="975"/>
      <c r="K296" s="975"/>
      <c r="L296" s="975"/>
      <c r="M296" s="975"/>
      <c r="N296" s="935"/>
      <c r="O296" s="940"/>
      <c r="P296" s="940"/>
      <c r="Q296" s="940"/>
      <c r="R296" s="954"/>
      <c r="S296" s="940"/>
      <c r="T296" s="1251"/>
      <c r="U296" s="1043"/>
      <c r="V296" s="987"/>
      <c r="W296" s="1045"/>
      <c r="X296" s="1420"/>
      <c r="Y296" s="951"/>
      <c r="Z296" s="951"/>
      <c r="AA296" s="951"/>
      <c r="AB296" s="951"/>
      <c r="AC296" s="951"/>
      <c r="AD296" s="951"/>
      <c r="AE296" s="951"/>
      <c r="AF296" s="350">
        <v>291</v>
      </c>
      <c r="AG296" s="679" t="s">
        <v>158</v>
      </c>
      <c r="AH296" s="37" t="s">
        <v>697</v>
      </c>
      <c r="AI296" s="7">
        <v>44228</v>
      </c>
      <c r="AJ296" s="7">
        <v>44377</v>
      </c>
      <c r="AK296" s="694">
        <f t="shared" si="9"/>
        <v>149</v>
      </c>
      <c r="AL296" s="9">
        <v>0.2</v>
      </c>
      <c r="AM296" s="700" t="s">
        <v>26</v>
      </c>
      <c r="AN296" s="662" t="s">
        <v>451</v>
      </c>
      <c r="AO296" s="709" t="s">
        <v>452</v>
      </c>
      <c r="AP296" s="662" t="s">
        <v>453</v>
      </c>
      <c r="AQ296" s="38" t="s">
        <v>454</v>
      </c>
    </row>
    <row r="297" spans="1:43" ht="61.5" customHeight="1" x14ac:dyDescent="0.25">
      <c r="A297" s="993"/>
      <c r="B297" s="940"/>
      <c r="C297" s="975"/>
      <c r="D297" s="975"/>
      <c r="E297" s="975"/>
      <c r="F297" s="975"/>
      <c r="G297" s="975"/>
      <c r="H297" s="975"/>
      <c r="I297" s="975"/>
      <c r="J297" s="975"/>
      <c r="K297" s="975"/>
      <c r="L297" s="975"/>
      <c r="M297" s="975"/>
      <c r="N297" s="935"/>
      <c r="O297" s="940"/>
      <c r="P297" s="940"/>
      <c r="Q297" s="940"/>
      <c r="R297" s="954"/>
      <c r="S297" s="940"/>
      <c r="T297" s="1251"/>
      <c r="U297" s="1043"/>
      <c r="V297" s="987"/>
      <c r="W297" s="1045"/>
      <c r="X297" s="1420"/>
      <c r="Y297" s="951"/>
      <c r="Z297" s="951"/>
      <c r="AA297" s="951"/>
      <c r="AB297" s="951"/>
      <c r="AC297" s="951"/>
      <c r="AD297" s="951"/>
      <c r="AE297" s="951"/>
      <c r="AF297" s="350">
        <v>292</v>
      </c>
      <c r="AG297" s="679" t="s">
        <v>158</v>
      </c>
      <c r="AH297" s="37" t="s">
        <v>698</v>
      </c>
      <c r="AI297" s="7">
        <v>44228</v>
      </c>
      <c r="AJ297" s="7">
        <v>44377</v>
      </c>
      <c r="AK297" s="694">
        <f t="shared" si="9"/>
        <v>149</v>
      </c>
      <c r="AL297" s="9">
        <v>0.2</v>
      </c>
      <c r="AM297" s="700" t="s">
        <v>26</v>
      </c>
      <c r="AN297" s="662" t="s">
        <v>451</v>
      </c>
      <c r="AO297" s="709" t="s">
        <v>452</v>
      </c>
      <c r="AP297" s="662" t="s">
        <v>453</v>
      </c>
      <c r="AQ297" s="38" t="s">
        <v>454</v>
      </c>
    </row>
    <row r="298" spans="1:43" ht="61.5" customHeight="1" thickBot="1" x14ac:dyDescent="0.3">
      <c r="A298" s="994"/>
      <c r="B298" s="919"/>
      <c r="C298" s="976"/>
      <c r="D298" s="976"/>
      <c r="E298" s="976"/>
      <c r="F298" s="976"/>
      <c r="G298" s="976"/>
      <c r="H298" s="976"/>
      <c r="I298" s="976"/>
      <c r="J298" s="976"/>
      <c r="K298" s="976"/>
      <c r="L298" s="976"/>
      <c r="M298" s="976"/>
      <c r="N298" s="913"/>
      <c r="O298" s="919"/>
      <c r="P298" s="919"/>
      <c r="Q298" s="919"/>
      <c r="R298" s="955"/>
      <c r="S298" s="919"/>
      <c r="T298" s="1252"/>
      <c r="U298" s="1030"/>
      <c r="V298" s="988"/>
      <c r="W298" s="1046"/>
      <c r="X298" s="1421"/>
      <c r="Y298" s="952"/>
      <c r="Z298" s="952"/>
      <c r="AA298" s="952"/>
      <c r="AB298" s="952"/>
      <c r="AC298" s="952"/>
      <c r="AD298" s="952"/>
      <c r="AE298" s="952"/>
      <c r="AF298" s="801">
        <v>293</v>
      </c>
      <c r="AG298" s="680" t="s">
        <v>158</v>
      </c>
      <c r="AH298" s="35" t="s">
        <v>699</v>
      </c>
      <c r="AI298" s="720">
        <v>44200</v>
      </c>
      <c r="AJ298" s="720">
        <v>44253</v>
      </c>
      <c r="AK298" s="690">
        <f t="shared" si="9"/>
        <v>53</v>
      </c>
      <c r="AL298" s="714">
        <v>0.2</v>
      </c>
      <c r="AM298" s="701" t="s">
        <v>26</v>
      </c>
      <c r="AN298" s="663" t="s">
        <v>451</v>
      </c>
      <c r="AO298" s="704" t="s">
        <v>452</v>
      </c>
      <c r="AP298" s="663" t="s">
        <v>453</v>
      </c>
      <c r="AQ298" s="718" t="s">
        <v>454</v>
      </c>
    </row>
    <row r="299" spans="1:43" ht="61.5" customHeight="1" thickTop="1" x14ac:dyDescent="0.25">
      <c r="A299" s="992" t="s">
        <v>444</v>
      </c>
      <c r="B299" s="918"/>
      <c r="C299" s="974" t="s">
        <v>569</v>
      </c>
      <c r="D299" s="974" t="s">
        <v>570</v>
      </c>
      <c r="E299" s="974" t="s">
        <v>571</v>
      </c>
      <c r="F299" s="974" t="s">
        <v>572</v>
      </c>
      <c r="G299" s="974" t="s">
        <v>573</v>
      </c>
      <c r="H299" s="974" t="s">
        <v>574</v>
      </c>
      <c r="I299" s="974" t="s">
        <v>575</v>
      </c>
      <c r="J299" s="974" t="s">
        <v>576</v>
      </c>
      <c r="K299" s="974" t="s">
        <v>577</v>
      </c>
      <c r="L299" s="974">
        <v>87</v>
      </c>
      <c r="M299" s="974" t="s">
        <v>29</v>
      </c>
      <c r="N299" s="912" t="s">
        <v>690</v>
      </c>
      <c r="O299" s="918" t="s">
        <v>691</v>
      </c>
      <c r="P299" s="918" t="s">
        <v>678</v>
      </c>
      <c r="Q299" s="918" t="s">
        <v>692</v>
      </c>
      <c r="R299" s="953">
        <v>74</v>
      </c>
      <c r="S299" s="918" t="s">
        <v>29</v>
      </c>
      <c r="T299" s="1250" t="s">
        <v>700</v>
      </c>
      <c r="U299" s="1029" t="s">
        <v>27</v>
      </c>
      <c r="V299" s="986" t="s">
        <v>701</v>
      </c>
      <c r="W299" s="1044">
        <v>0.02</v>
      </c>
      <c r="X299" s="1419">
        <v>100</v>
      </c>
      <c r="Y299" s="950" t="s">
        <v>29</v>
      </c>
      <c r="Z299" s="950" t="s">
        <v>30</v>
      </c>
      <c r="AA299" s="950"/>
      <c r="AB299" s="950"/>
      <c r="AC299" s="950" t="s">
        <v>1319</v>
      </c>
      <c r="AD299" s="950" t="s">
        <v>448</v>
      </c>
      <c r="AE299" s="950" t="s">
        <v>682</v>
      </c>
      <c r="AF299" s="800">
        <v>294</v>
      </c>
      <c r="AG299" s="678" t="s">
        <v>158</v>
      </c>
      <c r="AH299" s="33" t="s">
        <v>702</v>
      </c>
      <c r="AI299" s="139">
        <v>44228</v>
      </c>
      <c r="AJ299" s="139">
        <v>44377</v>
      </c>
      <c r="AK299" s="689">
        <f t="shared" si="9"/>
        <v>149</v>
      </c>
      <c r="AL299" s="713">
        <v>0.3</v>
      </c>
      <c r="AM299" s="699" t="s">
        <v>26</v>
      </c>
      <c r="AN299" s="661" t="s">
        <v>451</v>
      </c>
      <c r="AO299" s="703" t="s">
        <v>452</v>
      </c>
      <c r="AP299" s="661" t="s">
        <v>453</v>
      </c>
      <c r="AQ299" s="717" t="s">
        <v>454</v>
      </c>
    </row>
    <row r="300" spans="1:43" ht="61.5" customHeight="1" x14ac:dyDescent="0.25">
      <c r="A300" s="993"/>
      <c r="B300" s="940"/>
      <c r="C300" s="975"/>
      <c r="D300" s="975"/>
      <c r="E300" s="975"/>
      <c r="F300" s="975"/>
      <c r="G300" s="975"/>
      <c r="H300" s="975"/>
      <c r="I300" s="975"/>
      <c r="J300" s="975"/>
      <c r="K300" s="975"/>
      <c r="L300" s="975"/>
      <c r="M300" s="975"/>
      <c r="N300" s="935"/>
      <c r="O300" s="940"/>
      <c r="P300" s="940"/>
      <c r="Q300" s="940"/>
      <c r="R300" s="954"/>
      <c r="S300" s="940"/>
      <c r="T300" s="1251"/>
      <c r="U300" s="1043"/>
      <c r="V300" s="987"/>
      <c r="W300" s="1045"/>
      <c r="X300" s="1420"/>
      <c r="Y300" s="951"/>
      <c r="Z300" s="951"/>
      <c r="AA300" s="951"/>
      <c r="AB300" s="951"/>
      <c r="AC300" s="951"/>
      <c r="AD300" s="951"/>
      <c r="AE300" s="951"/>
      <c r="AF300" s="350">
        <v>295</v>
      </c>
      <c r="AG300" s="679" t="s">
        <v>158</v>
      </c>
      <c r="AH300" s="682" t="s">
        <v>703</v>
      </c>
      <c r="AI300" s="140">
        <v>44228</v>
      </c>
      <c r="AJ300" s="140">
        <v>44377</v>
      </c>
      <c r="AK300" s="694">
        <f t="shared" si="9"/>
        <v>149</v>
      </c>
      <c r="AL300" s="9">
        <v>0.2</v>
      </c>
      <c r="AM300" s="700" t="s">
        <v>26</v>
      </c>
      <c r="AN300" s="662" t="s">
        <v>451</v>
      </c>
      <c r="AO300" s="709" t="s">
        <v>452</v>
      </c>
      <c r="AP300" s="662" t="s">
        <v>453</v>
      </c>
      <c r="AQ300" s="38" t="s">
        <v>454</v>
      </c>
    </row>
    <row r="301" spans="1:43" ht="61.5" customHeight="1" x14ac:dyDescent="0.25">
      <c r="A301" s="993"/>
      <c r="B301" s="940"/>
      <c r="C301" s="975"/>
      <c r="D301" s="975"/>
      <c r="E301" s="975"/>
      <c r="F301" s="975"/>
      <c r="G301" s="975"/>
      <c r="H301" s="975"/>
      <c r="I301" s="975"/>
      <c r="J301" s="975"/>
      <c r="K301" s="975"/>
      <c r="L301" s="975"/>
      <c r="M301" s="975"/>
      <c r="N301" s="935"/>
      <c r="O301" s="940"/>
      <c r="P301" s="940"/>
      <c r="Q301" s="940"/>
      <c r="R301" s="954"/>
      <c r="S301" s="940"/>
      <c r="T301" s="1251"/>
      <c r="U301" s="1043"/>
      <c r="V301" s="987"/>
      <c r="W301" s="1045"/>
      <c r="X301" s="1420"/>
      <c r="Y301" s="951"/>
      <c r="Z301" s="951"/>
      <c r="AA301" s="951"/>
      <c r="AB301" s="951"/>
      <c r="AC301" s="951"/>
      <c r="AD301" s="951"/>
      <c r="AE301" s="951"/>
      <c r="AF301" s="350">
        <v>296</v>
      </c>
      <c r="AG301" s="679" t="s">
        <v>158</v>
      </c>
      <c r="AH301" s="37" t="s">
        <v>704</v>
      </c>
      <c r="AI301" s="140">
        <v>44228</v>
      </c>
      <c r="AJ301" s="140">
        <v>44377</v>
      </c>
      <c r="AK301" s="694">
        <f t="shared" si="9"/>
        <v>149</v>
      </c>
      <c r="AL301" s="9">
        <v>0.3</v>
      </c>
      <c r="AM301" s="700" t="s">
        <v>26</v>
      </c>
      <c r="AN301" s="662" t="s">
        <v>451</v>
      </c>
      <c r="AO301" s="709" t="s">
        <v>452</v>
      </c>
      <c r="AP301" s="662" t="s">
        <v>453</v>
      </c>
      <c r="AQ301" s="38" t="s">
        <v>454</v>
      </c>
    </row>
    <row r="302" spans="1:43" ht="61.5" customHeight="1" thickBot="1" x14ac:dyDescent="0.3">
      <c r="A302" s="994"/>
      <c r="B302" s="919"/>
      <c r="C302" s="976"/>
      <c r="D302" s="976"/>
      <c r="E302" s="976"/>
      <c r="F302" s="976"/>
      <c r="G302" s="976"/>
      <c r="H302" s="976"/>
      <c r="I302" s="976"/>
      <c r="J302" s="976"/>
      <c r="K302" s="976"/>
      <c r="L302" s="976"/>
      <c r="M302" s="976"/>
      <c r="N302" s="913"/>
      <c r="O302" s="919"/>
      <c r="P302" s="919"/>
      <c r="Q302" s="919"/>
      <c r="R302" s="955"/>
      <c r="S302" s="919"/>
      <c r="T302" s="1252"/>
      <c r="U302" s="1030"/>
      <c r="V302" s="988"/>
      <c r="W302" s="1046"/>
      <c r="X302" s="1421"/>
      <c r="Y302" s="952"/>
      <c r="Z302" s="952"/>
      <c r="AA302" s="952"/>
      <c r="AB302" s="952"/>
      <c r="AC302" s="952"/>
      <c r="AD302" s="952"/>
      <c r="AE302" s="952"/>
      <c r="AF302" s="801">
        <v>297</v>
      </c>
      <c r="AG302" s="680" t="s">
        <v>158</v>
      </c>
      <c r="AH302" s="35" t="s">
        <v>705</v>
      </c>
      <c r="AI302" s="39">
        <v>44378</v>
      </c>
      <c r="AJ302" s="39">
        <v>44469</v>
      </c>
      <c r="AK302" s="690">
        <f t="shared" si="9"/>
        <v>91</v>
      </c>
      <c r="AL302" s="714">
        <v>0.2</v>
      </c>
      <c r="AM302" s="701" t="s">
        <v>26</v>
      </c>
      <c r="AN302" s="663" t="s">
        <v>451</v>
      </c>
      <c r="AO302" s="704" t="s">
        <v>452</v>
      </c>
      <c r="AP302" s="663" t="s">
        <v>453</v>
      </c>
      <c r="AQ302" s="718" t="s">
        <v>454</v>
      </c>
    </row>
    <row r="303" spans="1:43" ht="61.5" customHeight="1" thickTop="1" thickBot="1" x14ac:dyDescent="0.3">
      <c r="A303" s="18" t="s">
        <v>444</v>
      </c>
      <c r="B303" s="15"/>
      <c r="C303" s="12" t="s">
        <v>569</v>
      </c>
      <c r="D303" s="12" t="s">
        <v>570</v>
      </c>
      <c r="E303" s="13" t="s">
        <v>571</v>
      </c>
      <c r="F303" s="12" t="s">
        <v>572</v>
      </c>
      <c r="G303" s="12" t="s">
        <v>573</v>
      </c>
      <c r="H303" s="12" t="s">
        <v>574</v>
      </c>
      <c r="I303" s="13" t="s">
        <v>575</v>
      </c>
      <c r="J303" s="12" t="s">
        <v>576</v>
      </c>
      <c r="K303" s="13" t="s">
        <v>577</v>
      </c>
      <c r="L303" s="12">
        <v>87</v>
      </c>
      <c r="M303" s="13" t="s">
        <v>29</v>
      </c>
      <c r="N303" s="14" t="s">
        <v>690</v>
      </c>
      <c r="O303" s="15" t="s">
        <v>691</v>
      </c>
      <c r="P303" s="15" t="s">
        <v>706</v>
      </c>
      <c r="Q303" s="16" t="s">
        <v>707</v>
      </c>
      <c r="R303" s="17">
        <v>79</v>
      </c>
      <c r="S303" s="15" t="s">
        <v>29</v>
      </c>
      <c r="T303" s="185" t="s">
        <v>708</v>
      </c>
      <c r="U303" s="20" t="s">
        <v>27</v>
      </c>
      <c r="V303" s="21" t="s">
        <v>709</v>
      </c>
      <c r="W303" s="22">
        <v>0.02</v>
      </c>
      <c r="X303" s="43">
        <v>100</v>
      </c>
      <c r="Y303" s="15" t="s">
        <v>29</v>
      </c>
      <c r="Z303" s="23" t="s">
        <v>30</v>
      </c>
      <c r="AA303" s="24"/>
      <c r="AB303" s="25"/>
      <c r="AC303" s="14" t="s">
        <v>1319</v>
      </c>
      <c r="AD303" s="27" t="s">
        <v>448</v>
      </c>
      <c r="AE303" s="27" t="s">
        <v>682</v>
      </c>
      <c r="AF303" s="161">
        <v>298</v>
      </c>
      <c r="AG303" s="20" t="s">
        <v>158</v>
      </c>
      <c r="AH303" s="44" t="s">
        <v>710</v>
      </c>
      <c r="AI303" s="28">
        <v>44291</v>
      </c>
      <c r="AJ303" s="28">
        <v>44530</v>
      </c>
      <c r="AK303" s="23">
        <f t="shared" si="9"/>
        <v>239</v>
      </c>
      <c r="AL303" s="30">
        <v>1</v>
      </c>
      <c r="AM303" s="31" t="s">
        <v>26</v>
      </c>
      <c r="AN303" s="14" t="s">
        <v>451</v>
      </c>
      <c r="AO303" s="26" t="s">
        <v>452</v>
      </c>
      <c r="AP303" s="14" t="s">
        <v>453</v>
      </c>
      <c r="AQ303" s="32" t="s">
        <v>454</v>
      </c>
    </row>
    <row r="304" spans="1:43" ht="61.5" customHeight="1" thickTop="1" x14ac:dyDescent="0.25">
      <c r="A304" s="992" t="s">
        <v>444</v>
      </c>
      <c r="B304" s="918"/>
      <c r="C304" s="974" t="s">
        <v>569</v>
      </c>
      <c r="D304" s="974" t="s">
        <v>570</v>
      </c>
      <c r="E304" s="974" t="s">
        <v>571</v>
      </c>
      <c r="F304" s="974" t="s">
        <v>572</v>
      </c>
      <c r="G304" s="974" t="s">
        <v>573</v>
      </c>
      <c r="H304" s="974" t="s">
        <v>574</v>
      </c>
      <c r="I304" s="980" t="s">
        <v>575</v>
      </c>
      <c r="J304" s="974" t="s">
        <v>576</v>
      </c>
      <c r="K304" s="980" t="s">
        <v>577</v>
      </c>
      <c r="L304" s="974">
        <v>87</v>
      </c>
      <c r="M304" s="974" t="s">
        <v>29</v>
      </c>
      <c r="N304" s="912" t="s">
        <v>690</v>
      </c>
      <c r="O304" s="918" t="s">
        <v>691</v>
      </c>
      <c r="P304" s="918" t="s">
        <v>706</v>
      </c>
      <c r="Q304" s="918" t="s">
        <v>707</v>
      </c>
      <c r="R304" s="953">
        <v>79</v>
      </c>
      <c r="S304" s="918" t="s">
        <v>29</v>
      </c>
      <c r="T304" s="1250" t="s">
        <v>711</v>
      </c>
      <c r="U304" s="1029" t="s">
        <v>27</v>
      </c>
      <c r="V304" s="1017" t="s">
        <v>712</v>
      </c>
      <c r="W304" s="1044">
        <v>0.02</v>
      </c>
      <c r="X304" s="1354">
        <v>100</v>
      </c>
      <c r="Y304" s="918" t="s">
        <v>29</v>
      </c>
      <c r="Z304" s="914" t="s">
        <v>30</v>
      </c>
      <c r="AA304" s="999"/>
      <c r="AB304" s="1240"/>
      <c r="AC304" s="912" t="s">
        <v>1277</v>
      </c>
      <c r="AD304" s="950" t="s">
        <v>448</v>
      </c>
      <c r="AE304" s="950" t="s">
        <v>682</v>
      </c>
      <c r="AF304" s="800">
        <v>299</v>
      </c>
      <c r="AG304" s="678" t="s">
        <v>158</v>
      </c>
      <c r="AH304" s="33" t="s">
        <v>713</v>
      </c>
      <c r="AI304" s="719">
        <v>44228</v>
      </c>
      <c r="AJ304" s="719">
        <v>44255</v>
      </c>
      <c r="AK304" s="711">
        <f>AJ304-AI304</f>
        <v>27</v>
      </c>
      <c r="AL304" s="713">
        <v>0.5</v>
      </c>
      <c r="AM304" s="699" t="s">
        <v>26</v>
      </c>
      <c r="AN304" s="661" t="s">
        <v>451</v>
      </c>
      <c r="AO304" s="703" t="s">
        <v>452</v>
      </c>
      <c r="AP304" s="661"/>
      <c r="AQ304" s="34"/>
    </row>
    <row r="305" spans="1:43" ht="61.5" customHeight="1" thickBot="1" x14ac:dyDescent="0.3">
      <c r="A305" s="994"/>
      <c r="B305" s="919"/>
      <c r="C305" s="976"/>
      <c r="D305" s="976"/>
      <c r="E305" s="976"/>
      <c r="F305" s="976"/>
      <c r="G305" s="976"/>
      <c r="H305" s="976"/>
      <c r="I305" s="982"/>
      <c r="J305" s="976"/>
      <c r="K305" s="982"/>
      <c r="L305" s="976"/>
      <c r="M305" s="976"/>
      <c r="N305" s="913"/>
      <c r="O305" s="919"/>
      <c r="P305" s="919"/>
      <c r="Q305" s="919"/>
      <c r="R305" s="955"/>
      <c r="S305" s="919"/>
      <c r="T305" s="1252"/>
      <c r="U305" s="1030"/>
      <c r="V305" s="1018"/>
      <c r="W305" s="1046"/>
      <c r="X305" s="1356"/>
      <c r="Y305" s="919"/>
      <c r="Z305" s="915"/>
      <c r="AA305" s="1000"/>
      <c r="AB305" s="1242"/>
      <c r="AC305" s="913"/>
      <c r="AD305" s="952"/>
      <c r="AE305" s="952"/>
      <c r="AF305" s="801">
        <v>300</v>
      </c>
      <c r="AG305" s="680" t="s">
        <v>158</v>
      </c>
      <c r="AH305" s="35" t="s">
        <v>714</v>
      </c>
      <c r="AI305" s="720">
        <v>44228</v>
      </c>
      <c r="AJ305" s="720">
        <v>44255</v>
      </c>
      <c r="AK305" s="712">
        <f>AJ305-AI305</f>
        <v>27</v>
      </c>
      <c r="AL305" s="714">
        <v>0.5</v>
      </c>
      <c r="AM305" s="701" t="s">
        <v>26</v>
      </c>
      <c r="AN305" s="663" t="s">
        <v>451</v>
      </c>
      <c r="AO305" s="704" t="s">
        <v>452</v>
      </c>
      <c r="AP305" s="663"/>
      <c r="AQ305" s="36"/>
    </row>
    <row r="306" spans="1:43" ht="61.5" customHeight="1" thickTop="1" x14ac:dyDescent="0.25">
      <c r="A306" s="992" t="s">
        <v>444</v>
      </c>
      <c r="B306" s="918"/>
      <c r="C306" s="974" t="s">
        <v>569</v>
      </c>
      <c r="D306" s="974" t="s">
        <v>570</v>
      </c>
      <c r="E306" s="974" t="s">
        <v>571</v>
      </c>
      <c r="F306" s="974" t="s">
        <v>572</v>
      </c>
      <c r="G306" s="974" t="s">
        <v>573</v>
      </c>
      <c r="H306" s="974" t="s">
        <v>574</v>
      </c>
      <c r="I306" s="974" t="s">
        <v>575</v>
      </c>
      <c r="J306" s="974" t="s">
        <v>576</v>
      </c>
      <c r="K306" s="974" t="s">
        <v>577</v>
      </c>
      <c r="L306" s="974">
        <v>87</v>
      </c>
      <c r="M306" s="974" t="s">
        <v>29</v>
      </c>
      <c r="N306" s="912" t="s">
        <v>690</v>
      </c>
      <c r="O306" s="918" t="s">
        <v>691</v>
      </c>
      <c r="P306" s="918" t="s">
        <v>706</v>
      </c>
      <c r="Q306" s="918" t="s">
        <v>707</v>
      </c>
      <c r="R306" s="953">
        <v>79</v>
      </c>
      <c r="S306" s="918" t="s">
        <v>29</v>
      </c>
      <c r="T306" s="1250" t="s">
        <v>715</v>
      </c>
      <c r="U306" s="1029" t="s">
        <v>27</v>
      </c>
      <c r="V306" s="986" t="s">
        <v>716</v>
      </c>
      <c r="W306" s="1044">
        <v>0.02</v>
      </c>
      <c r="X306" s="1419">
        <v>100</v>
      </c>
      <c r="Y306" s="950" t="s">
        <v>29</v>
      </c>
      <c r="Z306" s="950" t="s">
        <v>30</v>
      </c>
      <c r="AA306" s="950"/>
      <c r="AB306" s="950"/>
      <c r="AC306" s="950" t="s">
        <v>1319</v>
      </c>
      <c r="AD306" s="950" t="s">
        <v>448</v>
      </c>
      <c r="AE306" s="950" t="s">
        <v>682</v>
      </c>
      <c r="AF306" s="800">
        <v>301</v>
      </c>
      <c r="AG306" s="678" t="s">
        <v>158</v>
      </c>
      <c r="AH306" s="141" t="s">
        <v>717</v>
      </c>
      <c r="AI306" s="139">
        <v>44291</v>
      </c>
      <c r="AJ306" s="139">
        <v>44469</v>
      </c>
      <c r="AK306" s="689">
        <f t="shared" ref="AK306:AK307" si="10">AJ306-AI306</f>
        <v>178</v>
      </c>
      <c r="AL306" s="713">
        <v>0.5</v>
      </c>
      <c r="AM306" s="699" t="s">
        <v>26</v>
      </c>
      <c r="AN306" s="661" t="s">
        <v>451</v>
      </c>
      <c r="AO306" s="703" t="s">
        <v>452</v>
      </c>
      <c r="AP306" s="661" t="s">
        <v>453</v>
      </c>
      <c r="AQ306" s="717" t="s">
        <v>454</v>
      </c>
    </row>
    <row r="307" spans="1:43" ht="61.5" customHeight="1" thickBot="1" x14ac:dyDescent="0.3">
      <c r="A307" s="994"/>
      <c r="B307" s="919"/>
      <c r="C307" s="976"/>
      <c r="D307" s="976"/>
      <c r="E307" s="976"/>
      <c r="F307" s="976"/>
      <c r="G307" s="976"/>
      <c r="H307" s="976"/>
      <c r="I307" s="976"/>
      <c r="J307" s="976"/>
      <c r="K307" s="976"/>
      <c r="L307" s="976"/>
      <c r="M307" s="976"/>
      <c r="N307" s="913"/>
      <c r="O307" s="919"/>
      <c r="P307" s="919"/>
      <c r="Q307" s="919"/>
      <c r="R307" s="955"/>
      <c r="S307" s="919"/>
      <c r="T307" s="1252"/>
      <c r="U307" s="1030"/>
      <c r="V307" s="988"/>
      <c r="W307" s="1046"/>
      <c r="X307" s="1421"/>
      <c r="Y307" s="952"/>
      <c r="Z307" s="952"/>
      <c r="AA307" s="952"/>
      <c r="AB307" s="952"/>
      <c r="AC307" s="952"/>
      <c r="AD307" s="952"/>
      <c r="AE307" s="952"/>
      <c r="AF307" s="801">
        <v>302</v>
      </c>
      <c r="AG307" s="680" t="s">
        <v>158</v>
      </c>
      <c r="AH307" s="35" t="s">
        <v>718</v>
      </c>
      <c r="AI307" s="39">
        <v>44291</v>
      </c>
      <c r="AJ307" s="39">
        <v>44530</v>
      </c>
      <c r="AK307" s="690">
        <f t="shared" si="10"/>
        <v>239</v>
      </c>
      <c r="AL307" s="714">
        <v>0.5</v>
      </c>
      <c r="AM307" s="701" t="s">
        <v>26</v>
      </c>
      <c r="AN307" s="663" t="s">
        <v>451</v>
      </c>
      <c r="AO307" s="704" t="s">
        <v>452</v>
      </c>
      <c r="AP307" s="663" t="s">
        <v>453</v>
      </c>
      <c r="AQ307" s="718" t="s">
        <v>454</v>
      </c>
    </row>
    <row r="308" spans="1:43" ht="61.5" customHeight="1" thickTop="1" x14ac:dyDescent="0.25">
      <c r="A308" s="992" t="s">
        <v>444</v>
      </c>
      <c r="B308" s="918"/>
      <c r="C308" s="974" t="s">
        <v>569</v>
      </c>
      <c r="D308" s="974" t="s">
        <v>570</v>
      </c>
      <c r="E308" s="974" t="s">
        <v>571</v>
      </c>
      <c r="F308" s="974" t="s">
        <v>572</v>
      </c>
      <c r="G308" s="974" t="s">
        <v>573</v>
      </c>
      <c r="H308" s="974" t="s">
        <v>574</v>
      </c>
      <c r="I308" s="974" t="s">
        <v>575</v>
      </c>
      <c r="J308" s="974" t="s">
        <v>576</v>
      </c>
      <c r="K308" s="974" t="s">
        <v>577</v>
      </c>
      <c r="L308" s="974">
        <v>87</v>
      </c>
      <c r="M308" s="974" t="s">
        <v>29</v>
      </c>
      <c r="N308" s="912" t="s">
        <v>690</v>
      </c>
      <c r="O308" s="918" t="s">
        <v>691</v>
      </c>
      <c r="P308" s="918" t="s">
        <v>706</v>
      </c>
      <c r="Q308" s="918" t="s">
        <v>707</v>
      </c>
      <c r="R308" s="953">
        <v>79</v>
      </c>
      <c r="S308" s="918" t="s">
        <v>29</v>
      </c>
      <c r="T308" s="1250" t="s">
        <v>719</v>
      </c>
      <c r="U308" s="1029" t="s">
        <v>27</v>
      </c>
      <c r="V308" s="986" t="s">
        <v>720</v>
      </c>
      <c r="W308" s="1044">
        <v>0.02</v>
      </c>
      <c r="X308" s="1419">
        <v>100</v>
      </c>
      <c r="Y308" s="950" t="s">
        <v>29</v>
      </c>
      <c r="Z308" s="950" t="s">
        <v>30</v>
      </c>
      <c r="AA308" s="950"/>
      <c r="AB308" s="950"/>
      <c r="AC308" s="950" t="s">
        <v>1319</v>
      </c>
      <c r="AD308" s="950" t="s">
        <v>448</v>
      </c>
      <c r="AE308" s="950" t="s">
        <v>682</v>
      </c>
      <c r="AF308" s="800">
        <v>303</v>
      </c>
      <c r="AG308" s="678" t="s">
        <v>158</v>
      </c>
      <c r="AH308" s="33" t="s">
        <v>721</v>
      </c>
      <c r="AI308" s="139">
        <v>44378</v>
      </c>
      <c r="AJ308" s="139">
        <v>44469</v>
      </c>
      <c r="AK308" s="689">
        <f>AJ308-AI308</f>
        <v>91</v>
      </c>
      <c r="AL308" s="713">
        <v>0.2</v>
      </c>
      <c r="AM308" s="699" t="s">
        <v>26</v>
      </c>
      <c r="AN308" s="661" t="s">
        <v>451</v>
      </c>
      <c r="AO308" s="703" t="s">
        <v>452</v>
      </c>
      <c r="AP308" s="661" t="s">
        <v>453</v>
      </c>
      <c r="AQ308" s="717" t="s">
        <v>454</v>
      </c>
    </row>
    <row r="309" spans="1:43" ht="61.5" customHeight="1" x14ac:dyDescent="0.25">
      <c r="A309" s="993"/>
      <c r="B309" s="940"/>
      <c r="C309" s="975"/>
      <c r="D309" s="975"/>
      <c r="E309" s="975"/>
      <c r="F309" s="975"/>
      <c r="G309" s="975"/>
      <c r="H309" s="975"/>
      <c r="I309" s="975"/>
      <c r="J309" s="975"/>
      <c r="K309" s="975"/>
      <c r="L309" s="975"/>
      <c r="M309" s="975"/>
      <c r="N309" s="935"/>
      <c r="O309" s="940"/>
      <c r="P309" s="940"/>
      <c r="Q309" s="940"/>
      <c r="R309" s="954"/>
      <c r="S309" s="940"/>
      <c r="T309" s="1251"/>
      <c r="U309" s="1043"/>
      <c r="V309" s="987"/>
      <c r="W309" s="1045"/>
      <c r="X309" s="1420"/>
      <c r="Y309" s="951"/>
      <c r="Z309" s="951"/>
      <c r="AA309" s="951"/>
      <c r="AB309" s="951"/>
      <c r="AC309" s="951"/>
      <c r="AD309" s="951"/>
      <c r="AE309" s="951"/>
      <c r="AF309" s="350">
        <v>304</v>
      </c>
      <c r="AG309" s="679" t="s">
        <v>158</v>
      </c>
      <c r="AH309" s="37" t="s">
        <v>722</v>
      </c>
      <c r="AI309" s="140">
        <v>44470</v>
      </c>
      <c r="AJ309" s="140">
        <v>44561</v>
      </c>
      <c r="AK309" s="694">
        <f t="shared" ref="AK309:AK318" si="11">AJ309-AI309</f>
        <v>91</v>
      </c>
      <c r="AL309" s="9">
        <v>0.1</v>
      </c>
      <c r="AM309" s="700" t="s">
        <v>26</v>
      </c>
      <c r="AN309" s="662" t="s">
        <v>451</v>
      </c>
      <c r="AO309" s="709" t="s">
        <v>452</v>
      </c>
      <c r="AP309" s="662" t="s">
        <v>453</v>
      </c>
      <c r="AQ309" s="38" t="s">
        <v>454</v>
      </c>
    </row>
    <row r="310" spans="1:43" ht="61.5" customHeight="1" x14ac:dyDescent="0.25">
      <c r="A310" s="993"/>
      <c r="B310" s="940"/>
      <c r="C310" s="975"/>
      <c r="D310" s="975"/>
      <c r="E310" s="975"/>
      <c r="F310" s="975"/>
      <c r="G310" s="975"/>
      <c r="H310" s="975"/>
      <c r="I310" s="975"/>
      <c r="J310" s="975"/>
      <c r="K310" s="975"/>
      <c r="L310" s="975"/>
      <c r="M310" s="975"/>
      <c r="N310" s="935"/>
      <c r="O310" s="940"/>
      <c r="P310" s="940"/>
      <c r="Q310" s="940"/>
      <c r="R310" s="954"/>
      <c r="S310" s="940"/>
      <c r="T310" s="1251"/>
      <c r="U310" s="1043"/>
      <c r="V310" s="987"/>
      <c r="W310" s="1045"/>
      <c r="X310" s="1420"/>
      <c r="Y310" s="951"/>
      <c r="Z310" s="951"/>
      <c r="AA310" s="951"/>
      <c r="AB310" s="951"/>
      <c r="AC310" s="951"/>
      <c r="AD310" s="951"/>
      <c r="AE310" s="951"/>
      <c r="AF310" s="350">
        <v>305</v>
      </c>
      <c r="AG310" s="679" t="s">
        <v>158</v>
      </c>
      <c r="AH310" s="37" t="s">
        <v>723</v>
      </c>
      <c r="AI310" s="140">
        <v>44470</v>
      </c>
      <c r="AJ310" s="140">
        <v>44561</v>
      </c>
      <c r="AK310" s="694">
        <f t="shared" si="11"/>
        <v>91</v>
      </c>
      <c r="AL310" s="9">
        <v>0.1</v>
      </c>
      <c r="AM310" s="700" t="s">
        <v>26</v>
      </c>
      <c r="AN310" s="662" t="s">
        <v>451</v>
      </c>
      <c r="AO310" s="709" t="s">
        <v>452</v>
      </c>
      <c r="AP310" s="662" t="s">
        <v>453</v>
      </c>
      <c r="AQ310" s="38" t="s">
        <v>454</v>
      </c>
    </row>
    <row r="311" spans="1:43" ht="61.5" customHeight="1" x14ac:dyDescent="0.25">
      <c r="A311" s="993"/>
      <c r="B311" s="940"/>
      <c r="C311" s="975"/>
      <c r="D311" s="975"/>
      <c r="E311" s="975"/>
      <c r="F311" s="975"/>
      <c r="G311" s="975"/>
      <c r="H311" s="975"/>
      <c r="I311" s="975"/>
      <c r="J311" s="975"/>
      <c r="K311" s="975"/>
      <c r="L311" s="975"/>
      <c r="M311" s="975"/>
      <c r="N311" s="935"/>
      <c r="O311" s="940"/>
      <c r="P311" s="940"/>
      <c r="Q311" s="940"/>
      <c r="R311" s="954"/>
      <c r="S311" s="940"/>
      <c r="T311" s="1251"/>
      <c r="U311" s="1043"/>
      <c r="V311" s="987"/>
      <c r="W311" s="1045"/>
      <c r="X311" s="1420"/>
      <c r="Y311" s="951"/>
      <c r="Z311" s="951"/>
      <c r="AA311" s="951"/>
      <c r="AB311" s="951"/>
      <c r="AC311" s="951"/>
      <c r="AD311" s="951"/>
      <c r="AE311" s="951"/>
      <c r="AF311" s="350">
        <v>306</v>
      </c>
      <c r="AG311" s="679" t="s">
        <v>158</v>
      </c>
      <c r="AH311" s="37" t="s">
        <v>724</v>
      </c>
      <c r="AI311" s="140">
        <v>44470</v>
      </c>
      <c r="AJ311" s="140">
        <v>44561</v>
      </c>
      <c r="AK311" s="694">
        <f t="shared" si="11"/>
        <v>91</v>
      </c>
      <c r="AL311" s="9">
        <v>0.2</v>
      </c>
      <c r="AM311" s="700" t="s">
        <v>26</v>
      </c>
      <c r="AN311" s="662" t="s">
        <v>451</v>
      </c>
      <c r="AO311" s="709" t="s">
        <v>452</v>
      </c>
      <c r="AP311" s="662" t="s">
        <v>453</v>
      </c>
      <c r="AQ311" s="38" t="s">
        <v>454</v>
      </c>
    </row>
    <row r="312" spans="1:43" ht="61.5" customHeight="1" x14ac:dyDescent="0.25">
      <c r="A312" s="993"/>
      <c r="B312" s="940"/>
      <c r="C312" s="975"/>
      <c r="D312" s="975"/>
      <c r="E312" s="975"/>
      <c r="F312" s="975"/>
      <c r="G312" s="975"/>
      <c r="H312" s="975"/>
      <c r="I312" s="975"/>
      <c r="J312" s="975"/>
      <c r="K312" s="975"/>
      <c r="L312" s="975"/>
      <c r="M312" s="975"/>
      <c r="N312" s="935"/>
      <c r="O312" s="940"/>
      <c r="P312" s="940"/>
      <c r="Q312" s="940"/>
      <c r="R312" s="954"/>
      <c r="S312" s="940"/>
      <c r="T312" s="1251"/>
      <c r="U312" s="1043"/>
      <c r="V312" s="987"/>
      <c r="W312" s="1045"/>
      <c r="X312" s="1420"/>
      <c r="Y312" s="951"/>
      <c r="Z312" s="951"/>
      <c r="AA312" s="951"/>
      <c r="AB312" s="951"/>
      <c r="AC312" s="951"/>
      <c r="AD312" s="951"/>
      <c r="AE312" s="951"/>
      <c r="AF312" s="350">
        <v>307</v>
      </c>
      <c r="AG312" s="679" t="s">
        <v>158</v>
      </c>
      <c r="AH312" s="37" t="s">
        <v>725</v>
      </c>
      <c r="AI312" s="140">
        <v>44470</v>
      </c>
      <c r="AJ312" s="140">
        <v>44561</v>
      </c>
      <c r="AK312" s="694">
        <f>AJ312-AI312</f>
        <v>91</v>
      </c>
      <c r="AL312" s="9">
        <v>0.2</v>
      </c>
      <c r="AM312" s="700" t="s">
        <v>26</v>
      </c>
      <c r="AN312" s="662" t="s">
        <v>451</v>
      </c>
      <c r="AO312" s="709" t="s">
        <v>452</v>
      </c>
      <c r="AP312" s="662" t="s">
        <v>453</v>
      </c>
      <c r="AQ312" s="38" t="s">
        <v>454</v>
      </c>
    </row>
    <row r="313" spans="1:43" ht="61.5" customHeight="1" thickBot="1" x14ac:dyDescent="0.3">
      <c r="A313" s="994"/>
      <c r="B313" s="919"/>
      <c r="C313" s="976"/>
      <c r="D313" s="976"/>
      <c r="E313" s="976"/>
      <c r="F313" s="976"/>
      <c r="G313" s="976"/>
      <c r="H313" s="976"/>
      <c r="I313" s="976"/>
      <c r="J313" s="976"/>
      <c r="K313" s="976"/>
      <c r="L313" s="976"/>
      <c r="M313" s="976"/>
      <c r="N313" s="913"/>
      <c r="O313" s="919"/>
      <c r="P313" s="919"/>
      <c r="Q313" s="919"/>
      <c r="R313" s="955"/>
      <c r="S313" s="919"/>
      <c r="T313" s="1252"/>
      <c r="U313" s="1030"/>
      <c r="V313" s="988"/>
      <c r="W313" s="1046"/>
      <c r="X313" s="1421"/>
      <c r="Y313" s="952"/>
      <c r="Z313" s="952"/>
      <c r="AA313" s="952"/>
      <c r="AB313" s="952"/>
      <c r="AC313" s="952"/>
      <c r="AD313" s="952"/>
      <c r="AE313" s="952"/>
      <c r="AF313" s="801">
        <v>308</v>
      </c>
      <c r="AG313" s="680" t="s">
        <v>158</v>
      </c>
      <c r="AH313" s="35" t="s">
        <v>726</v>
      </c>
      <c r="AI313" s="39">
        <v>44470</v>
      </c>
      <c r="AJ313" s="39">
        <v>44561</v>
      </c>
      <c r="AK313" s="690">
        <f t="shared" si="11"/>
        <v>91</v>
      </c>
      <c r="AL313" s="714">
        <v>0.2</v>
      </c>
      <c r="AM313" s="701" t="s">
        <v>26</v>
      </c>
      <c r="AN313" s="663" t="s">
        <v>451</v>
      </c>
      <c r="AO313" s="704" t="s">
        <v>452</v>
      </c>
      <c r="AP313" s="663" t="s">
        <v>453</v>
      </c>
      <c r="AQ313" s="718" t="s">
        <v>454</v>
      </c>
    </row>
    <row r="314" spans="1:43" ht="61.5" customHeight="1" thickTop="1" thickBot="1" x14ac:dyDescent="0.3">
      <c r="A314" s="45" t="s">
        <v>568</v>
      </c>
      <c r="B314" s="46"/>
      <c r="C314" s="48" t="s">
        <v>569</v>
      </c>
      <c r="D314" s="48" t="s">
        <v>570</v>
      </c>
      <c r="E314" s="47" t="s">
        <v>571</v>
      </c>
      <c r="F314" s="48" t="s">
        <v>572</v>
      </c>
      <c r="G314" s="48" t="s">
        <v>573</v>
      </c>
      <c r="H314" s="48" t="s">
        <v>574</v>
      </c>
      <c r="I314" s="49" t="s">
        <v>575</v>
      </c>
      <c r="J314" s="48" t="s">
        <v>576</v>
      </c>
      <c r="K314" s="47" t="s">
        <v>577</v>
      </c>
      <c r="L314" s="48">
        <v>86</v>
      </c>
      <c r="M314" s="48" t="s">
        <v>29</v>
      </c>
      <c r="N314" s="46" t="s">
        <v>578</v>
      </c>
      <c r="O314" s="50" t="s">
        <v>579</v>
      </c>
      <c r="P314" s="46" t="s">
        <v>727</v>
      </c>
      <c r="Q314" s="51" t="s">
        <v>728</v>
      </c>
      <c r="R314" s="52">
        <v>86</v>
      </c>
      <c r="S314" s="46" t="s">
        <v>29</v>
      </c>
      <c r="T314" s="53" t="s">
        <v>729</v>
      </c>
      <c r="U314" s="54" t="s">
        <v>27</v>
      </c>
      <c r="V314" s="74" t="s">
        <v>730</v>
      </c>
      <c r="W314" s="55">
        <v>0.05</v>
      </c>
      <c r="X314" s="56">
        <v>100</v>
      </c>
      <c r="Y314" s="46" t="s">
        <v>29</v>
      </c>
      <c r="Z314" s="57" t="s">
        <v>30</v>
      </c>
      <c r="AA314" s="58"/>
      <c r="AB314" s="59"/>
      <c r="AC314" s="46" t="s">
        <v>447</v>
      </c>
      <c r="AD314" s="60" t="s">
        <v>584</v>
      </c>
      <c r="AE314" s="60" t="s">
        <v>585</v>
      </c>
      <c r="AF314" s="524">
        <v>309</v>
      </c>
      <c r="AG314" s="54" t="s">
        <v>158</v>
      </c>
      <c r="AH314" s="44" t="s">
        <v>731</v>
      </c>
      <c r="AI314" s="142">
        <v>44257</v>
      </c>
      <c r="AJ314" s="142">
        <v>44530</v>
      </c>
      <c r="AK314" s="62">
        <f t="shared" si="11"/>
        <v>273</v>
      </c>
      <c r="AL314" s="63">
        <v>1</v>
      </c>
      <c r="AM314" s="64" t="s">
        <v>26</v>
      </c>
      <c r="AN314" s="60" t="s">
        <v>1209</v>
      </c>
      <c r="AO314" s="60" t="s">
        <v>593</v>
      </c>
      <c r="AP314" s="60"/>
      <c r="AQ314" s="73"/>
    </row>
    <row r="315" spans="1:43" ht="61.5" customHeight="1" thickTop="1" thickBot="1" x14ac:dyDescent="0.3">
      <c r="A315" s="45" t="s">
        <v>568</v>
      </c>
      <c r="B315" s="46"/>
      <c r="C315" s="48" t="s">
        <v>569</v>
      </c>
      <c r="D315" s="48" t="s">
        <v>570</v>
      </c>
      <c r="E315" s="47" t="s">
        <v>571</v>
      </c>
      <c r="F315" s="48" t="s">
        <v>572</v>
      </c>
      <c r="G315" s="48" t="s">
        <v>573</v>
      </c>
      <c r="H315" s="48" t="s">
        <v>574</v>
      </c>
      <c r="I315" s="49" t="s">
        <v>575</v>
      </c>
      <c r="J315" s="48" t="s">
        <v>576</v>
      </c>
      <c r="K315" s="47" t="s">
        <v>577</v>
      </c>
      <c r="L315" s="48">
        <v>86</v>
      </c>
      <c r="M315" s="48" t="s">
        <v>29</v>
      </c>
      <c r="N315" s="46" t="s">
        <v>578</v>
      </c>
      <c r="O315" s="50" t="s">
        <v>579</v>
      </c>
      <c r="P315" s="46" t="s">
        <v>727</v>
      </c>
      <c r="Q315" s="51" t="s">
        <v>728</v>
      </c>
      <c r="R315" s="52">
        <v>86</v>
      </c>
      <c r="S315" s="46" t="s">
        <v>29</v>
      </c>
      <c r="T315" s="53" t="s">
        <v>732</v>
      </c>
      <c r="U315" s="54" t="s">
        <v>27</v>
      </c>
      <c r="V315" s="49" t="s">
        <v>733</v>
      </c>
      <c r="W315" s="55">
        <v>0.05</v>
      </c>
      <c r="X315" s="56">
        <v>1</v>
      </c>
      <c r="Y315" s="46" t="s">
        <v>25</v>
      </c>
      <c r="Z315" s="57" t="s">
        <v>30</v>
      </c>
      <c r="AA315" s="58"/>
      <c r="AB315" s="59"/>
      <c r="AC315" s="46" t="s">
        <v>447</v>
      </c>
      <c r="AD315" s="60" t="s">
        <v>584</v>
      </c>
      <c r="AE315" s="60" t="s">
        <v>585</v>
      </c>
      <c r="AF315" s="524">
        <v>310</v>
      </c>
      <c r="AG315" s="54" t="s">
        <v>158</v>
      </c>
      <c r="AH315" s="44" t="s">
        <v>734</v>
      </c>
      <c r="AI315" s="142">
        <v>44257</v>
      </c>
      <c r="AJ315" s="142">
        <v>44530</v>
      </c>
      <c r="AK315" s="62">
        <f t="shared" si="11"/>
        <v>273</v>
      </c>
      <c r="AL315" s="63">
        <v>1</v>
      </c>
      <c r="AM315" s="64" t="s">
        <v>26</v>
      </c>
      <c r="AN315" s="60" t="s">
        <v>1209</v>
      </c>
      <c r="AO315" s="60" t="s">
        <v>593</v>
      </c>
      <c r="AP315" s="60"/>
      <c r="AQ315" s="73"/>
    </row>
    <row r="316" spans="1:43" ht="61.5" customHeight="1" thickTop="1" thickBot="1" x14ac:dyDescent="0.3">
      <c r="A316" s="45" t="s">
        <v>568</v>
      </c>
      <c r="B316" s="46"/>
      <c r="C316" s="48" t="s">
        <v>569</v>
      </c>
      <c r="D316" s="48" t="s">
        <v>570</v>
      </c>
      <c r="E316" s="47" t="s">
        <v>571</v>
      </c>
      <c r="F316" s="48" t="s">
        <v>572</v>
      </c>
      <c r="G316" s="48" t="s">
        <v>573</v>
      </c>
      <c r="H316" s="48" t="s">
        <v>574</v>
      </c>
      <c r="I316" s="49" t="s">
        <v>575</v>
      </c>
      <c r="J316" s="48" t="s">
        <v>576</v>
      </c>
      <c r="K316" s="47" t="s">
        <v>577</v>
      </c>
      <c r="L316" s="48">
        <v>86</v>
      </c>
      <c r="M316" s="48" t="s">
        <v>29</v>
      </c>
      <c r="N316" s="46" t="s">
        <v>578</v>
      </c>
      <c r="O316" s="50" t="s">
        <v>579</v>
      </c>
      <c r="P316" s="46" t="s">
        <v>727</v>
      </c>
      <c r="Q316" s="51" t="s">
        <v>728</v>
      </c>
      <c r="R316" s="52">
        <v>86</v>
      </c>
      <c r="S316" s="46" t="s">
        <v>29</v>
      </c>
      <c r="T316" s="53" t="s">
        <v>735</v>
      </c>
      <c r="U316" s="54" t="s">
        <v>27</v>
      </c>
      <c r="V316" s="49" t="s">
        <v>741</v>
      </c>
      <c r="W316" s="55">
        <v>0.05</v>
      </c>
      <c r="X316" s="56">
        <v>1</v>
      </c>
      <c r="Y316" s="46" t="s">
        <v>25</v>
      </c>
      <c r="Z316" s="57" t="s">
        <v>30</v>
      </c>
      <c r="AA316" s="58"/>
      <c r="AB316" s="59"/>
      <c r="AC316" s="46" t="s">
        <v>447</v>
      </c>
      <c r="AD316" s="60" t="s">
        <v>584</v>
      </c>
      <c r="AE316" s="60" t="s">
        <v>585</v>
      </c>
      <c r="AF316" s="524">
        <v>311</v>
      </c>
      <c r="AG316" s="54" t="s">
        <v>158</v>
      </c>
      <c r="AH316" s="44" t="s">
        <v>736</v>
      </c>
      <c r="AI316" s="61">
        <v>44378</v>
      </c>
      <c r="AJ316" s="143">
        <v>44530</v>
      </c>
      <c r="AK316" s="62">
        <f t="shared" si="11"/>
        <v>152</v>
      </c>
      <c r="AL316" s="63">
        <v>1</v>
      </c>
      <c r="AM316" s="64" t="s">
        <v>26</v>
      </c>
      <c r="AN316" s="60" t="s">
        <v>1209</v>
      </c>
      <c r="AO316" s="60" t="s">
        <v>593</v>
      </c>
      <c r="AP316" s="60"/>
      <c r="AQ316" s="73"/>
    </row>
    <row r="317" spans="1:43" ht="61.5" customHeight="1" thickTop="1" thickBot="1" x14ac:dyDescent="0.3">
      <c r="A317" s="45" t="s">
        <v>568</v>
      </c>
      <c r="B317" s="46"/>
      <c r="C317" s="48" t="s">
        <v>569</v>
      </c>
      <c r="D317" s="48" t="s">
        <v>570</v>
      </c>
      <c r="E317" s="47" t="s">
        <v>571</v>
      </c>
      <c r="F317" s="48" t="s">
        <v>572</v>
      </c>
      <c r="G317" s="48" t="s">
        <v>573</v>
      </c>
      <c r="H317" s="48" t="s">
        <v>574</v>
      </c>
      <c r="I317" s="49" t="s">
        <v>575</v>
      </c>
      <c r="J317" s="48" t="s">
        <v>576</v>
      </c>
      <c r="K317" s="47" t="s">
        <v>577</v>
      </c>
      <c r="L317" s="48">
        <v>86</v>
      </c>
      <c r="M317" s="48" t="s">
        <v>29</v>
      </c>
      <c r="N317" s="46" t="s">
        <v>578</v>
      </c>
      <c r="O317" s="50" t="s">
        <v>579</v>
      </c>
      <c r="P317" s="46" t="s">
        <v>727</v>
      </c>
      <c r="Q317" s="51" t="s">
        <v>728</v>
      </c>
      <c r="R317" s="52">
        <v>86</v>
      </c>
      <c r="S317" s="46" t="s">
        <v>29</v>
      </c>
      <c r="T317" s="53" t="s">
        <v>737</v>
      </c>
      <c r="U317" s="54" t="s">
        <v>27</v>
      </c>
      <c r="V317" s="49" t="s">
        <v>738</v>
      </c>
      <c r="W317" s="55">
        <v>0.06</v>
      </c>
      <c r="X317" s="56">
        <v>100</v>
      </c>
      <c r="Y317" s="46" t="s">
        <v>29</v>
      </c>
      <c r="Z317" s="57" t="s">
        <v>30</v>
      </c>
      <c r="AA317" s="58"/>
      <c r="AB317" s="59"/>
      <c r="AC317" s="46" t="s">
        <v>447</v>
      </c>
      <c r="AD317" s="60" t="s">
        <v>584</v>
      </c>
      <c r="AE317" s="60" t="s">
        <v>585</v>
      </c>
      <c r="AF317" s="524">
        <v>312</v>
      </c>
      <c r="AG317" s="54" t="s">
        <v>158</v>
      </c>
      <c r="AH317" s="44" t="s">
        <v>1219</v>
      </c>
      <c r="AI317" s="61">
        <v>44228</v>
      </c>
      <c r="AJ317" s="61">
        <v>44550</v>
      </c>
      <c r="AK317" s="62">
        <f t="shared" si="11"/>
        <v>322</v>
      </c>
      <c r="AL317" s="63">
        <v>1</v>
      </c>
      <c r="AM317" s="64" t="s">
        <v>26</v>
      </c>
      <c r="AN317" s="60" t="s">
        <v>1209</v>
      </c>
      <c r="AO317" s="60" t="s">
        <v>593</v>
      </c>
      <c r="AP317" s="60"/>
      <c r="AQ317" s="73"/>
    </row>
    <row r="318" spans="1:43" ht="61.5" customHeight="1" thickTop="1" thickBot="1" x14ac:dyDescent="0.3">
      <c r="A318" s="45" t="s">
        <v>568</v>
      </c>
      <c r="B318" s="46"/>
      <c r="C318" s="48" t="s">
        <v>569</v>
      </c>
      <c r="D318" s="48" t="s">
        <v>570</v>
      </c>
      <c r="E318" s="47" t="s">
        <v>571</v>
      </c>
      <c r="F318" s="48" t="s">
        <v>572</v>
      </c>
      <c r="G318" s="48" t="s">
        <v>573</v>
      </c>
      <c r="H318" s="48" t="s">
        <v>574</v>
      </c>
      <c r="I318" s="49" t="s">
        <v>575</v>
      </c>
      <c r="J318" s="48" t="s">
        <v>576</v>
      </c>
      <c r="K318" s="47" t="s">
        <v>577</v>
      </c>
      <c r="L318" s="48">
        <v>86</v>
      </c>
      <c r="M318" s="48" t="s">
        <v>29</v>
      </c>
      <c r="N318" s="46" t="s">
        <v>578</v>
      </c>
      <c r="O318" s="50" t="s">
        <v>579</v>
      </c>
      <c r="P318" s="46" t="s">
        <v>727</v>
      </c>
      <c r="Q318" s="51" t="s">
        <v>728</v>
      </c>
      <c r="R318" s="52">
        <v>86</v>
      </c>
      <c r="S318" s="46" t="s">
        <v>29</v>
      </c>
      <c r="T318" s="53" t="s">
        <v>739</v>
      </c>
      <c r="U318" s="54" t="s">
        <v>27</v>
      </c>
      <c r="V318" s="74" t="s">
        <v>740</v>
      </c>
      <c r="W318" s="55">
        <v>0.05</v>
      </c>
      <c r="X318" s="56">
        <v>100</v>
      </c>
      <c r="Y318" s="46" t="s">
        <v>29</v>
      </c>
      <c r="Z318" s="57" t="s">
        <v>30</v>
      </c>
      <c r="AA318" s="58"/>
      <c r="AB318" s="59"/>
      <c r="AC318" s="46" t="s">
        <v>447</v>
      </c>
      <c r="AD318" s="60" t="s">
        <v>584</v>
      </c>
      <c r="AE318" s="60" t="s">
        <v>585</v>
      </c>
      <c r="AF318" s="524">
        <v>313</v>
      </c>
      <c r="AG318" s="54" t="s">
        <v>158</v>
      </c>
      <c r="AH318" s="26" t="s">
        <v>1220</v>
      </c>
      <c r="AI318" s="61">
        <v>44230</v>
      </c>
      <c r="AJ318" s="61">
        <v>44501</v>
      </c>
      <c r="AK318" s="62">
        <f t="shared" si="11"/>
        <v>271</v>
      </c>
      <c r="AL318" s="63">
        <v>1</v>
      </c>
      <c r="AM318" s="64" t="s">
        <v>26</v>
      </c>
      <c r="AN318" s="60" t="s">
        <v>1209</v>
      </c>
      <c r="AO318" s="60" t="s">
        <v>593</v>
      </c>
      <c r="AP318" s="60"/>
      <c r="AQ318" s="73"/>
    </row>
    <row r="319" spans="1:43" ht="61.5" customHeight="1" thickTop="1" thickBot="1" x14ac:dyDescent="0.3">
      <c r="A319" s="144" t="s">
        <v>496</v>
      </c>
      <c r="B319" s="145"/>
      <c r="C319" s="671" t="s">
        <v>569</v>
      </c>
      <c r="D319" s="671" t="s">
        <v>570</v>
      </c>
      <c r="E319" s="146" t="s">
        <v>571</v>
      </c>
      <c r="F319" s="671" t="s">
        <v>572</v>
      </c>
      <c r="G319" s="146" t="s">
        <v>573</v>
      </c>
      <c r="H319" s="671" t="s">
        <v>574</v>
      </c>
      <c r="I319" s="146" t="s">
        <v>575</v>
      </c>
      <c r="J319" s="671" t="s">
        <v>576</v>
      </c>
      <c r="K319" s="146" t="s">
        <v>577</v>
      </c>
      <c r="L319" s="671">
        <v>87</v>
      </c>
      <c r="M319" s="146" t="s">
        <v>29</v>
      </c>
      <c r="N319" s="147" t="s">
        <v>742</v>
      </c>
      <c r="O319" s="145" t="s">
        <v>743</v>
      </c>
      <c r="P319" s="668" t="s">
        <v>744</v>
      </c>
      <c r="Q319" s="145" t="s">
        <v>745</v>
      </c>
      <c r="R319" s="695">
        <v>100</v>
      </c>
      <c r="S319" s="668" t="s">
        <v>29</v>
      </c>
      <c r="T319" s="779" t="s">
        <v>746</v>
      </c>
      <c r="U319" s="678" t="s">
        <v>27</v>
      </c>
      <c r="V319" s="148" t="s">
        <v>1221</v>
      </c>
      <c r="W319" s="149">
        <v>0.1</v>
      </c>
      <c r="X319" s="150">
        <v>25</v>
      </c>
      <c r="Y319" s="31" t="s">
        <v>747</v>
      </c>
      <c r="Z319" s="23" t="s">
        <v>30</v>
      </c>
      <c r="AA319" s="151"/>
      <c r="AB319" s="151"/>
      <c r="AC319" s="14" t="s">
        <v>1277</v>
      </c>
      <c r="AD319" s="153" t="s">
        <v>502</v>
      </c>
      <c r="AE319" s="154" t="s">
        <v>503</v>
      </c>
      <c r="AF319" s="605">
        <v>314</v>
      </c>
      <c r="AG319" s="678" t="s">
        <v>158</v>
      </c>
      <c r="AH319" s="703" t="s">
        <v>748</v>
      </c>
      <c r="AI319" s="155">
        <v>44200</v>
      </c>
      <c r="AJ319" s="155">
        <v>44561</v>
      </c>
      <c r="AK319" s="711">
        <f>AJ319-AI319</f>
        <v>361</v>
      </c>
      <c r="AL319" s="156">
        <v>1</v>
      </c>
      <c r="AM319" s="31" t="s">
        <v>361</v>
      </c>
      <c r="AN319" s="14" t="s">
        <v>749</v>
      </c>
      <c r="AO319" s="661" t="s">
        <v>2027</v>
      </c>
      <c r="AP319" s="703" t="s">
        <v>593</v>
      </c>
      <c r="AQ319" s="6" t="s">
        <v>2028</v>
      </c>
    </row>
    <row r="320" spans="1:43" ht="61.5" customHeight="1" thickTop="1" x14ac:dyDescent="0.25">
      <c r="A320" s="992" t="s">
        <v>496</v>
      </c>
      <c r="B320" s="918"/>
      <c r="C320" s="974" t="s">
        <v>569</v>
      </c>
      <c r="D320" s="974" t="s">
        <v>570</v>
      </c>
      <c r="E320" s="974" t="s">
        <v>571</v>
      </c>
      <c r="F320" s="974" t="s">
        <v>572</v>
      </c>
      <c r="G320" s="974" t="s">
        <v>573</v>
      </c>
      <c r="H320" s="974" t="s">
        <v>574</v>
      </c>
      <c r="I320" s="980" t="s">
        <v>575</v>
      </c>
      <c r="J320" s="974" t="s">
        <v>576</v>
      </c>
      <c r="K320" s="980" t="s">
        <v>577</v>
      </c>
      <c r="L320" s="974">
        <v>87</v>
      </c>
      <c r="M320" s="974" t="s">
        <v>29</v>
      </c>
      <c r="N320" s="912" t="s">
        <v>742</v>
      </c>
      <c r="O320" s="918" t="s">
        <v>743</v>
      </c>
      <c r="P320" s="918" t="s">
        <v>744</v>
      </c>
      <c r="Q320" s="922" t="s">
        <v>745</v>
      </c>
      <c r="R320" s="953">
        <v>100</v>
      </c>
      <c r="S320" s="918" t="s">
        <v>29</v>
      </c>
      <c r="T320" s="1250" t="s">
        <v>750</v>
      </c>
      <c r="U320" s="1029" t="s">
        <v>27</v>
      </c>
      <c r="V320" s="1017" t="s">
        <v>1222</v>
      </c>
      <c r="W320" s="1120">
        <v>0.1</v>
      </c>
      <c r="X320" s="1304">
        <v>35</v>
      </c>
      <c r="Y320" s="912" t="s">
        <v>29</v>
      </c>
      <c r="Z320" s="914" t="s">
        <v>30</v>
      </c>
      <c r="AA320" s="999"/>
      <c r="AB320" s="632">
        <v>270000000</v>
      </c>
      <c r="AC320" s="912" t="s">
        <v>1277</v>
      </c>
      <c r="AD320" s="1418" t="s">
        <v>502</v>
      </c>
      <c r="AE320" s="1418" t="s">
        <v>503</v>
      </c>
      <c r="AF320" s="800">
        <v>315</v>
      </c>
      <c r="AG320" s="678" t="s">
        <v>158</v>
      </c>
      <c r="AH320" s="715" t="s">
        <v>751</v>
      </c>
      <c r="AI320" s="157">
        <v>44228</v>
      </c>
      <c r="AJ320" s="157">
        <v>44377</v>
      </c>
      <c r="AK320" s="711">
        <f t="shared" ref="AK320:AK322" si="12">AJ320-AI320</f>
        <v>149</v>
      </c>
      <c r="AL320" s="158">
        <v>0.5</v>
      </c>
      <c r="AM320" s="699" t="s">
        <v>26</v>
      </c>
      <c r="AN320" s="661" t="s">
        <v>749</v>
      </c>
      <c r="AO320" s="661" t="s">
        <v>2027</v>
      </c>
      <c r="AP320" s="703" t="s">
        <v>593</v>
      </c>
      <c r="AQ320" s="6" t="s">
        <v>2028</v>
      </c>
    </row>
    <row r="321" spans="1:43" ht="61.5" customHeight="1" thickBot="1" x14ac:dyDescent="0.3">
      <c r="A321" s="994"/>
      <c r="B321" s="919"/>
      <c r="C321" s="976"/>
      <c r="D321" s="976"/>
      <c r="E321" s="976"/>
      <c r="F321" s="976"/>
      <c r="G321" s="976"/>
      <c r="H321" s="976"/>
      <c r="I321" s="982"/>
      <c r="J321" s="976"/>
      <c r="K321" s="982"/>
      <c r="L321" s="976"/>
      <c r="M321" s="976"/>
      <c r="N321" s="913"/>
      <c r="O321" s="919"/>
      <c r="P321" s="919"/>
      <c r="Q321" s="923"/>
      <c r="R321" s="955"/>
      <c r="S321" s="919"/>
      <c r="T321" s="1252"/>
      <c r="U321" s="1030"/>
      <c r="V321" s="1018"/>
      <c r="W321" s="1416"/>
      <c r="X321" s="1416"/>
      <c r="Y321" s="1416"/>
      <c r="Z321" s="1416"/>
      <c r="AA321" s="1000"/>
      <c r="AB321" s="633">
        <v>140000000</v>
      </c>
      <c r="AC321" s="1417"/>
      <c r="AD321" s="1416"/>
      <c r="AE321" s="1416"/>
      <c r="AF321" s="801">
        <v>316</v>
      </c>
      <c r="AG321" s="680" t="s">
        <v>158</v>
      </c>
      <c r="AH321" s="716" t="s">
        <v>752</v>
      </c>
      <c r="AI321" s="159">
        <v>44228</v>
      </c>
      <c r="AJ321" s="159">
        <v>44377</v>
      </c>
      <c r="AK321" s="712">
        <f t="shared" si="12"/>
        <v>149</v>
      </c>
      <c r="AL321" s="160">
        <v>0.5</v>
      </c>
      <c r="AM321" s="701" t="s">
        <v>26</v>
      </c>
      <c r="AN321" s="663" t="s">
        <v>749</v>
      </c>
      <c r="AO321" s="663" t="s">
        <v>2027</v>
      </c>
      <c r="AP321" s="704" t="s">
        <v>593</v>
      </c>
      <c r="AQ321" s="11" t="s">
        <v>753</v>
      </c>
    </row>
    <row r="322" spans="1:43" ht="61.5" customHeight="1" thickTop="1" thickBot="1" x14ac:dyDescent="0.3">
      <c r="A322" s="18" t="s">
        <v>496</v>
      </c>
      <c r="B322" s="15"/>
      <c r="C322" s="12" t="s">
        <v>569</v>
      </c>
      <c r="D322" s="12" t="s">
        <v>570</v>
      </c>
      <c r="E322" s="13" t="s">
        <v>571</v>
      </c>
      <c r="F322" s="12" t="s">
        <v>572</v>
      </c>
      <c r="G322" s="12" t="s">
        <v>573</v>
      </c>
      <c r="H322" s="12" t="s">
        <v>574</v>
      </c>
      <c r="I322" s="13" t="s">
        <v>575</v>
      </c>
      <c r="J322" s="12" t="s">
        <v>576</v>
      </c>
      <c r="K322" s="13" t="s">
        <v>577</v>
      </c>
      <c r="L322" s="12">
        <v>87</v>
      </c>
      <c r="M322" s="13" t="s">
        <v>29</v>
      </c>
      <c r="N322" s="14" t="s">
        <v>742</v>
      </c>
      <c r="O322" s="15" t="s">
        <v>743</v>
      </c>
      <c r="P322" s="15" t="s">
        <v>744</v>
      </c>
      <c r="Q322" s="16" t="s">
        <v>745</v>
      </c>
      <c r="R322" s="17">
        <v>100</v>
      </c>
      <c r="S322" s="15" t="s">
        <v>29</v>
      </c>
      <c r="T322" s="185" t="s">
        <v>754</v>
      </c>
      <c r="U322" s="20" t="s">
        <v>27</v>
      </c>
      <c r="V322" s="21" t="s">
        <v>755</v>
      </c>
      <c r="W322" s="149">
        <v>0.05</v>
      </c>
      <c r="X322" s="161">
        <v>25</v>
      </c>
      <c r="Y322" s="14" t="s">
        <v>29</v>
      </c>
      <c r="Z322" s="23" t="s">
        <v>513</v>
      </c>
      <c r="AA322" s="24"/>
      <c r="AB322" s="25"/>
      <c r="AC322" s="14" t="s">
        <v>508</v>
      </c>
      <c r="AD322" s="153" t="s">
        <v>502</v>
      </c>
      <c r="AE322" s="153" t="s">
        <v>503</v>
      </c>
      <c r="AF322" s="161">
        <v>317</v>
      </c>
      <c r="AG322" s="20" t="s">
        <v>158</v>
      </c>
      <c r="AH322" s="47" t="s">
        <v>756</v>
      </c>
      <c r="AI322" s="155">
        <v>44291</v>
      </c>
      <c r="AJ322" s="155">
        <v>44561</v>
      </c>
      <c r="AK322" s="29">
        <f t="shared" si="12"/>
        <v>270</v>
      </c>
      <c r="AL322" s="156">
        <v>1</v>
      </c>
      <c r="AM322" s="31" t="s">
        <v>26</v>
      </c>
      <c r="AN322" s="14" t="s">
        <v>749</v>
      </c>
      <c r="AO322" s="14" t="s">
        <v>2027</v>
      </c>
      <c r="AP322" s="26" t="s">
        <v>757</v>
      </c>
      <c r="AQ322" s="32" t="s">
        <v>758</v>
      </c>
    </row>
    <row r="323" spans="1:43" ht="61.5" customHeight="1" thickTop="1" x14ac:dyDescent="0.25">
      <c r="A323" s="992" t="s">
        <v>444</v>
      </c>
      <c r="B323" s="918"/>
      <c r="C323" s="974" t="s">
        <v>569</v>
      </c>
      <c r="D323" s="974" t="s">
        <v>570</v>
      </c>
      <c r="E323" s="974" t="s">
        <v>571</v>
      </c>
      <c r="F323" s="974" t="s">
        <v>634</v>
      </c>
      <c r="G323" s="974" t="s">
        <v>759</v>
      </c>
      <c r="H323" s="974" t="s">
        <v>760</v>
      </c>
      <c r="I323" s="974" t="s">
        <v>761</v>
      </c>
      <c r="J323" s="974" t="s">
        <v>762</v>
      </c>
      <c r="K323" s="974" t="s">
        <v>763</v>
      </c>
      <c r="L323" s="974">
        <v>82</v>
      </c>
      <c r="M323" s="974" t="s">
        <v>29</v>
      </c>
      <c r="N323" s="912" t="s">
        <v>764</v>
      </c>
      <c r="O323" s="918" t="s">
        <v>765</v>
      </c>
      <c r="P323" s="918" t="s">
        <v>766</v>
      </c>
      <c r="Q323" s="918" t="s">
        <v>767</v>
      </c>
      <c r="R323" s="953">
        <v>5</v>
      </c>
      <c r="S323" s="918" t="s">
        <v>29</v>
      </c>
      <c r="T323" s="1250" t="s">
        <v>768</v>
      </c>
      <c r="U323" s="1029" t="s">
        <v>27</v>
      </c>
      <c r="V323" s="986" t="s">
        <v>769</v>
      </c>
      <c r="W323" s="1044">
        <v>0.01</v>
      </c>
      <c r="X323" s="1413">
        <v>25</v>
      </c>
      <c r="Y323" s="918" t="s">
        <v>29</v>
      </c>
      <c r="Z323" s="914" t="s">
        <v>30</v>
      </c>
      <c r="AA323" s="999"/>
      <c r="AB323" s="1240"/>
      <c r="AC323" s="912" t="s">
        <v>1277</v>
      </c>
      <c r="AD323" s="950" t="s">
        <v>448</v>
      </c>
      <c r="AE323" s="950" t="s">
        <v>449</v>
      </c>
      <c r="AF323" s="800">
        <v>318</v>
      </c>
      <c r="AG323" s="678" t="s">
        <v>158</v>
      </c>
      <c r="AH323" s="703" t="s">
        <v>770</v>
      </c>
      <c r="AI323" s="719">
        <v>44228</v>
      </c>
      <c r="AJ323" s="162">
        <v>44560</v>
      </c>
      <c r="AK323" s="711"/>
      <c r="AL323" s="713">
        <v>0.5</v>
      </c>
      <c r="AM323" s="699" t="s">
        <v>26</v>
      </c>
      <c r="AN323" s="661" t="s">
        <v>771</v>
      </c>
      <c r="AO323" s="703" t="s">
        <v>786</v>
      </c>
      <c r="AP323" s="661"/>
      <c r="AQ323" s="717"/>
    </row>
    <row r="324" spans="1:43" ht="61.5" customHeight="1" x14ac:dyDescent="0.25">
      <c r="A324" s="993"/>
      <c r="B324" s="940"/>
      <c r="C324" s="975"/>
      <c r="D324" s="975"/>
      <c r="E324" s="975"/>
      <c r="F324" s="975"/>
      <c r="G324" s="975"/>
      <c r="H324" s="975"/>
      <c r="I324" s="975"/>
      <c r="J324" s="975"/>
      <c r="K324" s="975"/>
      <c r="L324" s="975"/>
      <c r="M324" s="975"/>
      <c r="N324" s="935"/>
      <c r="O324" s="940"/>
      <c r="P324" s="940"/>
      <c r="Q324" s="940"/>
      <c r="R324" s="954"/>
      <c r="S324" s="940"/>
      <c r="T324" s="1251"/>
      <c r="U324" s="1043"/>
      <c r="V324" s="987"/>
      <c r="W324" s="1045"/>
      <c r="X324" s="1414"/>
      <c r="Y324" s="940"/>
      <c r="Z324" s="936"/>
      <c r="AA324" s="1246"/>
      <c r="AB324" s="1241"/>
      <c r="AC324" s="935"/>
      <c r="AD324" s="951"/>
      <c r="AE324" s="951"/>
      <c r="AF324" s="350">
        <v>319</v>
      </c>
      <c r="AG324" s="679" t="s">
        <v>158</v>
      </c>
      <c r="AH324" s="709" t="s">
        <v>772</v>
      </c>
      <c r="AI324" s="7">
        <v>44228</v>
      </c>
      <c r="AJ324" s="163">
        <v>44560</v>
      </c>
      <c r="AK324" s="8"/>
      <c r="AL324" s="9">
        <v>0.3</v>
      </c>
      <c r="AM324" s="700" t="s">
        <v>26</v>
      </c>
      <c r="AN324" s="662" t="s">
        <v>771</v>
      </c>
      <c r="AO324" s="709" t="s">
        <v>786</v>
      </c>
      <c r="AP324" s="662"/>
      <c r="AQ324" s="38"/>
    </row>
    <row r="325" spans="1:43" ht="61.5" customHeight="1" thickBot="1" x14ac:dyDescent="0.3">
      <c r="A325" s="994"/>
      <c r="B325" s="919"/>
      <c r="C325" s="976"/>
      <c r="D325" s="976"/>
      <c r="E325" s="976"/>
      <c r="F325" s="976"/>
      <c r="G325" s="976"/>
      <c r="H325" s="976"/>
      <c r="I325" s="976"/>
      <c r="J325" s="976"/>
      <c r="K325" s="976"/>
      <c r="L325" s="976"/>
      <c r="M325" s="976"/>
      <c r="N325" s="913"/>
      <c r="O325" s="919"/>
      <c r="P325" s="919"/>
      <c r="Q325" s="919"/>
      <c r="R325" s="955"/>
      <c r="S325" s="919"/>
      <c r="T325" s="1252"/>
      <c r="U325" s="1030"/>
      <c r="V325" s="988"/>
      <c r="W325" s="1046"/>
      <c r="X325" s="1415"/>
      <c r="Y325" s="919"/>
      <c r="Z325" s="915"/>
      <c r="AA325" s="1000"/>
      <c r="AB325" s="1242"/>
      <c r="AC325" s="913"/>
      <c r="AD325" s="952"/>
      <c r="AE325" s="952"/>
      <c r="AF325" s="801">
        <v>320</v>
      </c>
      <c r="AG325" s="680" t="s">
        <v>158</v>
      </c>
      <c r="AH325" s="704" t="s">
        <v>773</v>
      </c>
      <c r="AI325" s="720">
        <v>44228</v>
      </c>
      <c r="AJ325" s="164">
        <v>44560</v>
      </c>
      <c r="AK325" s="712"/>
      <c r="AL325" s="714">
        <v>0.2</v>
      </c>
      <c r="AM325" s="701" t="s">
        <v>26</v>
      </c>
      <c r="AN325" s="663" t="s">
        <v>771</v>
      </c>
      <c r="AO325" s="704" t="s">
        <v>786</v>
      </c>
      <c r="AP325" s="663"/>
      <c r="AQ325" s="718"/>
    </row>
    <row r="326" spans="1:43" ht="61.5" customHeight="1" thickTop="1" x14ac:dyDescent="0.25">
      <c r="A326" s="992" t="s">
        <v>444</v>
      </c>
      <c r="B326" s="918"/>
      <c r="C326" s="974" t="s">
        <v>569</v>
      </c>
      <c r="D326" s="974" t="s">
        <v>570</v>
      </c>
      <c r="E326" s="974" t="s">
        <v>571</v>
      </c>
      <c r="F326" s="974" t="s">
        <v>634</v>
      </c>
      <c r="G326" s="974" t="s">
        <v>759</v>
      </c>
      <c r="H326" s="974" t="s">
        <v>760</v>
      </c>
      <c r="I326" s="974" t="s">
        <v>761</v>
      </c>
      <c r="J326" s="974" t="s">
        <v>762</v>
      </c>
      <c r="K326" s="974" t="s">
        <v>763</v>
      </c>
      <c r="L326" s="974">
        <v>82</v>
      </c>
      <c r="M326" s="974" t="s">
        <v>29</v>
      </c>
      <c r="N326" s="912" t="s">
        <v>764</v>
      </c>
      <c r="O326" s="918" t="s">
        <v>765</v>
      </c>
      <c r="P326" s="918" t="s">
        <v>766</v>
      </c>
      <c r="Q326" s="918" t="s">
        <v>767</v>
      </c>
      <c r="R326" s="953">
        <v>5</v>
      </c>
      <c r="S326" s="918" t="s">
        <v>29</v>
      </c>
      <c r="T326" s="1250" t="s">
        <v>774</v>
      </c>
      <c r="U326" s="1029" t="s">
        <v>27</v>
      </c>
      <c r="V326" s="986" t="s">
        <v>775</v>
      </c>
      <c r="W326" s="1044">
        <v>0.02</v>
      </c>
      <c r="X326" s="1413">
        <v>15</v>
      </c>
      <c r="Y326" s="918" t="s">
        <v>29</v>
      </c>
      <c r="Z326" s="914" t="s">
        <v>30</v>
      </c>
      <c r="AA326" s="999"/>
      <c r="AB326" s="1240"/>
      <c r="AC326" s="912" t="s">
        <v>1277</v>
      </c>
      <c r="AD326" s="950" t="s">
        <v>448</v>
      </c>
      <c r="AE326" s="950" t="s">
        <v>449</v>
      </c>
      <c r="AF326" s="800">
        <v>321</v>
      </c>
      <c r="AG326" s="678" t="s">
        <v>158</v>
      </c>
      <c r="AH326" s="703" t="s">
        <v>776</v>
      </c>
      <c r="AI326" s="719">
        <v>44287</v>
      </c>
      <c r="AJ326" s="162">
        <v>44560</v>
      </c>
      <c r="AK326" s="711"/>
      <c r="AL326" s="713">
        <v>0.5</v>
      </c>
      <c r="AM326" s="699" t="s">
        <v>361</v>
      </c>
      <c r="AN326" s="661" t="s">
        <v>771</v>
      </c>
      <c r="AO326" s="703" t="s">
        <v>786</v>
      </c>
      <c r="AP326" s="661"/>
      <c r="AQ326" s="717"/>
    </row>
    <row r="327" spans="1:43" ht="61.5" customHeight="1" thickBot="1" x14ac:dyDescent="0.3">
      <c r="A327" s="994"/>
      <c r="B327" s="919"/>
      <c r="C327" s="976"/>
      <c r="D327" s="976"/>
      <c r="E327" s="976"/>
      <c r="F327" s="976"/>
      <c r="G327" s="976"/>
      <c r="H327" s="976"/>
      <c r="I327" s="976"/>
      <c r="J327" s="976"/>
      <c r="K327" s="976"/>
      <c r="L327" s="976"/>
      <c r="M327" s="976"/>
      <c r="N327" s="913"/>
      <c r="O327" s="919"/>
      <c r="P327" s="919"/>
      <c r="Q327" s="919"/>
      <c r="R327" s="955"/>
      <c r="S327" s="919"/>
      <c r="T327" s="1252"/>
      <c r="U327" s="1030"/>
      <c r="V327" s="988"/>
      <c r="W327" s="1046"/>
      <c r="X327" s="1415"/>
      <c r="Y327" s="919"/>
      <c r="Z327" s="915"/>
      <c r="AA327" s="1000"/>
      <c r="AB327" s="1242"/>
      <c r="AC327" s="913"/>
      <c r="AD327" s="952"/>
      <c r="AE327" s="952"/>
      <c r="AF327" s="801">
        <v>322</v>
      </c>
      <c r="AG327" s="680" t="s">
        <v>158</v>
      </c>
      <c r="AH327" s="704" t="s">
        <v>777</v>
      </c>
      <c r="AI327" s="720">
        <v>44287</v>
      </c>
      <c r="AJ327" s="164">
        <v>44560</v>
      </c>
      <c r="AK327" s="712"/>
      <c r="AL327" s="714">
        <v>0.5</v>
      </c>
      <c r="AM327" s="701" t="s">
        <v>361</v>
      </c>
      <c r="AN327" s="663" t="s">
        <v>771</v>
      </c>
      <c r="AO327" s="704" t="s">
        <v>786</v>
      </c>
      <c r="AP327" s="663"/>
      <c r="AQ327" s="718"/>
    </row>
    <row r="328" spans="1:43" ht="61.5" customHeight="1" thickTop="1" x14ac:dyDescent="0.25">
      <c r="A328" s="992" t="s">
        <v>444</v>
      </c>
      <c r="B328" s="918"/>
      <c r="C328" s="974" t="s">
        <v>569</v>
      </c>
      <c r="D328" s="974" t="s">
        <v>570</v>
      </c>
      <c r="E328" s="974" t="s">
        <v>571</v>
      </c>
      <c r="F328" s="974" t="s">
        <v>634</v>
      </c>
      <c r="G328" s="974" t="s">
        <v>759</v>
      </c>
      <c r="H328" s="974" t="s">
        <v>760</v>
      </c>
      <c r="I328" s="980" t="s">
        <v>761</v>
      </c>
      <c r="J328" s="974" t="s">
        <v>762</v>
      </c>
      <c r="K328" s="980" t="s">
        <v>763</v>
      </c>
      <c r="L328" s="974">
        <v>82</v>
      </c>
      <c r="M328" s="974" t="s">
        <v>29</v>
      </c>
      <c r="N328" s="912" t="s">
        <v>764</v>
      </c>
      <c r="O328" s="918" t="s">
        <v>765</v>
      </c>
      <c r="P328" s="918" t="s">
        <v>766</v>
      </c>
      <c r="Q328" s="918" t="s">
        <v>778</v>
      </c>
      <c r="R328" s="953">
        <v>5</v>
      </c>
      <c r="S328" s="918" t="s">
        <v>29</v>
      </c>
      <c r="T328" s="1250" t="s">
        <v>779</v>
      </c>
      <c r="U328" s="1029" t="s">
        <v>27</v>
      </c>
      <c r="V328" s="1017" t="s">
        <v>780</v>
      </c>
      <c r="W328" s="1044">
        <v>0.02</v>
      </c>
      <c r="X328" s="1413">
        <v>25</v>
      </c>
      <c r="Y328" s="918" t="s">
        <v>29</v>
      </c>
      <c r="Z328" s="914" t="s">
        <v>30</v>
      </c>
      <c r="AA328" s="999"/>
      <c r="AB328" s="1240"/>
      <c r="AC328" s="912" t="s">
        <v>1277</v>
      </c>
      <c r="AD328" s="950" t="s">
        <v>448</v>
      </c>
      <c r="AE328" s="950" t="s">
        <v>449</v>
      </c>
      <c r="AF328" s="800">
        <v>323</v>
      </c>
      <c r="AG328" s="678" t="s">
        <v>158</v>
      </c>
      <c r="AH328" s="703" t="s">
        <v>781</v>
      </c>
      <c r="AI328" s="719">
        <v>44228</v>
      </c>
      <c r="AJ328" s="165">
        <v>44285</v>
      </c>
      <c r="AK328" s="711"/>
      <c r="AL328" s="713">
        <v>0.3</v>
      </c>
      <c r="AM328" s="166" t="s">
        <v>26</v>
      </c>
      <c r="AN328" s="167" t="s">
        <v>771</v>
      </c>
      <c r="AO328" s="168" t="s">
        <v>786</v>
      </c>
      <c r="AP328" s="661"/>
      <c r="AQ328" s="717"/>
    </row>
    <row r="329" spans="1:43" ht="61.5" customHeight="1" thickBot="1" x14ac:dyDescent="0.3">
      <c r="A329" s="993"/>
      <c r="B329" s="940"/>
      <c r="C329" s="975"/>
      <c r="D329" s="975"/>
      <c r="E329" s="975"/>
      <c r="F329" s="975"/>
      <c r="G329" s="975"/>
      <c r="H329" s="975"/>
      <c r="I329" s="981"/>
      <c r="J329" s="975"/>
      <c r="K329" s="981"/>
      <c r="L329" s="975"/>
      <c r="M329" s="975"/>
      <c r="N329" s="935"/>
      <c r="O329" s="940"/>
      <c r="P329" s="940"/>
      <c r="Q329" s="940"/>
      <c r="R329" s="954"/>
      <c r="S329" s="940"/>
      <c r="T329" s="1251"/>
      <c r="U329" s="1043"/>
      <c r="V329" s="1040"/>
      <c r="W329" s="1045"/>
      <c r="X329" s="1414"/>
      <c r="Y329" s="940"/>
      <c r="Z329" s="936"/>
      <c r="AA329" s="1246"/>
      <c r="AB329" s="1241"/>
      <c r="AC329" s="935"/>
      <c r="AD329" s="951"/>
      <c r="AE329" s="951"/>
      <c r="AF329" s="350">
        <v>324</v>
      </c>
      <c r="AG329" s="679" t="s">
        <v>158</v>
      </c>
      <c r="AH329" s="169" t="s">
        <v>782</v>
      </c>
      <c r="AI329" s="170">
        <v>44287</v>
      </c>
      <c r="AJ329" s="171">
        <v>44560</v>
      </c>
      <c r="AK329" s="814"/>
      <c r="AL329" s="172">
        <v>0.7</v>
      </c>
      <c r="AM329" s="173" t="s">
        <v>26</v>
      </c>
      <c r="AN329" s="833" t="s">
        <v>771</v>
      </c>
      <c r="AO329" s="770" t="s">
        <v>786</v>
      </c>
      <c r="AP329" s="662"/>
      <c r="AQ329" s="38"/>
    </row>
    <row r="330" spans="1:43" ht="61.5" customHeight="1" thickTop="1" x14ac:dyDescent="0.25">
      <c r="A330" s="992" t="s">
        <v>444</v>
      </c>
      <c r="B330" s="918"/>
      <c r="C330" s="974" t="s">
        <v>569</v>
      </c>
      <c r="D330" s="974" t="s">
        <v>570</v>
      </c>
      <c r="E330" s="974" t="s">
        <v>571</v>
      </c>
      <c r="F330" s="974" t="s">
        <v>634</v>
      </c>
      <c r="G330" s="974" t="s">
        <v>759</v>
      </c>
      <c r="H330" s="974" t="s">
        <v>760</v>
      </c>
      <c r="I330" s="974" t="s">
        <v>761</v>
      </c>
      <c r="J330" s="974" t="s">
        <v>762</v>
      </c>
      <c r="K330" s="974" t="s">
        <v>763</v>
      </c>
      <c r="L330" s="974">
        <v>82</v>
      </c>
      <c r="M330" s="974" t="s">
        <v>29</v>
      </c>
      <c r="N330" s="912" t="s">
        <v>764</v>
      </c>
      <c r="O330" s="918" t="s">
        <v>765</v>
      </c>
      <c r="P330" s="918" t="s">
        <v>766</v>
      </c>
      <c r="Q330" s="918" t="s">
        <v>767</v>
      </c>
      <c r="R330" s="953">
        <v>5</v>
      </c>
      <c r="S330" s="918" t="s">
        <v>29</v>
      </c>
      <c r="T330" s="1250" t="s">
        <v>783</v>
      </c>
      <c r="U330" s="1029" t="s">
        <v>27</v>
      </c>
      <c r="V330" s="1017" t="s">
        <v>784</v>
      </c>
      <c r="W330" s="924">
        <v>0.02</v>
      </c>
      <c r="X330" s="953">
        <v>20</v>
      </c>
      <c r="Y330" s="918" t="s">
        <v>29</v>
      </c>
      <c r="Z330" s="914" t="s">
        <v>30</v>
      </c>
      <c r="AA330" s="999"/>
      <c r="AB330" s="1240"/>
      <c r="AC330" s="912" t="s">
        <v>1277</v>
      </c>
      <c r="AD330" s="950" t="s">
        <v>448</v>
      </c>
      <c r="AE330" s="950" t="s">
        <v>449</v>
      </c>
      <c r="AF330" s="800">
        <v>325</v>
      </c>
      <c r="AG330" s="678" t="s">
        <v>158</v>
      </c>
      <c r="AH330" s="703" t="s">
        <v>785</v>
      </c>
      <c r="AI330" s="719">
        <v>44211</v>
      </c>
      <c r="AJ330" s="719">
        <v>44285</v>
      </c>
      <c r="AK330" s="711">
        <f>AJ330-AI330</f>
        <v>74</v>
      </c>
      <c r="AL330" s="713">
        <v>0.2</v>
      </c>
      <c r="AM330" s="699" t="s">
        <v>26</v>
      </c>
      <c r="AN330" s="661" t="s">
        <v>771</v>
      </c>
      <c r="AO330" s="703" t="s">
        <v>786</v>
      </c>
      <c r="AP330" s="661"/>
      <c r="AQ330" s="717"/>
    </row>
    <row r="331" spans="1:43" ht="61.5" customHeight="1" x14ac:dyDescent="0.25">
      <c r="A331" s="993"/>
      <c r="B331" s="940"/>
      <c r="C331" s="975"/>
      <c r="D331" s="975"/>
      <c r="E331" s="975"/>
      <c r="F331" s="975"/>
      <c r="G331" s="975"/>
      <c r="H331" s="975"/>
      <c r="I331" s="975"/>
      <c r="J331" s="975"/>
      <c r="K331" s="975"/>
      <c r="L331" s="975"/>
      <c r="M331" s="975"/>
      <c r="N331" s="935"/>
      <c r="O331" s="940"/>
      <c r="P331" s="940"/>
      <c r="Q331" s="940"/>
      <c r="R331" s="954"/>
      <c r="S331" s="940"/>
      <c r="T331" s="1251"/>
      <c r="U331" s="1043"/>
      <c r="V331" s="1040"/>
      <c r="W331" s="934"/>
      <c r="X331" s="954"/>
      <c r="Y331" s="940"/>
      <c r="Z331" s="936"/>
      <c r="AA331" s="1246"/>
      <c r="AB331" s="1241"/>
      <c r="AC331" s="935"/>
      <c r="AD331" s="951"/>
      <c r="AE331" s="951"/>
      <c r="AF331" s="350">
        <v>326</v>
      </c>
      <c r="AG331" s="679" t="s">
        <v>158</v>
      </c>
      <c r="AH331" s="709" t="s">
        <v>787</v>
      </c>
      <c r="AI331" s="7">
        <v>44287</v>
      </c>
      <c r="AJ331" s="7">
        <v>44530</v>
      </c>
      <c r="AK331" s="8">
        <f t="shared" ref="AK331:AK343" si="13">AJ331-AI331</f>
        <v>243</v>
      </c>
      <c r="AL331" s="9">
        <v>0.4</v>
      </c>
      <c r="AM331" s="700" t="s">
        <v>26</v>
      </c>
      <c r="AN331" s="662" t="s">
        <v>771</v>
      </c>
      <c r="AO331" s="709" t="s">
        <v>786</v>
      </c>
      <c r="AP331" s="662"/>
      <c r="AQ331" s="38"/>
    </row>
    <row r="332" spans="1:43" ht="61.5" customHeight="1" thickBot="1" x14ac:dyDescent="0.3">
      <c r="A332" s="994"/>
      <c r="B332" s="919"/>
      <c r="C332" s="976"/>
      <c r="D332" s="976"/>
      <c r="E332" s="976"/>
      <c r="F332" s="976"/>
      <c r="G332" s="976"/>
      <c r="H332" s="976"/>
      <c r="I332" s="976"/>
      <c r="J332" s="976"/>
      <c r="K332" s="976"/>
      <c r="L332" s="976"/>
      <c r="M332" s="976"/>
      <c r="N332" s="913"/>
      <c r="O332" s="919"/>
      <c r="P332" s="919"/>
      <c r="Q332" s="919"/>
      <c r="R332" s="955"/>
      <c r="S332" s="919"/>
      <c r="T332" s="1252"/>
      <c r="U332" s="1030"/>
      <c r="V332" s="1018"/>
      <c r="W332" s="925"/>
      <c r="X332" s="955"/>
      <c r="Y332" s="919"/>
      <c r="Z332" s="915"/>
      <c r="AA332" s="1000"/>
      <c r="AB332" s="1242"/>
      <c r="AC332" s="913"/>
      <c r="AD332" s="952"/>
      <c r="AE332" s="952"/>
      <c r="AF332" s="801">
        <v>327</v>
      </c>
      <c r="AG332" s="680" t="s">
        <v>158</v>
      </c>
      <c r="AH332" s="704" t="s">
        <v>788</v>
      </c>
      <c r="AI332" s="720">
        <v>44378</v>
      </c>
      <c r="AJ332" s="720">
        <v>44545</v>
      </c>
      <c r="AK332" s="712">
        <f t="shared" si="13"/>
        <v>167</v>
      </c>
      <c r="AL332" s="714">
        <v>0.4</v>
      </c>
      <c r="AM332" s="701" t="s">
        <v>26</v>
      </c>
      <c r="AN332" s="663" t="s">
        <v>771</v>
      </c>
      <c r="AO332" s="704" t="s">
        <v>786</v>
      </c>
      <c r="AP332" s="663"/>
      <c r="AQ332" s="718"/>
    </row>
    <row r="333" spans="1:43" ht="61.5" customHeight="1" thickTop="1" thickBot="1" x14ac:dyDescent="0.3">
      <c r="A333" s="18" t="s">
        <v>444</v>
      </c>
      <c r="B333" s="15"/>
      <c r="C333" s="12" t="s">
        <v>569</v>
      </c>
      <c r="D333" s="12" t="s">
        <v>570</v>
      </c>
      <c r="E333" s="12" t="s">
        <v>571</v>
      </c>
      <c r="F333" s="12" t="s">
        <v>634</v>
      </c>
      <c r="G333" s="12" t="s">
        <v>759</v>
      </c>
      <c r="H333" s="12" t="s">
        <v>760</v>
      </c>
      <c r="I333" s="13" t="s">
        <v>761</v>
      </c>
      <c r="J333" s="12" t="s">
        <v>762</v>
      </c>
      <c r="K333" s="13" t="s">
        <v>763</v>
      </c>
      <c r="L333" s="12">
        <v>82</v>
      </c>
      <c r="M333" s="12" t="s">
        <v>29</v>
      </c>
      <c r="N333" s="14" t="s">
        <v>764</v>
      </c>
      <c r="O333" s="15" t="s">
        <v>765</v>
      </c>
      <c r="P333" s="15" t="s">
        <v>766</v>
      </c>
      <c r="Q333" s="15" t="s">
        <v>767</v>
      </c>
      <c r="R333" s="17">
        <v>5</v>
      </c>
      <c r="S333" s="15" t="s">
        <v>29</v>
      </c>
      <c r="T333" s="185" t="s">
        <v>789</v>
      </c>
      <c r="U333" s="20" t="s">
        <v>27</v>
      </c>
      <c r="V333" s="21" t="s">
        <v>790</v>
      </c>
      <c r="W333" s="174">
        <v>0.02</v>
      </c>
      <c r="X333" s="17">
        <v>30</v>
      </c>
      <c r="Y333" s="15" t="s">
        <v>25</v>
      </c>
      <c r="Z333" s="23" t="s">
        <v>30</v>
      </c>
      <c r="AA333" s="24"/>
      <c r="AB333" s="25"/>
      <c r="AC333" s="14" t="s">
        <v>1277</v>
      </c>
      <c r="AD333" s="27" t="s">
        <v>448</v>
      </c>
      <c r="AE333" s="27" t="s">
        <v>449</v>
      </c>
      <c r="AF333" s="161">
        <v>328</v>
      </c>
      <c r="AG333" s="20" t="s">
        <v>158</v>
      </c>
      <c r="AH333" s="26" t="s">
        <v>791</v>
      </c>
      <c r="AI333" s="40">
        <v>44211</v>
      </c>
      <c r="AJ333" s="40">
        <v>44545</v>
      </c>
      <c r="AK333" s="175">
        <f t="shared" si="13"/>
        <v>334</v>
      </c>
      <c r="AL333" s="176">
        <v>1</v>
      </c>
      <c r="AM333" s="14" t="s">
        <v>361</v>
      </c>
      <c r="AN333" s="14" t="s">
        <v>792</v>
      </c>
      <c r="AO333" s="26" t="s">
        <v>793</v>
      </c>
      <c r="AP333" s="14"/>
      <c r="AQ333" s="32"/>
    </row>
    <row r="334" spans="1:43" ht="61.5" customHeight="1" thickTop="1" x14ac:dyDescent="0.25">
      <c r="A334" s="992" t="s">
        <v>444</v>
      </c>
      <c r="B334" s="918"/>
      <c r="C334" s="974" t="s">
        <v>569</v>
      </c>
      <c r="D334" s="974" t="s">
        <v>570</v>
      </c>
      <c r="E334" s="974" t="s">
        <v>571</v>
      </c>
      <c r="F334" s="974" t="s">
        <v>634</v>
      </c>
      <c r="G334" s="974" t="s">
        <v>759</v>
      </c>
      <c r="H334" s="974" t="s">
        <v>760</v>
      </c>
      <c r="I334" s="974" t="s">
        <v>761</v>
      </c>
      <c r="J334" s="974" t="s">
        <v>762</v>
      </c>
      <c r="K334" s="974" t="s">
        <v>763</v>
      </c>
      <c r="L334" s="974">
        <v>82</v>
      </c>
      <c r="M334" s="974" t="s">
        <v>29</v>
      </c>
      <c r="N334" s="912" t="s">
        <v>764</v>
      </c>
      <c r="O334" s="918" t="s">
        <v>765</v>
      </c>
      <c r="P334" s="918" t="s">
        <v>766</v>
      </c>
      <c r="Q334" s="918" t="s">
        <v>767</v>
      </c>
      <c r="R334" s="953">
        <v>5</v>
      </c>
      <c r="S334" s="918" t="s">
        <v>29</v>
      </c>
      <c r="T334" s="1250" t="s">
        <v>794</v>
      </c>
      <c r="U334" s="1029" t="s">
        <v>27</v>
      </c>
      <c r="V334" s="1017" t="s">
        <v>795</v>
      </c>
      <c r="W334" s="924">
        <v>0.02</v>
      </c>
      <c r="X334" s="953">
        <v>100</v>
      </c>
      <c r="Y334" s="918" t="s">
        <v>29</v>
      </c>
      <c r="Z334" s="914" t="s">
        <v>30</v>
      </c>
      <c r="AA334" s="999"/>
      <c r="AB334" s="1240"/>
      <c r="AC334" s="912" t="s">
        <v>1277</v>
      </c>
      <c r="AD334" s="950" t="s">
        <v>448</v>
      </c>
      <c r="AE334" s="950" t="s">
        <v>449</v>
      </c>
      <c r="AF334" s="800">
        <v>329</v>
      </c>
      <c r="AG334" s="678" t="s">
        <v>158</v>
      </c>
      <c r="AH334" s="703" t="s">
        <v>796</v>
      </c>
      <c r="AI334" s="719">
        <v>44211</v>
      </c>
      <c r="AJ334" s="719">
        <v>44545</v>
      </c>
      <c r="AK334" s="711">
        <f t="shared" si="13"/>
        <v>334</v>
      </c>
      <c r="AL334" s="713">
        <v>0.8</v>
      </c>
      <c r="AM334" s="699" t="s">
        <v>361</v>
      </c>
      <c r="AN334" s="661" t="s">
        <v>792</v>
      </c>
      <c r="AO334" s="703" t="s">
        <v>793</v>
      </c>
      <c r="AP334" s="661"/>
      <c r="AQ334" s="717"/>
    </row>
    <row r="335" spans="1:43" ht="61.5" customHeight="1" thickBot="1" x14ac:dyDescent="0.3">
      <c r="A335" s="994"/>
      <c r="B335" s="919"/>
      <c r="C335" s="976"/>
      <c r="D335" s="976"/>
      <c r="E335" s="976"/>
      <c r="F335" s="976"/>
      <c r="G335" s="976"/>
      <c r="H335" s="976"/>
      <c r="I335" s="976"/>
      <c r="J335" s="976"/>
      <c r="K335" s="976"/>
      <c r="L335" s="976"/>
      <c r="M335" s="976"/>
      <c r="N335" s="913"/>
      <c r="O335" s="919"/>
      <c r="P335" s="919"/>
      <c r="Q335" s="919"/>
      <c r="R335" s="955"/>
      <c r="S335" s="919"/>
      <c r="T335" s="1252"/>
      <c r="U335" s="1030"/>
      <c r="V335" s="1018"/>
      <c r="W335" s="925"/>
      <c r="X335" s="955"/>
      <c r="Y335" s="919"/>
      <c r="Z335" s="915"/>
      <c r="AA335" s="1000"/>
      <c r="AB335" s="1242"/>
      <c r="AC335" s="913"/>
      <c r="AD335" s="952"/>
      <c r="AE335" s="952"/>
      <c r="AF335" s="801">
        <v>330</v>
      </c>
      <c r="AG335" s="680" t="s">
        <v>158</v>
      </c>
      <c r="AH335" s="704" t="s">
        <v>797</v>
      </c>
      <c r="AI335" s="720">
        <v>44211</v>
      </c>
      <c r="AJ335" s="720">
        <v>44545</v>
      </c>
      <c r="AK335" s="712">
        <f t="shared" si="13"/>
        <v>334</v>
      </c>
      <c r="AL335" s="714">
        <v>0.2</v>
      </c>
      <c r="AM335" s="701" t="s">
        <v>361</v>
      </c>
      <c r="AN335" s="663" t="s">
        <v>792</v>
      </c>
      <c r="AO335" s="704" t="s">
        <v>793</v>
      </c>
      <c r="AP335" s="663"/>
      <c r="AQ335" s="718"/>
    </row>
    <row r="336" spans="1:43" ht="61.5" customHeight="1" thickTop="1" x14ac:dyDescent="0.25">
      <c r="A336" s="992" t="s">
        <v>444</v>
      </c>
      <c r="B336" s="918"/>
      <c r="C336" s="974" t="s">
        <v>569</v>
      </c>
      <c r="D336" s="974" t="s">
        <v>570</v>
      </c>
      <c r="E336" s="974" t="s">
        <v>571</v>
      </c>
      <c r="F336" s="974" t="s">
        <v>634</v>
      </c>
      <c r="G336" s="974" t="s">
        <v>759</v>
      </c>
      <c r="H336" s="974" t="s">
        <v>760</v>
      </c>
      <c r="I336" s="974" t="s">
        <v>761</v>
      </c>
      <c r="J336" s="974" t="s">
        <v>762</v>
      </c>
      <c r="K336" s="974" t="s">
        <v>763</v>
      </c>
      <c r="L336" s="974">
        <v>82</v>
      </c>
      <c r="M336" s="974" t="s">
        <v>29</v>
      </c>
      <c r="N336" s="912" t="s">
        <v>764</v>
      </c>
      <c r="O336" s="918" t="s">
        <v>765</v>
      </c>
      <c r="P336" s="918" t="s">
        <v>766</v>
      </c>
      <c r="Q336" s="918" t="s">
        <v>767</v>
      </c>
      <c r="R336" s="953">
        <v>5</v>
      </c>
      <c r="S336" s="918" t="s">
        <v>29</v>
      </c>
      <c r="T336" s="1250" t="s">
        <v>798</v>
      </c>
      <c r="U336" s="1029" t="s">
        <v>27</v>
      </c>
      <c r="V336" s="1017" t="s">
        <v>799</v>
      </c>
      <c r="W336" s="924">
        <v>0.02</v>
      </c>
      <c r="X336" s="953">
        <v>100</v>
      </c>
      <c r="Y336" s="918" t="s">
        <v>29</v>
      </c>
      <c r="Z336" s="914" t="s">
        <v>30</v>
      </c>
      <c r="AA336" s="999"/>
      <c r="AB336" s="1240"/>
      <c r="AC336" s="912" t="s">
        <v>1277</v>
      </c>
      <c r="AD336" s="950" t="s">
        <v>448</v>
      </c>
      <c r="AE336" s="950" t="s">
        <v>449</v>
      </c>
      <c r="AF336" s="800">
        <v>331</v>
      </c>
      <c r="AG336" s="678" t="s">
        <v>158</v>
      </c>
      <c r="AH336" s="703" t="s">
        <v>800</v>
      </c>
      <c r="AI336" s="719">
        <v>44531</v>
      </c>
      <c r="AJ336" s="719">
        <v>44550</v>
      </c>
      <c r="AK336" s="711">
        <f t="shared" si="13"/>
        <v>19</v>
      </c>
      <c r="AL336" s="713">
        <v>0.8</v>
      </c>
      <c r="AM336" s="699" t="s">
        <v>26</v>
      </c>
      <c r="AN336" s="661" t="s">
        <v>792</v>
      </c>
      <c r="AO336" s="703" t="s">
        <v>793</v>
      </c>
      <c r="AP336" s="661"/>
      <c r="AQ336" s="717"/>
    </row>
    <row r="337" spans="1:43" ht="61.5" customHeight="1" thickBot="1" x14ac:dyDescent="0.3">
      <c r="A337" s="994"/>
      <c r="B337" s="919"/>
      <c r="C337" s="976"/>
      <c r="D337" s="976"/>
      <c r="E337" s="976"/>
      <c r="F337" s="976"/>
      <c r="G337" s="976"/>
      <c r="H337" s="976"/>
      <c r="I337" s="976"/>
      <c r="J337" s="976"/>
      <c r="K337" s="976"/>
      <c r="L337" s="976"/>
      <c r="M337" s="976"/>
      <c r="N337" s="913"/>
      <c r="O337" s="919"/>
      <c r="P337" s="919"/>
      <c r="Q337" s="919"/>
      <c r="R337" s="955"/>
      <c r="S337" s="919"/>
      <c r="T337" s="1252"/>
      <c r="U337" s="1030"/>
      <c r="V337" s="1018"/>
      <c r="W337" s="925"/>
      <c r="X337" s="955"/>
      <c r="Y337" s="919"/>
      <c r="Z337" s="915"/>
      <c r="AA337" s="1000"/>
      <c r="AB337" s="1242"/>
      <c r="AC337" s="913"/>
      <c r="AD337" s="952"/>
      <c r="AE337" s="952"/>
      <c r="AF337" s="801">
        <v>332</v>
      </c>
      <c r="AG337" s="680" t="s">
        <v>158</v>
      </c>
      <c r="AH337" s="704" t="s">
        <v>801</v>
      </c>
      <c r="AI337" s="720">
        <v>44550</v>
      </c>
      <c r="AJ337" s="720">
        <v>44560</v>
      </c>
      <c r="AK337" s="712">
        <f t="shared" si="13"/>
        <v>10</v>
      </c>
      <c r="AL337" s="714">
        <v>0.2</v>
      </c>
      <c r="AM337" s="701" t="s">
        <v>26</v>
      </c>
      <c r="AN337" s="663" t="s">
        <v>449</v>
      </c>
      <c r="AO337" s="704" t="s">
        <v>448</v>
      </c>
      <c r="AP337" s="663"/>
      <c r="AQ337" s="718"/>
    </row>
    <row r="338" spans="1:43" ht="61.5" customHeight="1" thickTop="1" x14ac:dyDescent="0.25">
      <c r="A338" s="992" t="s">
        <v>444</v>
      </c>
      <c r="B338" s="918"/>
      <c r="C338" s="974" t="s">
        <v>569</v>
      </c>
      <c r="D338" s="974" t="s">
        <v>570</v>
      </c>
      <c r="E338" s="974" t="s">
        <v>571</v>
      </c>
      <c r="F338" s="974" t="s">
        <v>634</v>
      </c>
      <c r="G338" s="974" t="s">
        <v>759</v>
      </c>
      <c r="H338" s="974" t="s">
        <v>760</v>
      </c>
      <c r="I338" s="974" t="s">
        <v>761</v>
      </c>
      <c r="J338" s="974" t="s">
        <v>762</v>
      </c>
      <c r="K338" s="974" t="s">
        <v>763</v>
      </c>
      <c r="L338" s="974">
        <v>82</v>
      </c>
      <c r="M338" s="974" t="s">
        <v>29</v>
      </c>
      <c r="N338" s="912" t="s">
        <v>764</v>
      </c>
      <c r="O338" s="918" t="s">
        <v>765</v>
      </c>
      <c r="P338" s="918" t="s">
        <v>766</v>
      </c>
      <c r="Q338" s="918" t="s">
        <v>767</v>
      </c>
      <c r="R338" s="953">
        <v>5</v>
      </c>
      <c r="S338" s="918" t="s">
        <v>29</v>
      </c>
      <c r="T338" s="1250" t="s">
        <v>802</v>
      </c>
      <c r="U338" s="1029" t="s">
        <v>27</v>
      </c>
      <c r="V338" s="1017" t="s">
        <v>803</v>
      </c>
      <c r="W338" s="924">
        <v>0.02</v>
      </c>
      <c r="X338" s="953">
        <v>100</v>
      </c>
      <c r="Y338" s="918" t="s">
        <v>29</v>
      </c>
      <c r="Z338" s="914" t="s">
        <v>30</v>
      </c>
      <c r="AA338" s="999"/>
      <c r="AB338" s="1240"/>
      <c r="AC338" s="912" t="s">
        <v>1277</v>
      </c>
      <c r="AD338" s="950" t="s">
        <v>448</v>
      </c>
      <c r="AE338" s="950" t="s">
        <v>449</v>
      </c>
      <c r="AF338" s="800">
        <v>333</v>
      </c>
      <c r="AG338" s="678" t="s">
        <v>158</v>
      </c>
      <c r="AH338" s="703" t="s">
        <v>804</v>
      </c>
      <c r="AI338" s="719">
        <v>44228</v>
      </c>
      <c r="AJ338" s="719">
        <v>44316</v>
      </c>
      <c r="AK338" s="711">
        <f t="shared" si="13"/>
        <v>88</v>
      </c>
      <c r="AL338" s="713">
        <v>0.5</v>
      </c>
      <c r="AM338" s="699" t="s">
        <v>26</v>
      </c>
      <c r="AN338" s="661" t="s">
        <v>449</v>
      </c>
      <c r="AO338" s="703" t="s">
        <v>448</v>
      </c>
      <c r="AP338" s="661"/>
      <c r="AQ338" s="717"/>
    </row>
    <row r="339" spans="1:43" ht="61.5" customHeight="1" x14ac:dyDescent="0.25">
      <c r="A339" s="993"/>
      <c r="B339" s="940"/>
      <c r="C339" s="975"/>
      <c r="D339" s="975"/>
      <c r="E339" s="975"/>
      <c r="F339" s="975"/>
      <c r="G339" s="975"/>
      <c r="H339" s="975"/>
      <c r="I339" s="975"/>
      <c r="J339" s="975"/>
      <c r="K339" s="975"/>
      <c r="L339" s="975"/>
      <c r="M339" s="975"/>
      <c r="N339" s="935"/>
      <c r="O339" s="940"/>
      <c r="P339" s="940"/>
      <c r="Q339" s="940"/>
      <c r="R339" s="954"/>
      <c r="S339" s="940"/>
      <c r="T339" s="1251"/>
      <c r="U339" s="1043"/>
      <c r="V339" s="1040"/>
      <c r="W339" s="934"/>
      <c r="X339" s="954"/>
      <c r="Y339" s="940"/>
      <c r="Z339" s="936"/>
      <c r="AA339" s="1246"/>
      <c r="AB339" s="1241"/>
      <c r="AC339" s="935"/>
      <c r="AD339" s="951"/>
      <c r="AE339" s="951"/>
      <c r="AF339" s="350">
        <v>334</v>
      </c>
      <c r="AG339" s="679" t="s">
        <v>158</v>
      </c>
      <c r="AH339" s="709" t="s">
        <v>805</v>
      </c>
      <c r="AI339" s="7">
        <v>44318</v>
      </c>
      <c r="AJ339" s="7">
        <v>44346</v>
      </c>
      <c r="AK339" s="8">
        <f t="shared" si="13"/>
        <v>28</v>
      </c>
      <c r="AL339" s="9">
        <v>0.2</v>
      </c>
      <c r="AM339" s="700" t="s">
        <v>26</v>
      </c>
      <c r="AN339" s="662" t="s">
        <v>792</v>
      </c>
      <c r="AO339" s="662" t="s">
        <v>793</v>
      </c>
      <c r="AP339" s="662"/>
      <c r="AQ339" s="38"/>
    </row>
    <row r="340" spans="1:43" ht="61.5" customHeight="1" thickBot="1" x14ac:dyDescent="0.3">
      <c r="A340" s="994"/>
      <c r="B340" s="919"/>
      <c r="C340" s="976"/>
      <c r="D340" s="976"/>
      <c r="E340" s="976"/>
      <c r="F340" s="976"/>
      <c r="G340" s="976"/>
      <c r="H340" s="976"/>
      <c r="I340" s="976"/>
      <c r="J340" s="976"/>
      <c r="K340" s="976"/>
      <c r="L340" s="976"/>
      <c r="M340" s="976"/>
      <c r="N340" s="913"/>
      <c r="O340" s="919"/>
      <c r="P340" s="919"/>
      <c r="Q340" s="919"/>
      <c r="R340" s="955"/>
      <c r="S340" s="919"/>
      <c r="T340" s="1252"/>
      <c r="U340" s="1030"/>
      <c r="V340" s="1018"/>
      <c r="W340" s="925"/>
      <c r="X340" s="955"/>
      <c r="Y340" s="919"/>
      <c r="Z340" s="915"/>
      <c r="AA340" s="1000"/>
      <c r="AB340" s="1242"/>
      <c r="AC340" s="913"/>
      <c r="AD340" s="952"/>
      <c r="AE340" s="952"/>
      <c r="AF340" s="801">
        <v>335</v>
      </c>
      <c r="AG340" s="680" t="s">
        <v>158</v>
      </c>
      <c r="AH340" s="704" t="s">
        <v>806</v>
      </c>
      <c r="AI340" s="720">
        <v>44470</v>
      </c>
      <c r="AJ340" s="720">
        <v>44499</v>
      </c>
      <c r="AK340" s="712">
        <f t="shared" si="13"/>
        <v>29</v>
      </c>
      <c r="AL340" s="714">
        <v>0.3</v>
      </c>
      <c r="AM340" s="701" t="s">
        <v>26</v>
      </c>
      <c r="AN340" s="663" t="s">
        <v>449</v>
      </c>
      <c r="AO340" s="704" t="s">
        <v>448</v>
      </c>
      <c r="AP340" s="663"/>
      <c r="AQ340" s="718"/>
    </row>
    <row r="341" spans="1:43" ht="61.5" customHeight="1" thickTop="1" x14ac:dyDescent="0.25">
      <c r="A341" s="992" t="s">
        <v>807</v>
      </c>
      <c r="B341" s="918"/>
      <c r="C341" s="974" t="s">
        <v>808</v>
      </c>
      <c r="D341" s="974" t="s">
        <v>570</v>
      </c>
      <c r="E341" s="974" t="s">
        <v>571</v>
      </c>
      <c r="F341" s="974" t="s">
        <v>634</v>
      </c>
      <c r="G341" s="974" t="s">
        <v>759</v>
      </c>
      <c r="H341" s="974" t="s">
        <v>760</v>
      </c>
      <c r="I341" s="974" t="s">
        <v>761</v>
      </c>
      <c r="J341" s="974" t="s">
        <v>762</v>
      </c>
      <c r="K341" s="974" t="s">
        <v>763</v>
      </c>
      <c r="L341" s="974">
        <v>82</v>
      </c>
      <c r="M341" s="974" t="s">
        <v>29</v>
      </c>
      <c r="N341" s="912" t="s">
        <v>809</v>
      </c>
      <c r="O341" s="918" t="s">
        <v>810</v>
      </c>
      <c r="P341" s="918" t="s">
        <v>811</v>
      </c>
      <c r="Q341" s="922" t="s">
        <v>812</v>
      </c>
      <c r="R341" s="1035">
        <v>100</v>
      </c>
      <c r="S341" s="918" t="s">
        <v>29</v>
      </c>
      <c r="T341" s="1296" t="s">
        <v>813</v>
      </c>
      <c r="U341" s="1029" t="s">
        <v>27</v>
      </c>
      <c r="V341" s="922" t="s">
        <v>814</v>
      </c>
      <c r="W341" s="1044">
        <v>0.1</v>
      </c>
      <c r="X341" s="1288">
        <v>100</v>
      </c>
      <c r="Y341" s="918" t="s">
        <v>29</v>
      </c>
      <c r="Z341" s="914" t="s">
        <v>30</v>
      </c>
      <c r="AA341" s="1057"/>
      <c r="AB341" s="1286"/>
      <c r="AC341" s="912" t="s">
        <v>1277</v>
      </c>
      <c r="AD341" s="1314" t="s">
        <v>815</v>
      </c>
      <c r="AE341" s="1314" t="s">
        <v>816</v>
      </c>
      <c r="AF341" s="800">
        <v>336</v>
      </c>
      <c r="AG341" s="678" t="s">
        <v>158</v>
      </c>
      <c r="AH341" s="186" t="s">
        <v>817</v>
      </c>
      <c r="AI341" s="719">
        <v>44200</v>
      </c>
      <c r="AJ341" s="719">
        <v>44550</v>
      </c>
      <c r="AK341" s="800">
        <f t="shared" si="13"/>
        <v>350</v>
      </c>
      <c r="AL341" s="744">
        <v>0.35</v>
      </c>
      <c r="AM341" s="699" t="s">
        <v>361</v>
      </c>
      <c r="AN341" s="187" t="s">
        <v>818</v>
      </c>
      <c r="AO341" s="188" t="s">
        <v>819</v>
      </c>
      <c r="AP341" s="661" t="s">
        <v>820</v>
      </c>
      <c r="AQ341" s="661" t="s">
        <v>821</v>
      </c>
    </row>
    <row r="342" spans="1:43" ht="61.5" customHeight="1" x14ac:dyDescent="0.25">
      <c r="A342" s="993"/>
      <c r="B342" s="940"/>
      <c r="C342" s="975"/>
      <c r="D342" s="975"/>
      <c r="E342" s="975"/>
      <c r="F342" s="975"/>
      <c r="G342" s="975"/>
      <c r="H342" s="975"/>
      <c r="I342" s="975"/>
      <c r="J342" s="975"/>
      <c r="K342" s="975"/>
      <c r="L342" s="975"/>
      <c r="M342" s="975"/>
      <c r="N342" s="935"/>
      <c r="O342" s="940"/>
      <c r="P342" s="940"/>
      <c r="Q342" s="933"/>
      <c r="R342" s="1412"/>
      <c r="S342" s="940"/>
      <c r="T342" s="1297"/>
      <c r="U342" s="1043"/>
      <c r="V342" s="933"/>
      <c r="W342" s="1045"/>
      <c r="X342" s="1294"/>
      <c r="Y342" s="940"/>
      <c r="Z342" s="936"/>
      <c r="AA342" s="1295"/>
      <c r="AB342" s="1292"/>
      <c r="AC342" s="935"/>
      <c r="AD342" s="1315"/>
      <c r="AE342" s="1315"/>
      <c r="AF342" s="350">
        <v>337</v>
      </c>
      <c r="AG342" s="679" t="s">
        <v>158</v>
      </c>
      <c r="AH342" s="189" t="s">
        <v>822</v>
      </c>
      <c r="AI342" s="7">
        <v>44200</v>
      </c>
      <c r="AJ342" s="7">
        <v>44550</v>
      </c>
      <c r="AK342" s="350">
        <f t="shared" si="13"/>
        <v>350</v>
      </c>
      <c r="AL342" s="773">
        <v>0.35</v>
      </c>
      <c r="AM342" s="700" t="s">
        <v>361</v>
      </c>
      <c r="AN342" s="190" t="s">
        <v>818</v>
      </c>
      <c r="AO342" s="191" t="s">
        <v>819</v>
      </c>
      <c r="AP342" s="662" t="s">
        <v>820</v>
      </c>
      <c r="AQ342" s="662" t="s">
        <v>821</v>
      </c>
    </row>
    <row r="343" spans="1:43" ht="61.5" customHeight="1" thickBot="1" x14ac:dyDescent="0.3">
      <c r="A343" s="994"/>
      <c r="B343" s="919"/>
      <c r="C343" s="976"/>
      <c r="D343" s="976"/>
      <c r="E343" s="976"/>
      <c r="F343" s="976"/>
      <c r="G343" s="976"/>
      <c r="H343" s="976"/>
      <c r="I343" s="976"/>
      <c r="J343" s="976"/>
      <c r="K343" s="976"/>
      <c r="L343" s="976"/>
      <c r="M343" s="976"/>
      <c r="N343" s="913"/>
      <c r="O343" s="919"/>
      <c r="P343" s="919"/>
      <c r="Q343" s="923"/>
      <c r="R343" s="1036"/>
      <c r="S343" s="919"/>
      <c r="T343" s="1298"/>
      <c r="U343" s="1030"/>
      <c r="V343" s="923"/>
      <c r="W343" s="1046"/>
      <c r="X343" s="1289"/>
      <c r="Y343" s="919"/>
      <c r="Z343" s="915"/>
      <c r="AA343" s="1058"/>
      <c r="AB343" s="1287"/>
      <c r="AC343" s="913"/>
      <c r="AD343" s="1316"/>
      <c r="AE343" s="1316"/>
      <c r="AF343" s="801">
        <v>338</v>
      </c>
      <c r="AG343" s="680" t="s">
        <v>158</v>
      </c>
      <c r="AH343" s="192" t="s">
        <v>823</v>
      </c>
      <c r="AI343" s="720">
        <v>44200</v>
      </c>
      <c r="AJ343" s="720">
        <v>44550</v>
      </c>
      <c r="AK343" s="801">
        <f t="shared" si="13"/>
        <v>350</v>
      </c>
      <c r="AL343" s="772">
        <v>0.3</v>
      </c>
      <c r="AM343" s="701" t="s">
        <v>26</v>
      </c>
      <c r="AN343" s="193" t="s">
        <v>818</v>
      </c>
      <c r="AO343" s="194" t="s">
        <v>819</v>
      </c>
      <c r="AP343" s="663" t="s">
        <v>824</v>
      </c>
      <c r="AQ343" s="663" t="s">
        <v>825</v>
      </c>
    </row>
    <row r="344" spans="1:43" ht="61.5" customHeight="1" thickTop="1" x14ac:dyDescent="0.25">
      <c r="A344" s="992" t="s">
        <v>444</v>
      </c>
      <c r="B344" s="918"/>
      <c r="C344" s="974" t="s">
        <v>569</v>
      </c>
      <c r="D344" s="974" t="s">
        <v>570</v>
      </c>
      <c r="E344" s="974" t="s">
        <v>571</v>
      </c>
      <c r="F344" s="974" t="s">
        <v>634</v>
      </c>
      <c r="G344" s="974" t="s">
        <v>759</v>
      </c>
      <c r="H344" s="974" t="s">
        <v>760</v>
      </c>
      <c r="I344" s="980" t="s">
        <v>761</v>
      </c>
      <c r="J344" s="974" t="s">
        <v>762</v>
      </c>
      <c r="K344" s="980" t="s">
        <v>763</v>
      </c>
      <c r="L344" s="974">
        <v>82</v>
      </c>
      <c r="M344" s="974" t="s">
        <v>29</v>
      </c>
      <c r="N344" s="912" t="s">
        <v>809</v>
      </c>
      <c r="O344" s="918" t="s">
        <v>810</v>
      </c>
      <c r="P344" s="918" t="s">
        <v>826</v>
      </c>
      <c r="Q344" s="918" t="s">
        <v>827</v>
      </c>
      <c r="R344" s="953">
        <v>96</v>
      </c>
      <c r="S344" s="918" t="s">
        <v>29</v>
      </c>
      <c r="T344" s="1250" t="s">
        <v>828</v>
      </c>
      <c r="U344" s="1029" t="s">
        <v>27</v>
      </c>
      <c r="V344" s="1017" t="s">
        <v>829</v>
      </c>
      <c r="W344" s="1044">
        <v>0.02</v>
      </c>
      <c r="X344" s="1354">
        <v>12</v>
      </c>
      <c r="Y344" s="918" t="s">
        <v>25</v>
      </c>
      <c r="Z344" s="914" t="s">
        <v>830</v>
      </c>
      <c r="AA344" s="999"/>
      <c r="AB344" s="1240"/>
      <c r="AC344" s="912" t="s">
        <v>2061</v>
      </c>
      <c r="AD344" s="950" t="s">
        <v>448</v>
      </c>
      <c r="AE344" s="950" t="s">
        <v>449</v>
      </c>
      <c r="AF344" s="800">
        <v>339</v>
      </c>
      <c r="AG344" s="678" t="s">
        <v>158</v>
      </c>
      <c r="AH344" s="703" t="s">
        <v>831</v>
      </c>
      <c r="AI344" s="719">
        <v>44197</v>
      </c>
      <c r="AJ344" s="719">
        <v>44592</v>
      </c>
      <c r="AK344" s="711">
        <f>+AJ344-AI344</f>
        <v>395</v>
      </c>
      <c r="AL344" s="713">
        <v>0.25</v>
      </c>
      <c r="AM344" s="699" t="s">
        <v>26</v>
      </c>
      <c r="AN344" s="661" t="s">
        <v>555</v>
      </c>
      <c r="AO344" s="703" t="s">
        <v>556</v>
      </c>
      <c r="AP344" s="661"/>
      <c r="AQ344" s="34"/>
    </row>
    <row r="345" spans="1:43" ht="61.5" customHeight="1" x14ac:dyDescent="0.25">
      <c r="A345" s="993"/>
      <c r="B345" s="940"/>
      <c r="C345" s="975"/>
      <c r="D345" s="975"/>
      <c r="E345" s="975"/>
      <c r="F345" s="975"/>
      <c r="G345" s="975"/>
      <c r="H345" s="975"/>
      <c r="I345" s="981"/>
      <c r="J345" s="975"/>
      <c r="K345" s="981"/>
      <c r="L345" s="975"/>
      <c r="M345" s="975"/>
      <c r="N345" s="935"/>
      <c r="O345" s="940"/>
      <c r="P345" s="940"/>
      <c r="Q345" s="940"/>
      <c r="R345" s="954"/>
      <c r="S345" s="940"/>
      <c r="T345" s="1251"/>
      <c r="U345" s="1043"/>
      <c r="V345" s="1040"/>
      <c r="W345" s="1045"/>
      <c r="X345" s="1355"/>
      <c r="Y345" s="940"/>
      <c r="Z345" s="936"/>
      <c r="AA345" s="1246"/>
      <c r="AB345" s="1241"/>
      <c r="AC345" s="935"/>
      <c r="AD345" s="951"/>
      <c r="AE345" s="951"/>
      <c r="AF345" s="350">
        <v>340</v>
      </c>
      <c r="AG345" s="679" t="s">
        <v>158</v>
      </c>
      <c r="AH345" s="709" t="s">
        <v>832</v>
      </c>
      <c r="AI345" s="7">
        <v>44197</v>
      </c>
      <c r="AJ345" s="7">
        <v>44592</v>
      </c>
      <c r="AK345" s="8">
        <f t="shared" ref="AK345:AK347" si="14">+AJ345-AI345</f>
        <v>395</v>
      </c>
      <c r="AL345" s="9">
        <v>0.25</v>
      </c>
      <c r="AM345" s="700" t="s">
        <v>26</v>
      </c>
      <c r="AN345" s="662" t="s">
        <v>555</v>
      </c>
      <c r="AO345" s="709" t="s">
        <v>556</v>
      </c>
      <c r="AP345" s="662"/>
      <c r="AQ345" s="38"/>
    </row>
    <row r="346" spans="1:43" ht="61.5" customHeight="1" x14ac:dyDescent="0.25">
      <c r="A346" s="993"/>
      <c r="B346" s="940"/>
      <c r="C346" s="975"/>
      <c r="D346" s="975"/>
      <c r="E346" s="975"/>
      <c r="F346" s="975"/>
      <c r="G346" s="975"/>
      <c r="H346" s="975"/>
      <c r="I346" s="981"/>
      <c r="J346" s="975"/>
      <c r="K346" s="981"/>
      <c r="L346" s="975"/>
      <c r="M346" s="975"/>
      <c r="N346" s="935"/>
      <c r="O346" s="940"/>
      <c r="P346" s="940"/>
      <c r="Q346" s="940"/>
      <c r="R346" s="954"/>
      <c r="S346" s="940"/>
      <c r="T346" s="1251"/>
      <c r="U346" s="1043"/>
      <c r="V346" s="1040"/>
      <c r="W346" s="1045"/>
      <c r="X346" s="1355"/>
      <c r="Y346" s="940"/>
      <c r="Z346" s="936"/>
      <c r="AA346" s="1246"/>
      <c r="AB346" s="1241"/>
      <c r="AC346" s="935"/>
      <c r="AD346" s="951"/>
      <c r="AE346" s="951"/>
      <c r="AF346" s="350">
        <v>341</v>
      </c>
      <c r="AG346" s="679" t="s">
        <v>158</v>
      </c>
      <c r="AH346" s="709" t="s">
        <v>833</v>
      </c>
      <c r="AI346" s="7">
        <v>44197</v>
      </c>
      <c r="AJ346" s="7">
        <v>44561</v>
      </c>
      <c r="AK346" s="8">
        <f t="shared" si="14"/>
        <v>364</v>
      </c>
      <c r="AL346" s="9">
        <v>0.25</v>
      </c>
      <c r="AM346" s="700" t="s">
        <v>361</v>
      </c>
      <c r="AN346" s="662" t="s">
        <v>555</v>
      </c>
      <c r="AO346" s="709" t="s">
        <v>556</v>
      </c>
      <c r="AP346" s="662"/>
      <c r="AQ346" s="38"/>
    </row>
    <row r="347" spans="1:43" ht="61.5" customHeight="1" thickBot="1" x14ac:dyDescent="0.3">
      <c r="A347" s="994"/>
      <c r="B347" s="919"/>
      <c r="C347" s="976"/>
      <c r="D347" s="976"/>
      <c r="E347" s="976"/>
      <c r="F347" s="976"/>
      <c r="G347" s="976"/>
      <c r="H347" s="976"/>
      <c r="I347" s="982"/>
      <c r="J347" s="976"/>
      <c r="K347" s="982"/>
      <c r="L347" s="976"/>
      <c r="M347" s="976"/>
      <c r="N347" s="913"/>
      <c r="O347" s="919"/>
      <c r="P347" s="919"/>
      <c r="Q347" s="919"/>
      <c r="R347" s="955"/>
      <c r="S347" s="919"/>
      <c r="T347" s="1252"/>
      <c r="U347" s="1030"/>
      <c r="V347" s="1018"/>
      <c r="W347" s="1046"/>
      <c r="X347" s="1356"/>
      <c r="Y347" s="919"/>
      <c r="Z347" s="915"/>
      <c r="AA347" s="1000"/>
      <c r="AB347" s="1242"/>
      <c r="AC347" s="913"/>
      <c r="AD347" s="952"/>
      <c r="AE347" s="952"/>
      <c r="AF347" s="801">
        <v>342</v>
      </c>
      <c r="AG347" s="680" t="s">
        <v>158</v>
      </c>
      <c r="AH347" s="704" t="s">
        <v>834</v>
      </c>
      <c r="AI347" s="720">
        <v>44378</v>
      </c>
      <c r="AJ347" s="720">
        <v>44561</v>
      </c>
      <c r="AK347" s="712">
        <f t="shared" si="14"/>
        <v>183</v>
      </c>
      <c r="AL347" s="714">
        <v>0.25</v>
      </c>
      <c r="AM347" s="701" t="s">
        <v>361</v>
      </c>
      <c r="AN347" s="663" t="s">
        <v>555</v>
      </c>
      <c r="AO347" s="704" t="s">
        <v>556</v>
      </c>
      <c r="AP347" s="663"/>
      <c r="AQ347" s="718"/>
    </row>
    <row r="348" spans="1:43" ht="61.5" customHeight="1" thickTop="1" x14ac:dyDescent="0.25">
      <c r="A348" s="931" t="s">
        <v>510</v>
      </c>
      <c r="B348" s="918" t="s">
        <v>835</v>
      </c>
      <c r="C348" s="918" t="s">
        <v>569</v>
      </c>
      <c r="D348" s="918" t="s">
        <v>570</v>
      </c>
      <c r="E348" s="922" t="s">
        <v>571</v>
      </c>
      <c r="F348" s="918" t="s">
        <v>634</v>
      </c>
      <c r="G348" s="918" t="s">
        <v>759</v>
      </c>
      <c r="H348" s="918" t="s">
        <v>836</v>
      </c>
      <c r="I348" s="922" t="s">
        <v>837</v>
      </c>
      <c r="J348" s="918" t="s">
        <v>762</v>
      </c>
      <c r="K348" s="922" t="s">
        <v>763</v>
      </c>
      <c r="L348" s="918">
        <v>82</v>
      </c>
      <c r="M348" s="918" t="s">
        <v>29</v>
      </c>
      <c r="N348" s="912" t="s">
        <v>809</v>
      </c>
      <c r="O348" s="918" t="s">
        <v>810</v>
      </c>
      <c r="P348" s="918" t="s">
        <v>838</v>
      </c>
      <c r="Q348" s="922" t="s">
        <v>839</v>
      </c>
      <c r="R348" s="953">
        <v>90</v>
      </c>
      <c r="S348" s="918" t="s">
        <v>29</v>
      </c>
      <c r="T348" s="1247" t="s">
        <v>840</v>
      </c>
      <c r="U348" s="1029" t="s">
        <v>27</v>
      </c>
      <c r="V348" s="1017" t="s">
        <v>841</v>
      </c>
      <c r="W348" s="1044">
        <v>0.03</v>
      </c>
      <c r="X348" s="912">
        <v>90</v>
      </c>
      <c r="Y348" s="912" t="s">
        <v>29</v>
      </c>
      <c r="Z348" s="912" t="s">
        <v>500</v>
      </c>
      <c r="AA348" s="1369"/>
      <c r="AB348" s="1369"/>
      <c r="AC348" s="910" t="s">
        <v>1277</v>
      </c>
      <c r="AD348" s="908" t="s">
        <v>842</v>
      </c>
      <c r="AE348" s="908" t="s">
        <v>843</v>
      </c>
      <c r="AF348" s="800">
        <v>343</v>
      </c>
      <c r="AG348" s="678" t="s">
        <v>158</v>
      </c>
      <c r="AH348" s="703" t="s">
        <v>844</v>
      </c>
      <c r="AI348" s="195">
        <v>44211</v>
      </c>
      <c r="AJ348" s="195">
        <v>44226</v>
      </c>
      <c r="AK348" s="711">
        <f t="shared" ref="AK348:AK353" si="15">AJ348-AI348</f>
        <v>15</v>
      </c>
      <c r="AL348" s="2">
        <v>0.5</v>
      </c>
      <c r="AM348" s="699" t="s">
        <v>26</v>
      </c>
      <c r="AN348" s="912" t="s">
        <v>845</v>
      </c>
      <c r="AO348" s="689" t="s">
        <v>846</v>
      </c>
      <c r="AP348" s="509" t="s">
        <v>847</v>
      </c>
      <c r="AQ348" s="34" t="s">
        <v>848</v>
      </c>
    </row>
    <row r="349" spans="1:43" ht="79.5" customHeight="1" thickBot="1" x14ac:dyDescent="0.3">
      <c r="A349" s="932"/>
      <c r="B349" s="919"/>
      <c r="C349" s="919"/>
      <c r="D349" s="919"/>
      <c r="E349" s="923"/>
      <c r="F349" s="919"/>
      <c r="G349" s="919"/>
      <c r="H349" s="919"/>
      <c r="I349" s="923"/>
      <c r="J349" s="919"/>
      <c r="K349" s="923"/>
      <c r="L349" s="919"/>
      <c r="M349" s="919"/>
      <c r="N349" s="913"/>
      <c r="O349" s="919"/>
      <c r="P349" s="919"/>
      <c r="Q349" s="923"/>
      <c r="R349" s="955"/>
      <c r="S349" s="919"/>
      <c r="T349" s="1249"/>
      <c r="U349" s="1030"/>
      <c r="V349" s="1018"/>
      <c r="W349" s="1046"/>
      <c r="X349" s="913"/>
      <c r="Y349" s="913"/>
      <c r="Z349" s="913"/>
      <c r="AA349" s="1371"/>
      <c r="AB349" s="1371"/>
      <c r="AC349" s="911"/>
      <c r="AD349" s="909"/>
      <c r="AE349" s="909"/>
      <c r="AF349" s="801">
        <v>344</v>
      </c>
      <c r="AG349" s="680" t="s">
        <v>158</v>
      </c>
      <c r="AH349" s="704" t="s">
        <v>849</v>
      </c>
      <c r="AI349" s="196">
        <v>44221</v>
      </c>
      <c r="AJ349" s="196">
        <v>44530</v>
      </c>
      <c r="AK349" s="712">
        <f t="shared" si="15"/>
        <v>309</v>
      </c>
      <c r="AL349" s="4">
        <v>0.5</v>
      </c>
      <c r="AM349" s="701" t="s">
        <v>361</v>
      </c>
      <c r="AN349" s="913"/>
      <c r="AO349" s="690" t="s">
        <v>846</v>
      </c>
      <c r="AP349" s="70" t="s">
        <v>847</v>
      </c>
      <c r="AQ349" s="36" t="s">
        <v>848</v>
      </c>
    </row>
    <row r="350" spans="1:43" ht="61.5" customHeight="1" thickTop="1" x14ac:dyDescent="0.25">
      <c r="A350" s="931" t="s">
        <v>510</v>
      </c>
      <c r="B350" s="918" t="s">
        <v>835</v>
      </c>
      <c r="C350" s="918" t="s">
        <v>569</v>
      </c>
      <c r="D350" s="918" t="s">
        <v>570</v>
      </c>
      <c r="E350" s="922" t="s">
        <v>571</v>
      </c>
      <c r="F350" s="918" t="s">
        <v>634</v>
      </c>
      <c r="G350" s="918" t="s">
        <v>759</v>
      </c>
      <c r="H350" s="918" t="s">
        <v>836</v>
      </c>
      <c r="I350" s="922" t="s">
        <v>837</v>
      </c>
      <c r="J350" s="918" t="s">
        <v>762</v>
      </c>
      <c r="K350" s="922" t="s">
        <v>763</v>
      </c>
      <c r="L350" s="918">
        <v>82</v>
      </c>
      <c r="M350" s="918" t="s">
        <v>29</v>
      </c>
      <c r="N350" s="912" t="s">
        <v>809</v>
      </c>
      <c r="O350" s="918" t="s">
        <v>810</v>
      </c>
      <c r="P350" s="918" t="s">
        <v>838</v>
      </c>
      <c r="Q350" s="922" t="s">
        <v>839</v>
      </c>
      <c r="R350" s="953">
        <v>90</v>
      </c>
      <c r="S350" s="918" t="s">
        <v>29</v>
      </c>
      <c r="T350" s="1247" t="s">
        <v>850</v>
      </c>
      <c r="U350" s="1029" t="s">
        <v>27</v>
      </c>
      <c r="V350" s="1017" t="s">
        <v>851</v>
      </c>
      <c r="W350" s="1407">
        <v>0.03</v>
      </c>
      <c r="X350" s="912">
        <v>90</v>
      </c>
      <c r="Y350" s="912" t="s">
        <v>29</v>
      </c>
      <c r="Z350" s="914" t="s">
        <v>30</v>
      </c>
      <c r="AA350" s="1369"/>
      <c r="AB350" s="1369"/>
      <c r="AC350" s="910" t="s">
        <v>1277</v>
      </c>
      <c r="AD350" s="908" t="s">
        <v>842</v>
      </c>
      <c r="AE350" s="908" t="s">
        <v>843</v>
      </c>
      <c r="AF350" s="800">
        <v>345</v>
      </c>
      <c r="AG350" s="678" t="s">
        <v>158</v>
      </c>
      <c r="AH350" s="703" t="s">
        <v>852</v>
      </c>
      <c r="AI350" s="195">
        <v>44221</v>
      </c>
      <c r="AJ350" s="195">
        <v>44530</v>
      </c>
      <c r="AK350" s="711">
        <f t="shared" si="15"/>
        <v>309</v>
      </c>
      <c r="AL350" s="2">
        <v>0.5</v>
      </c>
      <c r="AM350" s="699" t="s">
        <v>361</v>
      </c>
      <c r="AN350" s="912" t="s">
        <v>845</v>
      </c>
      <c r="AO350" s="689" t="s">
        <v>846</v>
      </c>
      <c r="AP350" s="509" t="s">
        <v>847</v>
      </c>
      <c r="AQ350" s="34" t="s">
        <v>848</v>
      </c>
    </row>
    <row r="351" spans="1:43" ht="61.5" customHeight="1" thickBot="1" x14ac:dyDescent="0.3">
      <c r="A351" s="932"/>
      <c r="B351" s="919"/>
      <c r="C351" s="919"/>
      <c r="D351" s="919"/>
      <c r="E351" s="923"/>
      <c r="F351" s="919"/>
      <c r="G351" s="919"/>
      <c r="H351" s="919"/>
      <c r="I351" s="923"/>
      <c r="J351" s="919"/>
      <c r="K351" s="923"/>
      <c r="L351" s="919"/>
      <c r="M351" s="919"/>
      <c r="N351" s="913"/>
      <c r="O351" s="919"/>
      <c r="P351" s="919"/>
      <c r="Q351" s="923"/>
      <c r="R351" s="955"/>
      <c r="S351" s="919"/>
      <c r="T351" s="1249"/>
      <c r="U351" s="1030"/>
      <c r="V351" s="1018"/>
      <c r="W351" s="1409"/>
      <c r="X351" s="913"/>
      <c r="Y351" s="913"/>
      <c r="Z351" s="915"/>
      <c r="AA351" s="1371"/>
      <c r="AB351" s="1371"/>
      <c r="AC351" s="911"/>
      <c r="AD351" s="909"/>
      <c r="AE351" s="909"/>
      <c r="AF351" s="801">
        <v>346</v>
      </c>
      <c r="AG351" s="680" t="s">
        <v>158</v>
      </c>
      <c r="AH351" s="704" t="s">
        <v>853</v>
      </c>
      <c r="AI351" s="196">
        <v>44221</v>
      </c>
      <c r="AJ351" s="196">
        <v>44530</v>
      </c>
      <c r="AK351" s="712">
        <f t="shared" si="15"/>
        <v>309</v>
      </c>
      <c r="AL351" s="4">
        <v>0.5</v>
      </c>
      <c r="AM351" s="701" t="s">
        <v>26</v>
      </c>
      <c r="AN351" s="913"/>
      <c r="AO351" s="690" t="s">
        <v>846</v>
      </c>
      <c r="AP351" s="70" t="s">
        <v>847</v>
      </c>
      <c r="AQ351" s="36" t="s">
        <v>848</v>
      </c>
    </row>
    <row r="352" spans="1:43" ht="61.5" customHeight="1" thickTop="1" x14ac:dyDescent="0.25">
      <c r="A352" s="931" t="s">
        <v>510</v>
      </c>
      <c r="B352" s="918" t="s">
        <v>835</v>
      </c>
      <c r="C352" s="918" t="s">
        <v>569</v>
      </c>
      <c r="D352" s="918" t="s">
        <v>570</v>
      </c>
      <c r="E352" s="922" t="s">
        <v>571</v>
      </c>
      <c r="F352" s="918" t="s">
        <v>634</v>
      </c>
      <c r="G352" s="918" t="s">
        <v>759</v>
      </c>
      <c r="H352" s="918" t="s">
        <v>836</v>
      </c>
      <c r="I352" s="922" t="s">
        <v>837</v>
      </c>
      <c r="J352" s="918" t="s">
        <v>762</v>
      </c>
      <c r="K352" s="922" t="s">
        <v>763</v>
      </c>
      <c r="L352" s="918">
        <v>82</v>
      </c>
      <c r="M352" s="918" t="s">
        <v>29</v>
      </c>
      <c r="N352" s="912" t="s">
        <v>809</v>
      </c>
      <c r="O352" s="918" t="s">
        <v>810</v>
      </c>
      <c r="P352" s="918" t="s">
        <v>838</v>
      </c>
      <c r="Q352" s="922" t="s">
        <v>839</v>
      </c>
      <c r="R352" s="953">
        <v>90</v>
      </c>
      <c r="S352" s="918" t="s">
        <v>29</v>
      </c>
      <c r="T352" s="1247" t="s">
        <v>854</v>
      </c>
      <c r="U352" s="1029" t="s">
        <v>27</v>
      </c>
      <c r="V352" s="1017" t="s">
        <v>855</v>
      </c>
      <c r="W352" s="1044">
        <v>0.03</v>
      </c>
      <c r="X352" s="912">
        <v>10</v>
      </c>
      <c r="Y352" s="1410" t="s">
        <v>25</v>
      </c>
      <c r="Z352" s="914" t="s">
        <v>500</v>
      </c>
      <c r="AA352" s="1369"/>
      <c r="AB352" s="1369"/>
      <c r="AC352" s="910" t="s">
        <v>1277</v>
      </c>
      <c r="AD352" s="1357" t="s">
        <v>842</v>
      </c>
      <c r="AE352" s="1357" t="s">
        <v>843</v>
      </c>
      <c r="AF352" s="843">
        <v>347</v>
      </c>
      <c r="AG352" s="851" t="s">
        <v>158</v>
      </c>
      <c r="AH352" s="703" t="s">
        <v>856</v>
      </c>
      <c r="AI352" s="195">
        <v>44211</v>
      </c>
      <c r="AJ352" s="195">
        <v>44226</v>
      </c>
      <c r="AK352" s="711">
        <f t="shared" si="15"/>
        <v>15</v>
      </c>
      <c r="AL352" s="2">
        <v>0.5</v>
      </c>
      <c r="AM352" s="699" t="s">
        <v>26</v>
      </c>
      <c r="AN352" s="912" t="s">
        <v>845</v>
      </c>
      <c r="AO352" s="689" t="s">
        <v>846</v>
      </c>
      <c r="AP352" s="509" t="s">
        <v>847</v>
      </c>
      <c r="AQ352" s="34" t="s">
        <v>848</v>
      </c>
    </row>
    <row r="353" spans="1:43" ht="61.5" customHeight="1" thickBot="1" x14ac:dyDescent="0.3">
      <c r="A353" s="932"/>
      <c r="B353" s="919"/>
      <c r="C353" s="919"/>
      <c r="D353" s="919"/>
      <c r="E353" s="923"/>
      <c r="F353" s="919"/>
      <c r="G353" s="919"/>
      <c r="H353" s="919"/>
      <c r="I353" s="923"/>
      <c r="J353" s="919"/>
      <c r="K353" s="923"/>
      <c r="L353" s="919"/>
      <c r="M353" s="919"/>
      <c r="N353" s="913"/>
      <c r="O353" s="919"/>
      <c r="P353" s="919"/>
      <c r="Q353" s="923"/>
      <c r="R353" s="955"/>
      <c r="S353" s="919"/>
      <c r="T353" s="1249"/>
      <c r="U353" s="1030"/>
      <c r="V353" s="1018"/>
      <c r="W353" s="1046"/>
      <c r="X353" s="913"/>
      <c r="Y353" s="1411"/>
      <c r="Z353" s="915"/>
      <c r="AA353" s="1371"/>
      <c r="AB353" s="1371"/>
      <c r="AC353" s="911"/>
      <c r="AD353" s="1358"/>
      <c r="AE353" s="1358"/>
      <c r="AF353" s="846">
        <v>348</v>
      </c>
      <c r="AG353" s="852" t="s">
        <v>158</v>
      </c>
      <c r="AH353" s="704" t="s">
        <v>857</v>
      </c>
      <c r="AI353" s="196">
        <v>44253</v>
      </c>
      <c r="AJ353" s="196">
        <v>44530</v>
      </c>
      <c r="AK353" s="712">
        <f t="shared" si="15"/>
        <v>277</v>
      </c>
      <c r="AL353" s="4">
        <v>0.5</v>
      </c>
      <c r="AM353" s="701" t="s">
        <v>26</v>
      </c>
      <c r="AN353" s="913"/>
      <c r="AO353" s="690" t="s">
        <v>846</v>
      </c>
      <c r="AP353" s="70" t="s">
        <v>847</v>
      </c>
      <c r="AQ353" s="36" t="s">
        <v>848</v>
      </c>
    </row>
    <row r="354" spans="1:43" ht="61.5" customHeight="1" thickTop="1" x14ac:dyDescent="0.25">
      <c r="A354" s="931" t="s">
        <v>510</v>
      </c>
      <c r="B354" s="918" t="s">
        <v>858</v>
      </c>
      <c r="C354" s="918" t="s">
        <v>569</v>
      </c>
      <c r="D354" s="918" t="s">
        <v>570</v>
      </c>
      <c r="E354" s="922" t="s">
        <v>571</v>
      </c>
      <c r="F354" s="918" t="s">
        <v>634</v>
      </c>
      <c r="G354" s="918" t="s">
        <v>759</v>
      </c>
      <c r="H354" s="918" t="s">
        <v>859</v>
      </c>
      <c r="I354" s="922" t="s">
        <v>860</v>
      </c>
      <c r="J354" s="918" t="s">
        <v>762</v>
      </c>
      <c r="K354" s="922" t="s">
        <v>763</v>
      </c>
      <c r="L354" s="918">
        <v>82</v>
      </c>
      <c r="M354" s="918" t="s">
        <v>29</v>
      </c>
      <c r="N354" s="912" t="s">
        <v>809</v>
      </c>
      <c r="O354" s="918" t="s">
        <v>810</v>
      </c>
      <c r="P354" s="918" t="s">
        <v>861</v>
      </c>
      <c r="Q354" s="922" t="s">
        <v>862</v>
      </c>
      <c r="R354" s="953">
        <v>90</v>
      </c>
      <c r="S354" s="918" t="s">
        <v>29</v>
      </c>
      <c r="T354" s="1247" t="s">
        <v>863</v>
      </c>
      <c r="U354" s="1029" t="s">
        <v>27</v>
      </c>
      <c r="V354" s="1017" t="s">
        <v>864</v>
      </c>
      <c r="W354" s="1407">
        <v>0.04</v>
      </c>
      <c r="X354" s="910">
        <v>100</v>
      </c>
      <c r="Y354" s="910" t="s">
        <v>29</v>
      </c>
      <c r="Z354" s="910" t="s">
        <v>513</v>
      </c>
      <c r="AA354" s="1404"/>
      <c r="AB354" s="1404"/>
      <c r="AC354" s="910" t="s">
        <v>1277</v>
      </c>
      <c r="AD354" s="1357" t="s">
        <v>865</v>
      </c>
      <c r="AE354" s="1357" t="s">
        <v>866</v>
      </c>
      <c r="AF354" s="843">
        <v>349</v>
      </c>
      <c r="AG354" s="851" t="s">
        <v>158</v>
      </c>
      <c r="AH354" s="774" t="s">
        <v>867</v>
      </c>
      <c r="AI354" s="197">
        <v>44197</v>
      </c>
      <c r="AJ354" s="198">
        <v>44561</v>
      </c>
      <c r="AK354" s="843">
        <f>+AJ354-AI354</f>
        <v>364</v>
      </c>
      <c r="AL354" s="857">
        <v>0.4</v>
      </c>
      <c r="AM354" s="746" t="s">
        <v>26</v>
      </c>
      <c r="AN354" s="199" t="s">
        <v>868</v>
      </c>
      <c r="AO354" s="508" t="s">
        <v>869</v>
      </c>
      <c r="AP354" s="509" t="s">
        <v>870</v>
      </c>
      <c r="AQ354" s="200" t="s">
        <v>871</v>
      </c>
    </row>
    <row r="355" spans="1:43" ht="61.5" customHeight="1" x14ac:dyDescent="0.25">
      <c r="A355" s="942"/>
      <c r="B355" s="940"/>
      <c r="C355" s="940"/>
      <c r="D355" s="940"/>
      <c r="E355" s="933"/>
      <c r="F355" s="940"/>
      <c r="G355" s="940"/>
      <c r="H355" s="940"/>
      <c r="I355" s="933"/>
      <c r="J355" s="940"/>
      <c r="K355" s="933"/>
      <c r="L355" s="940"/>
      <c r="M355" s="940"/>
      <c r="N355" s="935"/>
      <c r="O355" s="940"/>
      <c r="P355" s="940"/>
      <c r="Q355" s="933"/>
      <c r="R355" s="954"/>
      <c r="S355" s="940"/>
      <c r="T355" s="1248"/>
      <c r="U355" s="1043"/>
      <c r="V355" s="1040"/>
      <c r="W355" s="1408"/>
      <c r="X355" s="930"/>
      <c r="Y355" s="930"/>
      <c r="Z355" s="930"/>
      <c r="AA355" s="1405"/>
      <c r="AB355" s="1405"/>
      <c r="AC355" s="930"/>
      <c r="AD355" s="1386"/>
      <c r="AE355" s="1386"/>
      <c r="AF355" s="203">
        <v>350</v>
      </c>
      <c r="AG355" s="860" t="s">
        <v>158</v>
      </c>
      <c r="AH355" s="826" t="s">
        <v>872</v>
      </c>
      <c r="AI355" s="201">
        <v>44197</v>
      </c>
      <c r="AJ355" s="202">
        <v>44561</v>
      </c>
      <c r="AK355" s="203">
        <f t="shared" ref="AK355:AK359" si="16">+AJ355-AI355</f>
        <v>364</v>
      </c>
      <c r="AL355" s="858">
        <v>0.2</v>
      </c>
      <c r="AM355" s="825" t="s">
        <v>26</v>
      </c>
      <c r="AN355" s="204" t="s">
        <v>868</v>
      </c>
      <c r="AO355" s="205" t="s">
        <v>869</v>
      </c>
      <c r="AP355" s="77" t="s">
        <v>870</v>
      </c>
      <c r="AQ355" s="206" t="s">
        <v>871</v>
      </c>
    </row>
    <row r="356" spans="1:43" ht="61.5" customHeight="1" thickBot="1" x14ac:dyDescent="0.3">
      <c r="A356" s="932"/>
      <c r="B356" s="919"/>
      <c r="C356" s="919"/>
      <c r="D356" s="919"/>
      <c r="E356" s="923"/>
      <c r="F356" s="919"/>
      <c r="G356" s="919"/>
      <c r="H356" s="919"/>
      <c r="I356" s="923"/>
      <c r="J356" s="919"/>
      <c r="K356" s="923"/>
      <c r="L356" s="919"/>
      <c r="M356" s="919"/>
      <c r="N356" s="913"/>
      <c r="O356" s="919"/>
      <c r="P356" s="919"/>
      <c r="Q356" s="923"/>
      <c r="R356" s="955"/>
      <c r="S356" s="919"/>
      <c r="T356" s="1249"/>
      <c r="U356" s="1030"/>
      <c r="V356" s="1018"/>
      <c r="W356" s="1409"/>
      <c r="X356" s="911"/>
      <c r="Y356" s="911"/>
      <c r="Z356" s="911"/>
      <c r="AA356" s="1406"/>
      <c r="AB356" s="1406"/>
      <c r="AC356" s="911"/>
      <c r="AD356" s="1358"/>
      <c r="AE356" s="1358"/>
      <c r="AF356" s="846">
        <v>351</v>
      </c>
      <c r="AG356" s="852" t="s">
        <v>158</v>
      </c>
      <c r="AH356" s="775" t="s">
        <v>873</v>
      </c>
      <c r="AI356" s="207">
        <v>44197</v>
      </c>
      <c r="AJ356" s="208">
        <v>44561</v>
      </c>
      <c r="AK356" s="846">
        <f t="shared" si="16"/>
        <v>364</v>
      </c>
      <c r="AL356" s="859">
        <v>0.4</v>
      </c>
      <c r="AM356" s="747" t="s">
        <v>26</v>
      </c>
      <c r="AN356" s="209" t="s">
        <v>868</v>
      </c>
      <c r="AO356" s="196" t="s">
        <v>869</v>
      </c>
      <c r="AP356" s="70" t="s">
        <v>870</v>
      </c>
      <c r="AQ356" s="210" t="s">
        <v>871</v>
      </c>
    </row>
    <row r="357" spans="1:43" ht="61.5" customHeight="1" thickTop="1" x14ac:dyDescent="0.25">
      <c r="A357" s="931" t="s">
        <v>510</v>
      </c>
      <c r="B357" s="918" t="s">
        <v>858</v>
      </c>
      <c r="C357" s="918" t="s">
        <v>569</v>
      </c>
      <c r="D357" s="918" t="s">
        <v>570</v>
      </c>
      <c r="E357" s="922" t="s">
        <v>571</v>
      </c>
      <c r="F357" s="918" t="s">
        <v>634</v>
      </c>
      <c r="G357" s="918" t="s">
        <v>759</v>
      </c>
      <c r="H357" s="918" t="s">
        <v>859</v>
      </c>
      <c r="I357" s="922" t="s">
        <v>860</v>
      </c>
      <c r="J357" s="918" t="s">
        <v>762</v>
      </c>
      <c r="K357" s="922" t="s">
        <v>763</v>
      </c>
      <c r="L357" s="918">
        <v>82</v>
      </c>
      <c r="M357" s="918" t="s">
        <v>29</v>
      </c>
      <c r="N357" s="912" t="s">
        <v>809</v>
      </c>
      <c r="O357" s="918" t="s">
        <v>810</v>
      </c>
      <c r="P357" s="918" t="s">
        <v>861</v>
      </c>
      <c r="Q357" s="922" t="s">
        <v>862</v>
      </c>
      <c r="R357" s="953">
        <v>90</v>
      </c>
      <c r="S357" s="918" t="s">
        <v>29</v>
      </c>
      <c r="T357" s="1247" t="s">
        <v>874</v>
      </c>
      <c r="U357" s="1029" t="s">
        <v>27</v>
      </c>
      <c r="V357" s="1017" t="s">
        <v>875</v>
      </c>
      <c r="W357" s="1044">
        <v>0.04</v>
      </c>
      <c r="X357" s="910">
        <v>100</v>
      </c>
      <c r="Y357" s="910" t="s">
        <v>29</v>
      </c>
      <c r="Z357" s="1122" t="s">
        <v>30</v>
      </c>
      <c r="AA357" s="1389"/>
      <c r="AB357" s="1359"/>
      <c r="AC357" s="910" t="s">
        <v>1277</v>
      </c>
      <c r="AD357" s="1357" t="s">
        <v>865</v>
      </c>
      <c r="AE357" s="1357" t="s">
        <v>866</v>
      </c>
      <c r="AF357" s="843">
        <v>352</v>
      </c>
      <c r="AG357" s="851" t="s">
        <v>158</v>
      </c>
      <c r="AH357" s="211" t="s">
        <v>876</v>
      </c>
      <c r="AI357" s="197">
        <v>44197</v>
      </c>
      <c r="AJ357" s="198">
        <v>44561</v>
      </c>
      <c r="AK357" s="843">
        <f t="shared" si="16"/>
        <v>364</v>
      </c>
      <c r="AL357" s="857">
        <v>0.5</v>
      </c>
      <c r="AM357" s="746" t="s">
        <v>26</v>
      </c>
      <c r="AN357" s="199" t="s">
        <v>868</v>
      </c>
      <c r="AO357" s="508" t="s">
        <v>869</v>
      </c>
      <c r="AP357" s="509" t="s">
        <v>870</v>
      </c>
      <c r="AQ357" s="200" t="s">
        <v>871</v>
      </c>
    </row>
    <row r="358" spans="1:43" ht="61.5" customHeight="1" thickBot="1" x14ac:dyDescent="0.3">
      <c r="A358" s="932"/>
      <c r="B358" s="919"/>
      <c r="C358" s="919"/>
      <c r="D358" s="919"/>
      <c r="E358" s="923"/>
      <c r="F358" s="919"/>
      <c r="G358" s="919"/>
      <c r="H358" s="919"/>
      <c r="I358" s="923"/>
      <c r="J358" s="919"/>
      <c r="K358" s="923"/>
      <c r="L358" s="919"/>
      <c r="M358" s="919"/>
      <c r="N358" s="913"/>
      <c r="O358" s="919"/>
      <c r="P358" s="919"/>
      <c r="Q358" s="923"/>
      <c r="R358" s="955"/>
      <c r="S358" s="919"/>
      <c r="T358" s="1249"/>
      <c r="U358" s="1030"/>
      <c r="V358" s="1018"/>
      <c r="W358" s="1046"/>
      <c r="X358" s="911"/>
      <c r="Y358" s="911"/>
      <c r="Z358" s="1123"/>
      <c r="AA358" s="1391"/>
      <c r="AB358" s="1360"/>
      <c r="AC358" s="911"/>
      <c r="AD358" s="1358"/>
      <c r="AE358" s="1358"/>
      <c r="AF358" s="846">
        <v>353</v>
      </c>
      <c r="AG358" s="852" t="s">
        <v>158</v>
      </c>
      <c r="AH358" s="745" t="s">
        <v>877</v>
      </c>
      <c r="AI358" s="207">
        <v>44197</v>
      </c>
      <c r="AJ358" s="208">
        <v>44561</v>
      </c>
      <c r="AK358" s="846">
        <f t="shared" si="16"/>
        <v>364</v>
      </c>
      <c r="AL358" s="859">
        <v>0.5</v>
      </c>
      <c r="AM358" s="747" t="s">
        <v>26</v>
      </c>
      <c r="AN358" s="209" t="s">
        <v>878</v>
      </c>
      <c r="AO358" s="196" t="s">
        <v>879</v>
      </c>
      <c r="AP358" s="70" t="s">
        <v>68</v>
      </c>
      <c r="AQ358" s="212" t="s">
        <v>880</v>
      </c>
    </row>
    <row r="359" spans="1:43" ht="61.5" customHeight="1" thickTop="1" thickBot="1" x14ac:dyDescent="0.3">
      <c r="A359" s="213" t="s">
        <v>510</v>
      </c>
      <c r="B359" s="15" t="s">
        <v>858</v>
      </c>
      <c r="C359" s="15" t="s">
        <v>569</v>
      </c>
      <c r="D359" s="15" t="s">
        <v>570</v>
      </c>
      <c r="E359" s="16" t="s">
        <v>571</v>
      </c>
      <c r="F359" s="15" t="s">
        <v>634</v>
      </c>
      <c r="G359" s="15" t="s">
        <v>759</v>
      </c>
      <c r="H359" s="15" t="s">
        <v>859</v>
      </c>
      <c r="I359" s="16" t="s">
        <v>860</v>
      </c>
      <c r="J359" s="15" t="s">
        <v>762</v>
      </c>
      <c r="K359" s="16" t="s">
        <v>763</v>
      </c>
      <c r="L359" s="15">
        <v>82</v>
      </c>
      <c r="M359" s="15" t="s">
        <v>29</v>
      </c>
      <c r="N359" s="14" t="s">
        <v>809</v>
      </c>
      <c r="O359" s="15" t="s">
        <v>810</v>
      </c>
      <c r="P359" s="15" t="s">
        <v>861</v>
      </c>
      <c r="Q359" s="16" t="s">
        <v>862</v>
      </c>
      <c r="R359" s="17">
        <v>90</v>
      </c>
      <c r="S359" s="15" t="s">
        <v>29</v>
      </c>
      <c r="T359" s="111" t="s">
        <v>881</v>
      </c>
      <c r="U359" s="20" t="s">
        <v>27</v>
      </c>
      <c r="V359" s="21" t="s">
        <v>882</v>
      </c>
      <c r="W359" s="22">
        <v>0.03</v>
      </c>
      <c r="X359" s="46">
        <v>100</v>
      </c>
      <c r="Y359" s="46" t="s">
        <v>29</v>
      </c>
      <c r="Z359" s="57" t="s">
        <v>30</v>
      </c>
      <c r="AA359" s="214"/>
      <c r="AB359" s="215"/>
      <c r="AC359" s="46" t="s">
        <v>1277</v>
      </c>
      <c r="AD359" s="216" t="s">
        <v>883</v>
      </c>
      <c r="AE359" s="216" t="s">
        <v>866</v>
      </c>
      <c r="AF359" s="52">
        <v>354</v>
      </c>
      <c r="AG359" s="217" t="s">
        <v>158</v>
      </c>
      <c r="AH359" s="51" t="s">
        <v>884</v>
      </c>
      <c r="AI359" s="218">
        <v>44197</v>
      </c>
      <c r="AJ359" s="219">
        <v>44561</v>
      </c>
      <c r="AK359" s="52">
        <f t="shared" si="16"/>
        <v>364</v>
      </c>
      <c r="AL359" s="220">
        <v>1</v>
      </c>
      <c r="AM359" s="57" t="s">
        <v>26</v>
      </c>
      <c r="AN359" s="221" t="s">
        <v>878</v>
      </c>
      <c r="AO359" s="222" t="s">
        <v>879</v>
      </c>
      <c r="AP359" s="62" t="s">
        <v>68</v>
      </c>
      <c r="AQ359" s="223" t="s">
        <v>880</v>
      </c>
    </row>
    <row r="360" spans="1:43" ht="61.5" customHeight="1" thickTop="1" x14ac:dyDescent="0.25">
      <c r="A360" s="931" t="s">
        <v>510</v>
      </c>
      <c r="B360" s="1401" t="s">
        <v>885</v>
      </c>
      <c r="C360" s="918" t="s">
        <v>569</v>
      </c>
      <c r="D360" s="918" t="s">
        <v>570</v>
      </c>
      <c r="E360" s="922" t="s">
        <v>571</v>
      </c>
      <c r="F360" s="918" t="s">
        <v>634</v>
      </c>
      <c r="G360" s="918" t="s">
        <v>759</v>
      </c>
      <c r="H360" s="918" t="s">
        <v>859</v>
      </c>
      <c r="I360" s="922" t="s">
        <v>860</v>
      </c>
      <c r="J360" s="918" t="s">
        <v>762</v>
      </c>
      <c r="K360" s="922" t="s">
        <v>763</v>
      </c>
      <c r="L360" s="918">
        <v>82</v>
      </c>
      <c r="M360" s="918" t="s">
        <v>29</v>
      </c>
      <c r="N360" s="912" t="s">
        <v>809</v>
      </c>
      <c r="O360" s="918" t="s">
        <v>810</v>
      </c>
      <c r="P360" s="918" t="s">
        <v>861</v>
      </c>
      <c r="Q360" s="922" t="s">
        <v>862</v>
      </c>
      <c r="R360" s="953">
        <v>90</v>
      </c>
      <c r="S360" s="918" t="s">
        <v>29</v>
      </c>
      <c r="T360" s="1247" t="s">
        <v>886</v>
      </c>
      <c r="U360" s="1029" t="s">
        <v>27</v>
      </c>
      <c r="V360" s="1017" t="s">
        <v>887</v>
      </c>
      <c r="W360" s="1044">
        <v>0.04</v>
      </c>
      <c r="X360" s="912">
        <v>100</v>
      </c>
      <c r="Y360" s="912" t="s">
        <v>29</v>
      </c>
      <c r="Z360" s="914" t="s">
        <v>513</v>
      </c>
      <c r="AA360" s="1400"/>
      <c r="AB360" s="1392"/>
      <c r="AC360" s="910" t="s">
        <v>1277</v>
      </c>
      <c r="AD360" s="1394" t="s">
        <v>888</v>
      </c>
      <c r="AE360" s="1394" t="s">
        <v>889</v>
      </c>
      <c r="AF360" s="843">
        <v>355</v>
      </c>
      <c r="AG360" s="851" t="s">
        <v>158</v>
      </c>
      <c r="AH360" s="703" t="s">
        <v>890</v>
      </c>
      <c r="AI360" s="224">
        <v>44285</v>
      </c>
      <c r="AJ360" s="224">
        <v>44469</v>
      </c>
      <c r="AK360" s="711">
        <f t="shared" ref="AK360:AK362" si="17">AJ360-AI360</f>
        <v>184</v>
      </c>
      <c r="AL360" s="158">
        <v>0.25</v>
      </c>
      <c r="AM360" s="699" t="s">
        <v>26</v>
      </c>
      <c r="AN360" s="742" t="s">
        <v>891</v>
      </c>
      <c r="AO360" s="699" t="s">
        <v>892</v>
      </c>
      <c r="AP360" s="699" t="s">
        <v>891</v>
      </c>
      <c r="AQ360" s="225" t="s">
        <v>892</v>
      </c>
    </row>
    <row r="361" spans="1:43" ht="61.5" customHeight="1" x14ac:dyDescent="0.25">
      <c r="A361" s="942"/>
      <c r="B361" s="1402"/>
      <c r="C361" s="940"/>
      <c r="D361" s="940"/>
      <c r="E361" s="933"/>
      <c r="F361" s="940"/>
      <c r="G361" s="940"/>
      <c r="H361" s="940"/>
      <c r="I361" s="933"/>
      <c r="J361" s="940"/>
      <c r="K361" s="933"/>
      <c r="L361" s="940"/>
      <c r="M361" s="940"/>
      <c r="N361" s="935"/>
      <c r="O361" s="940"/>
      <c r="P361" s="940"/>
      <c r="Q361" s="933"/>
      <c r="R361" s="954"/>
      <c r="S361" s="940"/>
      <c r="T361" s="1248"/>
      <c r="U361" s="1043"/>
      <c r="V361" s="1040"/>
      <c r="W361" s="1045"/>
      <c r="X361" s="1396"/>
      <c r="Y361" s="935"/>
      <c r="Z361" s="1398"/>
      <c r="AA361" s="1393"/>
      <c r="AB361" s="1393"/>
      <c r="AC361" s="1153"/>
      <c r="AD361" s="1395"/>
      <c r="AE361" s="1395"/>
      <c r="AF361" s="203">
        <v>356</v>
      </c>
      <c r="AG361" s="860" t="s">
        <v>158</v>
      </c>
      <c r="AH361" s="709" t="s">
        <v>893</v>
      </c>
      <c r="AI361" s="226">
        <v>44198</v>
      </c>
      <c r="AJ361" s="226">
        <v>44530</v>
      </c>
      <c r="AK361" s="8">
        <f t="shared" si="17"/>
        <v>332</v>
      </c>
      <c r="AL361" s="227">
        <v>0.25</v>
      </c>
      <c r="AM361" s="700" t="s">
        <v>361</v>
      </c>
      <c r="AN361" s="692" t="s">
        <v>894</v>
      </c>
      <c r="AO361" s="700" t="s">
        <v>895</v>
      </c>
      <c r="AP361" s="662" t="s">
        <v>894</v>
      </c>
      <c r="AQ361" s="228" t="s">
        <v>895</v>
      </c>
    </row>
    <row r="362" spans="1:43" ht="61.5" customHeight="1" x14ac:dyDescent="0.25">
      <c r="A362" s="942"/>
      <c r="B362" s="1402"/>
      <c r="C362" s="940"/>
      <c r="D362" s="940"/>
      <c r="E362" s="933"/>
      <c r="F362" s="940"/>
      <c r="G362" s="940"/>
      <c r="H362" s="940"/>
      <c r="I362" s="933"/>
      <c r="J362" s="940"/>
      <c r="K362" s="933"/>
      <c r="L362" s="940"/>
      <c r="M362" s="940"/>
      <c r="N362" s="935"/>
      <c r="O362" s="940"/>
      <c r="P362" s="940"/>
      <c r="Q362" s="933"/>
      <c r="R362" s="954"/>
      <c r="S362" s="940"/>
      <c r="T362" s="1248"/>
      <c r="U362" s="1043"/>
      <c r="V362" s="1040"/>
      <c r="W362" s="1045"/>
      <c r="X362" s="1396"/>
      <c r="Y362" s="935"/>
      <c r="Z362" s="1398"/>
      <c r="AA362" s="1393"/>
      <c r="AB362" s="1393"/>
      <c r="AC362" s="1153"/>
      <c r="AD362" s="1395"/>
      <c r="AE362" s="1395"/>
      <c r="AF362" s="203">
        <v>357</v>
      </c>
      <c r="AG362" s="860" t="s">
        <v>158</v>
      </c>
      <c r="AH362" s="709" t="s">
        <v>896</v>
      </c>
      <c r="AI362" s="226">
        <v>44256</v>
      </c>
      <c r="AJ362" s="226">
        <v>44469</v>
      </c>
      <c r="AK362" s="8">
        <f t="shared" si="17"/>
        <v>213</v>
      </c>
      <c r="AL362" s="227">
        <v>0.25</v>
      </c>
      <c r="AM362" s="700" t="s">
        <v>26</v>
      </c>
      <c r="AN362" s="79" t="s">
        <v>891</v>
      </c>
      <c r="AO362" s="700" t="s">
        <v>892</v>
      </c>
      <c r="AP362" s="700" t="s">
        <v>891</v>
      </c>
      <c r="AQ362" s="228" t="s">
        <v>892</v>
      </c>
    </row>
    <row r="363" spans="1:43" ht="61.5" customHeight="1" thickBot="1" x14ac:dyDescent="0.3">
      <c r="A363" s="932"/>
      <c r="B363" s="1403"/>
      <c r="C363" s="919"/>
      <c r="D363" s="919"/>
      <c r="E363" s="923"/>
      <c r="F363" s="919"/>
      <c r="G363" s="919"/>
      <c r="H363" s="919"/>
      <c r="I363" s="923"/>
      <c r="J363" s="919"/>
      <c r="K363" s="923"/>
      <c r="L363" s="919"/>
      <c r="M363" s="919"/>
      <c r="N363" s="913"/>
      <c r="O363" s="919"/>
      <c r="P363" s="919"/>
      <c r="Q363" s="923"/>
      <c r="R363" s="955"/>
      <c r="S363" s="919"/>
      <c r="T363" s="1249"/>
      <c r="U363" s="1030"/>
      <c r="V363" s="1018"/>
      <c r="W363" s="1046"/>
      <c r="X363" s="1397"/>
      <c r="Y363" s="913"/>
      <c r="Z363" s="1399"/>
      <c r="AA363" s="1121"/>
      <c r="AB363" s="1121"/>
      <c r="AC363" s="1060"/>
      <c r="AD363" s="1084"/>
      <c r="AE363" s="1084"/>
      <c r="AF363" s="846">
        <v>358</v>
      </c>
      <c r="AG363" s="852" t="s">
        <v>158</v>
      </c>
      <c r="AH363" s="704" t="s">
        <v>897</v>
      </c>
      <c r="AI363" s="229">
        <v>44287</v>
      </c>
      <c r="AJ363" s="229">
        <v>44530</v>
      </c>
      <c r="AK363" s="712">
        <v>243</v>
      </c>
      <c r="AL363" s="160">
        <v>0.25</v>
      </c>
      <c r="AM363" s="701" t="s">
        <v>26</v>
      </c>
      <c r="AN363" s="660" t="s">
        <v>894</v>
      </c>
      <c r="AO363" s="701" t="s">
        <v>895</v>
      </c>
      <c r="AP363" s="663" t="s">
        <v>894</v>
      </c>
      <c r="AQ363" s="230" t="s">
        <v>895</v>
      </c>
    </row>
    <row r="364" spans="1:43" ht="61.5" customHeight="1" thickTop="1" x14ac:dyDescent="0.25">
      <c r="A364" s="931" t="s">
        <v>510</v>
      </c>
      <c r="B364" s="918" t="s">
        <v>858</v>
      </c>
      <c r="C364" s="918" t="s">
        <v>569</v>
      </c>
      <c r="D364" s="918" t="s">
        <v>570</v>
      </c>
      <c r="E364" s="922" t="s">
        <v>571</v>
      </c>
      <c r="F364" s="918" t="s">
        <v>634</v>
      </c>
      <c r="G364" s="918" t="s">
        <v>759</v>
      </c>
      <c r="H364" s="918" t="s">
        <v>859</v>
      </c>
      <c r="I364" s="922" t="s">
        <v>860</v>
      </c>
      <c r="J364" s="918" t="s">
        <v>762</v>
      </c>
      <c r="K364" s="922" t="s">
        <v>763</v>
      </c>
      <c r="L364" s="918">
        <v>82</v>
      </c>
      <c r="M364" s="918" t="s">
        <v>29</v>
      </c>
      <c r="N364" s="912" t="s">
        <v>809</v>
      </c>
      <c r="O364" s="918" t="s">
        <v>810</v>
      </c>
      <c r="P364" s="918" t="s">
        <v>861</v>
      </c>
      <c r="Q364" s="922" t="s">
        <v>862</v>
      </c>
      <c r="R364" s="953">
        <v>90</v>
      </c>
      <c r="S364" s="918" t="s">
        <v>29</v>
      </c>
      <c r="T364" s="1247" t="s">
        <v>898</v>
      </c>
      <c r="U364" s="1029" t="s">
        <v>27</v>
      </c>
      <c r="V364" s="1017" t="s">
        <v>899</v>
      </c>
      <c r="W364" s="1044">
        <v>0.03</v>
      </c>
      <c r="X364" s="910">
        <v>100</v>
      </c>
      <c r="Y364" s="910" t="s">
        <v>29</v>
      </c>
      <c r="Z364" s="1122" t="s">
        <v>513</v>
      </c>
      <c r="AA364" s="1389"/>
      <c r="AB364" s="1359"/>
      <c r="AC364" s="910" t="s">
        <v>1277</v>
      </c>
      <c r="AD364" s="1357" t="s">
        <v>865</v>
      </c>
      <c r="AE364" s="1357" t="s">
        <v>866</v>
      </c>
      <c r="AF364" s="843">
        <v>359</v>
      </c>
      <c r="AG364" s="851" t="s">
        <v>158</v>
      </c>
      <c r="AH364" s="774" t="s">
        <v>900</v>
      </c>
      <c r="AI364" s="197">
        <v>44197</v>
      </c>
      <c r="AJ364" s="198">
        <v>44561</v>
      </c>
      <c r="AK364" s="843">
        <f>+AJ364-AI364</f>
        <v>364</v>
      </c>
      <c r="AL364" s="857">
        <v>0.5</v>
      </c>
      <c r="AM364" s="746" t="s">
        <v>26</v>
      </c>
      <c r="AN364" s="199" t="s">
        <v>868</v>
      </c>
      <c r="AO364" s="508" t="s">
        <v>869</v>
      </c>
      <c r="AP364" s="509" t="s">
        <v>593</v>
      </c>
      <c r="AQ364" s="200" t="s">
        <v>871</v>
      </c>
    </row>
    <row r="365" spans="1:43" ht="74.25" customHeight="1" thickBot="1" x14ac:dyDescent="0.3">
      <c r="A365" s="932"/>
      <c r="B365" s="919"/>
      <c r="C365" s="919"/>
      <c r="D365" s="919"/>
      <c r="E365" s="923"/>
      <c r="F365" s="919"/>
      <c r="G365" s="919"/>
      <c r="H365" s="919"/>
      <c r="I365" s="923"/>
      <c r="J365" s="919"/>
      <c r="K365" s="923"/>
      <c r="L365" s="919"/>
      <c r="M365" s="919"/>
      <c r="N365" s="913"/>
      <c r="O365" s="919"/>
      <c r="P365" s="919"/>
      <c r="Q365" s="923"/>
      <c r="R365" s="955"/>
      <c r="S365" s="919"/>
      <c r="T365" s="1249"/>
      <c r="U365" s="1030"/>
      <c r="V365" s="1018"/>
      <c r="W365" s="1046"/>
      <c r="X365" s="911"/>
      <c r="Y365" s="911"/>
      <c r="Z365" s="1123"/>
      <c r="AA365" s="1391"/>
      <c r="AB365" s="1360"/>
      <c r="AC365" s="911"/>
      <c r="AD365" s="1358"/>
      <c r="AE365" s="1358"/>
      <c r="AF365" s="846">
        <v>360</v>
      </c>
      <c r="AG365" s="852" t="s">
        <v>158</v>
      </c>
      <c r="AH365" s="775" t="s">
        <v>901</v>
      </c>
      <c r="AI365" s="207">
        <v>44197</v>
      </c>
      <c r="AJ365" s="208">
        <v>44561</v>
      </c>
      <c r="AK365" s="846">
        <f>+AJ365-AI365</f>
        <v>364</v>
      </c>
      <c r="AL365" s="859">
        <v>0.5</v>
      </c>
      <c r="AM365" s="747" t="s">
        <v>26</v>
      </c>
      <c r="AN365" s="209" t="s">
        <v>868</v>
      </c>
      <c r="AO365" s="196" t="s">
        <v>869</v>
      </c>
      <c r="AP365" s="70" t="s">
        <v>593</v>
      </c>
      <c r="AQ365" s="210" t="s">
        <v>871</v>
      </c>
    </row>
    <row r="366" spans="1:43" ht="61.5" customHeight="1" thickTop="1" x14ac:dyDescent="0.25">
      <c r="A366" s="931" t="s">
        <v>510</v>
      </c>
      <c r="B366" s="1011" t="s">
        <v>902</v>
      </c>
      <c r="C366" s="918" t="s">
        <v>569</v>
      </c>
      <c r="D366" s="918" t="s">
        <v>570</v>
      </c>
      <c r="E366" s="922" t="s">
        <v>571</v>
      </c>
      <c r="F366" s="918" t="s">
        <v>634</v>
      </c>
      <c r="G366" s="918" t="s">
        <v>759</v>
      </c>
      <c r="H366" s="912" t="s">
        <v>903</v>
      </c>
      <c r="I366" s="1011" t="s">
        <v>904</v>
      </c>
      <c r="J366" s="918" t="s">
        <v>762</v>
      </c>
      <c r="K366" s="922" t="s">
        <v>763</v>
      </c>
      <c r="L366" s="918">
        <v>82</v>
      </c>
      <c r="M366" s="918" t="s">
        <v>29</v>
      </c>
      <c r="N366" s="912" t="s">
        <v>809</v>
      </c>
      <c r="O366" s="918" t="s">
        <v>810</v>
      </c>
      <c r="P366" s="918" t="s">
        <v>905</v>
      </c>
      <c r="Q366" s="922" t="s">
        <v>906</v>
      </c>
      <c r="R366" s="953">
        <v>4</v>
      </c>
      <c r="S366" s="918" t="s">
        <v>25</v>
      </c>
      <c r="T366" s="1247" t="s">
        <v>907</v>
      </c>
      <c r="U366" s="1029" t="s">
        <v>27</v>
      </c>
      <c r="V366" s="1017" t="s">
        <v>908</v>
      </c>
      <c r="W366" s="1044">
        <v>0.03</v>
      </c>
      <c r="X366" s="1253">
        <v>95</v>
      </c>
      <c r="Y366" s="912" t="s">
        <v>29</v>
      </c>
      <c r="Z366" s="914" t="s">
        <v>500</v>
      </c>
      <c r="AA366" s="1389"/>
      <c r="AB366" s="1359"/>
      <c r="AC366" s="910" t="s">
        <v>1277</v>
      </c>
      <c r="AD366" s="910" t="s">
        <v>909</v>
      </c>
      <c r="AE366" s="910" t="s">
        <v>910</v>
      </c>
      <c r="AF366" s="843">
        <v>361</v>
      </c>
      <c r="AG366" s="851" t="s">
        <v>158</v>
      </c>
      <c r="AH366" s="703" t="s">
        <v>911</v>
      </c>
      <c r="AI366" s="231">
        <v>44197</v>
      </c>
      <c r="AJ366" s="232">
        <v>44560</v>
      </c>
      <c r="AK366" s="711">
        <f t="shared" ref="AK366:AK371" si="18">AJ366-AI366</f>
        <v>363</v>
      </c>
      <c r="AL366" s="2">
        <v>0.2</v>
      </c>
      <c r="AM366" s="699" t="s">
        <v>361</v>
      </c>
      <c r="AN366" s="910" t="s">
        <v>910</v>
      </c>
      <c r="AO366" s="661" t="s">
        <v>912</v>
      </c>
      <c r="AP366" s="689" t="s">
        <v>68</v>
      </c>
      <c r="AQ366" s="233" t="s">
        <v>913</v>
      </c>
    </row>
    <row r="367" spans="1:43" ht="61.5" customHeight="1" x14ac:dyDescent="0.25">
      <c r="A367" s="942"/>
      <c r="B367" s="1378"/>
      <c r="C367" s="940"/>
      <c r="D367" s="940"/>
      <c r="E367" s="933"/>
      <c r="F367" s="940"/>
      <c r="G367" s="940"/>
      <c r="H367" s="935"/>
      <c r="I367" s="1378"/>
      <c r="J367" s="940"/>
      <c r="K367" s="933"/>
      <c r="L367" s="940"/>
      <c r="M367" s="940"/>
      <c r="N367" s="935"/>
      <c r="O367" s="940"/>
      <c r="P367" s="940"/>
      <c r="Q367" s="933"/>
      <c r="R367" s="954"/>
      <c r="S367" s="940"/>
      <c r="T367" s="1248"/>
      <c r="U367" s="1043"/>
      <c r="V367" s="1040"/>
      <c r="W367" s="1045"/>
      <c r="X367" s="1254"/>
      <c r="Y367" s="935"/>
      <c r="Z367" s="936"/>
      <c r="AA367" s="1390"/>
      <c r="AB367" s="1385"/>
      <c r="AC367" s="930"/>
      <c r="AD367" s="930"/>
      <c r="AE367" s="930"/>
      <c r="AF367" s="203">
        <v>362</v>
      </c>
      <c r="AG367" s="860" t="s">
        <v>158</v>
      </c>
      <c r="AH367" s="709" t="s">
        <v>914</v>
      </c>
      <c r="AI367" s="234">
        <v>44197</v>
      </c>
      <c r="AJ367" s="235">
        <v>44560</v>
      </c>
      <c r="AK367" s="8">
        <f t="shared" si="18"/>
        <v>363</v>
      </c>
      <c r="AL367" s="3">
        <v>0.2</v>
      </c>
      <c r="AM367" s="700" t="s">
        <v>361</v>
      </c>
      <c r="AN367" s="930"/>
      <c r="AO367" s="662" t="s">
        <v>912</v>
      </c>
      <c r="AP367" s="694" t="s">
        <v>68</v>
      </c>
      <c r="AQ367" s="236" t="s">
        <v>915</v>
      </c>
    </row>
    <row r="368" spans="1:43" ht="82.5" customHeight="1" thickBot="1" x14ac:dyDescent="0.3">
      <c r="A368" s="932"/>
      <c r="B368" s="1012"/>
      <c r="C368" s="919"/>
      <c r="D368" s="919"/>
      <c r="E368" s="923"/>
      <c r="F368" s="919"/>
      <c r="G368" s="919"/>
      <c r="H368" s="913"/>
      <c r="I368" s="1012"/>
      <c r="J368" s="919"/>
      <c r="K368" s="923"/>
      <c r="L368" s="919"/>
      <c r="M368" s="919"/>
      <c r="N368" s="913"/>
      <c r="O368" s="919"/>
      <c r="P368" s="919"/>
      <c r="Q368" s="923"/>
      <c r="R368" s="955"/>
      <c r="S368" s="919"/>
      <c r="T368" s="1249"/>
      <c r="U368" s="1030"/>
      <c r="V368" s="1018"/>
      <c r="W368" s="1046"/>
      <c r="X368" s="1255"/>
      <c r="Y368" s="913"/>
      <c r="Z368" s="915"/>
      <c r="AA368" s="1391"/>
      <c r="AB368" s="1360"/>
      <c r="AC368" s="911"/>
      <c r="AD368" s="911"/>
      <c r="AE368" s="911"/>
      <c r="AF368" s="846">
        <v>363</v>
      </c>
      <c r="AG368" s="852" t="s">
        <v>158</v>
      </c>
      <c r="AH368" s="704" t="s">
        <v>916</v>
      </c>
      <c r="AI368" s="237">
        <v>44197</v>
      </c>
      <c r="AJ368" s="238">
        <v>44560</v>
      </c>
      <c r="AK368" s="712">
        <f t="shared" si="18"/>
        <v>363</v>
      </c>
      <c r="AL368" s="4">
        <v>0.6</v>
      </c>
      <c r="AM368" s="701" t="s">
        <v>361</v>
      </c>
      <c r="AN368" s="911"/>
      <c r="AO368" s="663" t="s">
        <v>912</v>
      </c>
      <c r="AP368" s="690" t="s">
        <v>68</v>
      </c>
      <c r="AQ368" s="239" t="s">
        <v>915</v>
      </c>
    </row>
    <row r="369" spans="1:43" ht="61.5" customHeight="1" thickTop="1" x14ac:dyDescent="0.25">
      <c r="A369" s="931" t="s">
        <v>510</v>
      </c>
      <c r="B369" s="918" t="s">
        <v>902</v>
      </c>
      <c r="C369" s="918" t="s">
        <v>569</v>
      </c>
      <c r="D369" s="918" t="s">
        <v>570</v>
      </c>
      <c r="E369" s="922" t="s">
        <v>571</v>
      </c>
      <c r="F369" s="918" t="s">
        <v>634</v>
      </c>
      <c r="G369" s="918" t="s">
        <v>759</v>
      </c>
      <c r="H369" s="918" t="s">
        <v>903</v>
      </c>
      <c r="I369" s="922" t="s">
        <v>904</v>
      </c>
      <c r="J369" s="918" t="s">
        <v>762</v>
      </c>
      <c r="K369" s="922" t="s">
        <v>763</v>
      </c>
      <c r="L369" s="918">
        <v>82</v>
      </c>
      <c r="M369" s="918" t="s">
        <v>29</v>
      </c>
      <c r="N369" s="912" t="s">
        <v>809</v>
      </c>
      <c r="O369" s="918" t="s">
        <v>810</v>
      </c>
      <c r="P369" s="918" t="s">
        <v>905</v>
      </c>
      <c r="Q369" s="922" t="s">
        <v>906</v>
      </c>
      <c r="R369" s="953">
        <v>4</v>
      </c>
      <c r="S369" s="918" t="s">
        <v>25</v>
      </c>
      <c r="T369" s="1247" t="s">
        <v>917</v>
      </c>
      <c r="U369" s="1029" t="s">
        <v>27</v>
      </c>
      <c r="V369" s="1017" t="s">
        <v>918</v>
      </c>
      <c r="W369" s="1044">
        <v>0.04</v>
      </c>
      <c r="X369" s="1253">
        <v>95</v>
      </c>
      <c r="Y369" s="912" t="s">
        <v>29</v>
      </c>
      <c r="Z369" s="914" t="s">
        <v>30</v>
      </c>
      <c r="AA369" s="1389"/>
      <c r="AB369" s="1359"/>
      <c r="AC369" s="910" t="s">
        <v>1277</v>
      </c>
      <c r="AD369" s="910" t="s">
        <v>909</v>
      </c>
      <c r="AE369" s="910" t="s">
        <v>910</v>
      </c>
      <c r="AF369" s="843">
        <v>364</v>
      </c>
      <c r="AG369" s="851" t="s">
        <v>158</v>
      </c>
      <c r="AH369" s="703" t="s">
        <v>919</v>
      </c>
      <c r="AI369" s="231">
        <v>44197</v>
      </c>
      <c r="AJ369" s="232">
        <v>44560</v>
      </c>
      <c r="AK369" s="711">
        <f t="shared" si="18"/>
        <v>363</v>
      </c>
      <c r="AL369" s="2">
        <v>0.2</v>
      </c>
      <c r="AM369" s="699" t="s">
        <v>361</v>
      </c>
      <c r="AN369" s="910" t="s">
        <v>910</v>
      </c>
      <c r="AO369" s="661" t="s">
        <v>912</v>
      </c>
      <c r="AP369" s="509" t="s">
        <v>920</v>
      </c>
      <c r="AQ369" s="240" t="s">
        <v>921</v>
      </c>
    </row>
    <row r="370" spans="1:43" ht="61.5" customHeight="1" x14ac:dyDescent="0.25">
      <c r="A370" s="942"/>
      <c r="B370" s="940"/>
      <c r="C370" s="940"/>
      <c r="D370" s="940"/>
      <c r="E370" s="933"/>
      <c r="F370" s="940"/>
      <c r="G370" s="940"/>
      <c r="H370" s="940"/>
      <c r="I370" s="933"/>
      <c r="J370" s="940"/>
      <c r="K370" s="933"/>
      <c r="L370" s="940"/>
      <c r="M370" s="940"/>
      <c r="N370" s="935"/>
      <c r="O370" s="940"/>
      <c r="P370" s="940"/>
      <c r="Q370" s="933"/>
      <c r="R370" s="954"/>
      <c r="S370" s="940"/>
      <c r="T370" s="1248"/>
      <c r="U370" s="1043"/>
      <c r="V370" s="1040"/>
      <c r="W370" s="1045"/>
      <c r="X370" s="1254"/>
      <c r="Y370" s="935"/>
      <c r="Z370" s="936"/>
      <c r="AA370" s="1390"/>
      <c r="AB370" s="1385"/>
      <c r="AC370" s="930"/>
      <c r="AD370" s="930"/>
      <c r="AE370" s="930"/>
      <c r="AF370" s="203">
        <v>365</v>
      </c>
      <c r="AG370" s="860" t="s">
        <v>158</v>
      </c>
      <c r="AH370" s="709" t="s">
        <v>922</v>
      </c>
      <c r="AI370" s="234">
        <v>44197</v>
      </c>
      <c r="AJ370" s="235">
        <v>44560</v>
      </c>
      <c r="AK370" s="8">
        <f t="shared" si="18"/>
        <v>363</v>
      </c>
      <c r="AL370" s="3">
        <v>0.2</v>
      </c>
      <c r="AM370" s="700" t="s">
        <v>361</v>
      </c>
      <c r="AN370" s="930"/>
      <c r="AO370" s="662" t="s">
        <v>912</v>
      </c>
      <c r="AP370" s="77" t="s">
        <v>923</v>
      </c>
      <c r="AQ370" s="241" t="s">
        <v>921</v>
      </c>
    </row>
    <row r="371" spans="1:43" ht="61.5" customHeight="1" thickBot="1" x14ac:dyDescent="0.3">
      <c r="A371" s="932"/>
      <c r="B371" s="919"/>
      <c r="C371" s="919"/>
      <c r="D371" s="919"/>
      <c r="E371" s="923"/>
      <c r="F371" s="919"/>
      <c r="G371" s="919"/>
      <c r="H371" s="919"/>
      <c r="I371" s="923"/>
      <c r="J371" s="919"/>
      <c r="K371" s="923"/>
      <c r="L371" s="919"/>
      <c r="M371" s="919"/>
      <c r="N371" s="913"/>
      <c r="O371" s="919"/>
      <c r="P371" s="919"/>
      <c r="Q371" s="923"/>
      <c r="R371" s="955"/>
      <c r="S371" s="919"/>
      <c r="T371" s="1249"/>
      <c r="U371" s="1030"/>
      <c r="V371" s="1018"/>
      <c r="W371" s="1046"/>
      <c r="X371" s="1255"/>
      <c r="Y371" s="913"/>
      <c r="Z371" s="915"/>
      <c r="AA371" s="1391"/>
      <c r="AB371" s="1360"/>
      <c r="AC371" s="911"/>
      <c r="AD371" s="911"/>
      <c r="AE371" s="911"/>
      <c r="AF371" s="846">
        <v>366</v>
      </c>
      <c r="AG371" s="852" t="s">
        <v>158</v>
      </c>
      <c r="AH371" s="704" t="s">
        <v>924</v>
      </c>
      <c r="AI371" s="237">
        <v>44197</v>
      </c>
      <c r="AJ371" s="238">
        <v>44560</v>
      </c>
      <c r="AK371" s="712">
        <f t="shared" si="18"/>
        <v>363</v>
      </c>
      <c r="AL371" s="4">
        <v>0.6</v>
      </c>
      <c r="AM371" s="701" t="s">
        <v>361</v>
      </c>
      <c r="AN371" s="911"/>
      <c r="AO371" s="663" t="s">
        <v>912</v>
      </c>
      <c r="AP371" s="690" t="s">
        <v>68</v>
      </c>
      <c r="AQ371" s="242" t="s">
        <v>1223</v>
      </c>
    </row>
    <row r="372" spans="1:43" ht="61.5" customHeight="1" thickTop="1" x14ac:dyDescent="0.25">
      <c r="A372" s="931" t="s">
        <v>510</v>
      </c>
      <c r="B372" s="986" t="s">
        <v>925</v>
      </c>
      <c r="C372" s="918" t="s">
        <v>569</v>
      </c>
      <c r="D372" s="918" t="s">
        <v>570</v>
      </c>
      <c r="E372" s="918" t="s">
        <v>571</v>
      </c>
      <c r="F372" s="918" t="s">
        <v>634</v>
      </c>
      <c r="G372" s="918" t="s">
        <v>759</v>
      </c>
      <c r="H372" s="661"/>
      <c r="I372" s="912" t="s">
        <v>926</v>
      </c>
      <c r="J372" s="918" t="s">
        <v>762</v>
      </c>
      <c r="K372" s="918" t="s">
        <v>763</v>
      </c>
      <c r="L372" s="918">
        <v>82</v>
      </c>
      <c r="M372" s="918" t="s">
        <v>29</v>
      </c>
      <c r="N372" s="918" t="s">
        <v>809</v>
      </c>
      <c r="O372" s="918" t="s">
        <v>810</v>
      </c>
      <c r="P372" s="918" t="s">
        <v>927</v>
      </c>
      <c r="Q372" s="918" t="s">
        <v>928</v>
      </c>
      <c r="R372" s="912">
        <v>100</v>
      </c>
      <c r="S372" s="912" t="s">
        <v>29</v>
      </c>
      <c r="T372" s="1375" t="s">
        <v>929</v>
      </c>
      <c r="U372" s="1361" t="s">
        <v>27</v>
      </c>
      <c r="V372" s="1011" t="s">
        <v>930</v>
      </c>
      <c r="W372" s="1379">
        <v>0.03</v>
      </c>
      <c r="X372" s="910">
        <v>100</v>
      </c>
      <c r="Y372" s="910" t="s">
        <v>29</v>
      </c>
      <c r="Z372" s="1122" t="s">
        <v>30</v>
      </c>
      <c r="AA372" s="1382">
        <v>25094741215</v>
      </c>
      <c r="AB372" s="1359"/>
      <c r="AC372" s="910" t="s">
        <v>1277</v>
      </c>
      <c r="AD372" s="1357" t="s">
        <v>931</v>
      </c>
      <c r="AE372" s="1357" t="s">
        <v>932</v>
      </c>
      <c r="AF372" s="843">
        <v>367</v>
      </c>
      <c r="AG372" s="678" t="s">
        <v>158</v>
      </c>
      <c r="AH372" s="774" t="s">
        <v>933</v>
      </c>
      <c r="AI372" s="197">
        <v>44228</v>
      </c>
      <c r="AJ372" s="243">
        <v>44530</v>
      </c>
      <c r="AK372" s="244">
        <f>+AJ372-AI372</f>
        <v>302</v>
      </c>
      <c r="AL372" s="838">
        <v>0.4</v>
      </c>
      <c r="AM372" s="746" t="s">
        <v>361</v>
      </c>
      <c r="AN372" s="199" t="s">
        <v>934</v>
      </c>
      <c r="AO372" s="147" t="s">
        <v>931</v>
      </c>
      <c r="AP372" s="509" t="s">
        <v>757</v>
      </c>
      <c r="AQ372" s="245" t="s">
        <v>935</v>
      </c>
    </row>
    <row r="373" spans="1:43" ht="61.5" customHeight="1" x14ac:dyDescent="0.25">
      <c r="A373" s="942"/>
      <c r="B373" s="987"/>
      <c r="C373" s="940"/>
      <c r="D373" s="940"/>
      <c r="E373" s="940"/>
      <c r="F373" s="940"/>
      <c r="G373" s="940"/>
      <c r="H373" s="662" t="s">
        <v>936</v>
      </c>
      <c r="I373" s="935"/>
      <c r="J373" s="940"/>
      <c r="K373" s="940"/>
      <c r="L373" s="940"/>
      <c r="M373" s="940"/>
      <c r="N373" s="940"/>
      <c r="O373" s="940"/>
      <c r="P373" s="940"/>
      <c r="Q373" s="940"/>
      <c r="R373" s="935"/>
      <c r="S373" s="935"/>
      <c r="T373" s="1376"/>
      <c r="U373" s="1387"/>
      <c r="V373" s="1378"/>
      <c r="W373" s="1310"/>
      <c r="X373" s="930"/>
      <c r="Y373" s="930"/>
      <c r="Z373" s="1388"/>
      <c r="AA373" s="1383"/>
      <c r="AB373" s="1385"/>
      <c r="AC373" s="930"/>
      <c r="AD373" s="1386"/>
      <c r="AE373" s="1386"/>
      <c r="AF373" s="203">
        <v>368</v>
      </c>
      <c r="AG373" s="679" t="s">
        <v>158</v>
      </c>
      <c r="AH373" s="826" t="s">
        <v>937</v>
      </c>
      <c r="AI373" s="201">
        <v>44228</v>
      </c>
      <c r="AJ373" s="246">
        <v>44530</v>
      </c>
      <c r="AK373" s="247">
        <f t="shared" ref="AK373:AK379" si="19">+AJ373-AI373</f>
        <v>302</v>
      </c>
      <c r="AL373" s="248">
        <v>0.2</v>
      </c>
      <c r="AM373" s="825" t="s">
        <v>361</v>
      </c>
      <c r="AN373" s="204" t="s">
        <v>934</v>
      </c>
      <c r="AO373" s="249" t="s">
        <v>931</v>
      </c>
      <c r="AP373" s="77" t="s">
        <v>68</v>
      </c>
      <c r="AQ373" s="250" t="s">
        <v>938</v>
      </c>
    </row>
    <row r="374" spans="1:43" ht="61.5" customHeight="1" thickBot="1" x14ac:dyDescent="0.3">
      <c r="A374" s="932"/>
      <c r="B374" s="988"/>
      <c r="C374" s="919"/>
      <c r="D374" s="919"/>
      <c r="E374" s="919"/>
      <c r="F374" s="919"/>
      <c r="G374" s="919"/>
      <c r="H374" s="663"/>
      <c r="I374" s="913"/>
      <c r="J374" s="919"/>
      <c r="K374" s="919"/>
      <c r="L374" s="919"/>
      <c r="M374" s="919"/>
      <c r="N374" s="919"/>
      <c r="O374" s="919"/>
      <c r="P374" s="919"/>
      <c r="Q374" s="919"/>
      <c r="R374" s="913"/>
      <c r="S374" s="913"/>
      <c r="T374" s="1377"/>
      <c r="U374" s="1362"/>
      <c r="V374" s="1012"/>
      <c r="W374" s="1311"/>
      <c r="X374" s="911"/>
      <c r="Y374" s="911"/>
      <c r="Z374" s="1123"/>
      <c r="AA374" s="1384"/>
      <c r="AB374" s="1360"/>
      <c r="AC374" s="911"/>
      <c r="AD374" s="1358"/>
      <c r="AE374" s="1358"/>
      <c r="AF374" s="846">
        <v>369</v>
      </c>
      <c r="AG374" s="680" t="s">
        <v>158</v>
      </c>
      <c r="AH374" s="775" t="s">
        <v>939</v>
      </c>
      <c r="AI374" s="207">
        <v>44228</v>
      </c>
      <c r="AJ374" s="251">
        <v>44530</v>
      </c>
      <c r="AK374" s="252">
        <f t="shared" si="19"/>
        <v>302</v>
      </c>
      <c r="AL374" s="849">
        <v>0.4</v>
      </c>
      <c r="AM374" s="747" t="s">
        <v>361</v>
      </c>
      <c r="AN374" s="209" t="s">
        <v>934</v>
      </c>
      <c r="AO374" s="253" t="s">
        <v>931</v>
      </c>
      <c r="AP374" s="70" t="s">
        <v>68</v>
      </c>
      <c r="AQ374" s="212" t="s">
        <v>940</v>
      </c>
    </row>
    <row r="375" spans="1:43" ht="61.5" customHeight="1" thickTop="1" x14ac:dyDescent="0.25">
      <c r="A375" s="931" t="s">
        <v>510</v>
      </c>
      <c r="B375" s="918" t="s">
        <v>925</v>
      </c>
      <c r="C375" s="918" t="s">
        <v>569</v>
      </c>
      <c r="D375" s="918" t="s">
        <v>570</v>
      </c>
      <c r="E375" s="918" t="s">
        <v>571</v>
      </c>
      <c r="F375" s="918" t="s">
        <v>634</v>
      </c>
      <c r="G375" s="918" t="s">
        <v>759</v>
      </c>
      <c r="H375" s="918" t="s">
        <v>936</v>
      </c>
      <c r="I375" s="918" t="s">
        <v>926</v>
      </c>
      <c r="J375" s="918" t="s">
        <v>762</v>
      </c>
      <c r="K375" s="918" t="s">
        <v>763</v>
      </c>
      <c r="L375" s="918">
        <v>82</v>
      </c>
      <c r="M375" s="918" t="s">
        <v>29</v>
      </c>
      <c r="N375" s="918" t="s">
        <v>809</v>
      </c>
      <c r="O375" s="918" t="s">
        <v>810</v>
      </c>
      <c r="P375" s="918" t="s">
        <v>927</v>
      </c>
      <c r="Q375" s="918" t="s">
        <v>928</v>
      </c>
      <c r="R375" s="912">
        <v>100</v>
      </c>
      <c r="S375" s="912" t="s">
        <v>29</v>
      </c>
      <c r="T375" s="920" t="s">
        <v>941</v>
      </c>
      <c r="U375" s="920" t="s">
        <v>27</v>
      </c>
      <c r="V375" s="1011" t="s">
        <v>942</v>
      </c>
      <c r="W375" s="1379">
        <v>0.04</v>
      </c>
      <c r="X375" s="912">
        <v>100</v>
      </c>
      <c r="Y375" s="912" t="s">
        <v>29</v>
      </c>
      <c r="Z375" s="914" t="s">
        <v>30</v>
      </c>
      <c r="AA375" s="1372"/>
      <c r="AB375" s="1372"/>
      <c r="AC375" s="912" t="s">
        <v>1277</v>
      </c>
      <c r="AD375" s="908" t="s">
        <v>931</v>
      </c>
      <c r="AE375" s="908" t="s">
        <v>943</v>
      </c>
      <c r="AF375" s="843">
        <v>370</v>
      </c>
      <c r="AG375" s="678" t="s">
        <v>158</v>
      </c>
      <c r="AH375" s="774" t="s">
        <v>944</v>
      </c>
      <c r="AI375" s="197">
        <v>44228</v>
      </c>
      <c r="AJ375" s="243">
        <v>44530</v>
      </c>
      <c r="AK375" s="244">
        <f t="shared" si="19"/>
        <v>302</v>
      </c>
      <c r="AL375" s="838">
        <v>0.5</v>
      </c>
      <c r="AM375" s="746" t="s">
        <v>361</v>
      </c>
      <c r="AN375" s="199" t="s">
        <v>934</v>
      </c>
      <c r="AO375" s="147" t="s">
        <v>931</v>
      </c>
      <c r="AP375" s="509" t="s">
        <v>68</v>
      </c>
      <c r="AQ375" s="245" t="s">
        <v>938</v>
      </c>
    </row>
    <row r="376" spans="1:43" ht="61.5" customHeight="1" thickBot="1" x14ac:dyDescent="0.3">
      <c r="A376" s="932"/>
      <c r="B376" s="919"/>
      <c r="C376" s="919"/>
      <c r="D376" s="919"/>
      <c r="E376" s="919"/>
      <c r="F376" s="919"/>
      <c r="G376" s="919"/>
      <c r="H376" s="919"/>
      <c r="I376" s="919"/>
      <c r="J376" s="919"/>
      <c r="K376" s="919"/>
      <c r="L376" s="919"/>
      <c r="M376" s="919"/>
      <c r="N376" s="919"/>
      <c r="O376" s="919"/>
      <c r="P376" s="919"/>
      <c r="Q376" s="919"/>
      <c r="R376" s="913"/>
      <c r="S376" s="913"/>
      <c r="T376" s="921"/>
      <c r="U376" s="921"/>
      <c r="V376" s="1012"/>
      <c r="W376" s="1311"/>
      <c r="X376" s="913"/>
      <c r="Y376" s="913"/>
      <c r="Z376" s="915"/>
      <c r="AA376" s="1374"/>
      <c r="AB376" s="1374"/>
      <c r="AC376" s="913"/>
      <c r="AD376" s="909"/>
      <c r="AE376" s="909"/>
      <c r="AF376" s="846">
        <v>371</v>
      </c>
      <c r="AG376" s="680" t="s">
        <v>158</v>
      </c>
      <c r="AH376" s="775" t="s">
        <v>945</v>
      </c>
      <c r="AI376" s="207">
        <v>44228</v>
      </c>
      <c r="AJ376" s="251">
        <v>44530</v>
      </c>
      <c r="AK376" s="252">
        <f t="shared" si="19"/>
        <v>302</v>
      </c>
      <c r="AL376" s="849">
        <v>0.5</v>
      </c>
      <c r="AM376" s="747" t="s">
        <v>361</v>
      </c>
      <c r="AN376" s="209" t="s">
        <v>934</v>
      </c>
      <c r="AO376" s="253" t="s">
        <v>931</v>
      </c>
      <c r="AP376" s="70" t="s">
        <v>68</v>
      </c>
      <c r="AQ376" s="212" t="s">
        <v>940</v>
      </c>
    </row>
    <row r="377" spans="1:43" ht="61.5" customHeight="1" thickTop="1" x14ac:dyDescent="0.25">
      <c r="A377" s="931" t="s">
        <v>510</v>
      </c>
      <c r="B377" s="918" t="s">
        <v>925</v>
      </c>
      <c r="C377" s="918" t="s">
        <v>569</v>
      </c>
      <c r="D377" s="918" t="s">
        <v>570</v>
      </c>
      <c r="E377" s="918" t="s">
        <v>571</v>
      </c>
      <c r="F377" s="918" t="s">
        <v>634</v>
      </c>
      <c r="G377" s="918" t="s">
        <v>759</v>
      </c>
      <c r="H377" s="918" t="s">
        <v>936</v>
      </c>
      <c r="I377" s="918" t="s">
        <v>926</v>
      </c>
      <c r="J377" s="918" t="s">
        <v>762</v>
      </c>
      <c r="K377" s="918" t="s">
        <v>763</v>
      </c>
      <c r="L377" s="918">
        <v>82</v>
      </c>
      <c r="M377" s="918" t="s">
        <v>29</v>
      </c>
      <c r="N377" s="918" t="s">
        <v>809</v>
      </c>
      <c r="O377" s="918" t="s">
        <v>810</v>
      </c>
      <c r="P377" s="918" t="s">
        <v>927</v>
      </c>
      <c r="Q377" s="918" t="s">
        <v>928</v>
      </c>
      <c r="R377" s="912">
        <v>100</v>
      </c>
      <c r="S377" s="912" t="s">
        <v>29</v>
      </c>
      <c r="T377" s="1375" t="s">
        <v>946</v>
      </c>
      <c r="U377" s="1375" t="s">
        <v>27</v>
      </c>
      <c r="V377" s="1011" t="s">
        <v>947</v>
      </c>
      <c r="W377" s="1379">
        <v>0.03</v>
      </c>
      <c r="X377" s="912">
        <v>100</v>
      </c>
      <c r="Y377" s="912" t="s">
        <v>29</v>
      </c>
      <c r="Z377" s="914" t="s">
        <v>30</v>
      </c>
      <c r="AA377" s="1369"/>
      <c r="AB377" s="1372"/>
      <c r="AC377" s="912" t="s">
        <v>1277</v>
      </c>
      <c r="AD377" s="908" t="s">
        <v>931</v>
      </c>
      <c r="AE377" s="908" t="s">
        <v>943</v>
      </c>
      <c r="AF377" s="800">
        <v>372</v>
      </c>
      <c r="AG377" s="678" t="s">
        <v>158</v>
      </c>
      <c r="AH377" s="774" t="s">
        <v>948</v>
      </c>
      <c r="AI377" s="254">
        <v>44228</v>
      </c>
      <c r="AJ377" s="254">
        <v>44530</v>
      </c>
      <c r="AK377" s="711">
        <f t="shared" si="19"/>
        <v>302</v>
      </c>
      <c r="AL377" s="857">
        <v>0.4</v>
      </c>
      <c r="AM377" s="746" t="s">
        <v>361</v>
      </c>
      <c r="AN377" s="199" t="s">
        <v>934</v>
      </c>
      <c r="AO377" s="147" t="s">
        <v>931</v>
      </c>
      <c r="AP377" s="509" t="s">
        <v>757</v>
      </c>
      <c r="AQ377" s="245" t="s">
        <v>935</v>
      </c>
    </row>
    <row r="378" spans="1:43" ht="61.5" customHeight="1" x14ac:dyDescent="0.25">
      <c r="A378" s="942"/>
      <c r="B378" s="940"/>
      <c r="C378" s="940"/>
      <c r="D378" s="940"/>
      <c r="E378" s="940"/>
      <c r="F378" s="940"/>
      <c r="G378" s="940"/>
      <c r="H378" s="940"/>
      <c r="I378" s="940"/>
      <c r="J378" s="940"/>
      <c r="K378" s="940"/>
      <c r="L378" s="940"/>
      <c r="M378" s="940"/>
      <c r="N378" s="940"/>
      <c r="O378" s="940"/>
      <c r="P378" s="940"/>
      <c r="Q378" s="940"/>
      <c r="R378" s="935"/>
      <c r="S378" s="935"/>
      <c r="T378" s="1376"/>
      <c r="U378" s="1376"/>
      <c r="V378" s="1378"/>
      <c r="W378" s="1380"/>
      <c r="X378" s="935"/>
      <c r="Y378" s="935"/>
      <c r="Z378" s="936"/>
      <c r="AA378" s="1370"/>
      <c r="AB378" s="1373"/>
      <c r="AC378" s="935"/>
      <c r="AD378" s="929"/>
      <c r="AE378" s="929"/>
      <c r="AF378" s="350">
        <v>373</v>
      </c>
      <c r="AG378" s="679" t="s">
        <v>158</v>
      </c>
      <c r="AH378" s="826" t="s">
        <v>949</v>
      </c>
      <c r="AI378" s="255">
        <v>44228</v>
      </c>
      <c r="AJ378" s="255">
        <v>44530</v>
      </c>
      <c r="AK378" s="8">
        <f t="shared" si="19"/>
        <v>302</v>
      </c>
      <c r="AL378" s="858">
        <v>0.4</v>
      </c>
      <c r="AM378" s="825" t="s">
        <v>361</v>
      </c>
      <c r="AN378" s="204" t="s">
        <v>934</v>
      </c>
      <c r="AO378" s="249" t="s">
        <v>931</v>
      </c>
      <c r="AP378" s="77" t="s">
        <v>68</v>
      </c>
      <c r="AQ378" s="250" t="s">
        <v>938</v>
      </c>
    </row>
    <row r="379" spans="1:43" ht="61.5" customHeight="1" thickBot="1" x14ac:dyDescent="0.3">
      <c r="A379" s="932"/>
      <c r="B379" s="919"/>
      <c r="C379" s="919"/>
      <c r="D379" s="919"/>
      <c r="E379" s="919"/>
      <c r="F379" s="919"/>
      <c r="G379" s="919"/>
      <c r="H379" s="919"/>
      <c r="I379" s="919"/>
      <c r="J379" s="919"/>
      <c r="K379" s="919"/>
      <c r="L379" s="919"/>
      <c r="M379" s="919"/>
      <c r="N379" s="919"/>
      <c r="O379" s="919"/>
      <c r="P379" s="919"/>
      <c r="Q379" s="919"/>
      <c r="R379" s="913"/>
      <c r="S379" s="913"/>
      <c r="T379" s="1377"/>
      <c r="U379" s="1377"/>
      <c r="V379" s="1012"/>
      <c r="W379" s="1381"/>
      <c r="X379" s="913"/>
      <c r="Y379" s="913"/>
      <c r="Z379" s="915"/>
      <c r="AA379" s="1371"/>
      <c r="AB379" s="1374"/>
      <c r="AC379" s="913"/>
      <c r="AD379" s="909"/>
      <c r="AE379" s="909"/>
      <c r="AF379" s="801">
        <v>374</v>
      </c>
      <c r="AG379" s="680" t="s">
        <v>158</v>
      </c>
      <c r="AH379" s="775" t="s">
        <v>950</v>
      </c>
      <c r="AI379" s="256">
        <v>44228</v>
      </c>
      <c r="AJ379" s="256">
        <v>44530</v>
      </c>
      <c r="AK379" s="712">
        <f t="shared" si="19"/>
        <v>302</v>
      </c>
      <c r="AL379" s="859">
        <v>0.2</v>
      </c>
      <c r="AM379" s="747" t="s">
        <v>361</v>
      </c>
      <c r="AN379" s="209" t="s">
        <v>934</v>
      </c>
      <c r="AO379" s="253" t="s">
        <v>931</v>
      </c>
      <c r="AP379" s="70" t="s">
        <v>68</v>
      </c>
      <c r="AQ379" s="212" t="s">
        <v>940</v>
      </c>
    </row>
    <row r="380" spans="1:43" ht="61.5" customHeight="1" thickTop="1" x14ac:dyDescent="0.25">
      <c r="A380" s="931" t="s">
        <v>510</v>
      </c>
      <c r="B380" s="950" t="s">
        <v>951</v>
      </c>
      <c r="C380" s="918" t="s">
        <v>569</v>
      </c>
      <c r="D380" s="918" t="s">
        <v>570</v>
      </c>
      <c r="E380" s="922" t="s">
        <v>571</v>
      </c>
      <c r="F380" s="918" t="s">
        <v>634</v>
      </c>
      <c r="G380" s="918" t="s">
        <v>759</v>
      </c>
      <c r="H380" s="912" t="s">
        <v>952</v>
      </c>
      <c r="I380" s="1011" t="s">
        <v>953</v>
      </c>
      <c r="J380" s="918" t="s">
        <v>762</v>
      </c>
      <c r="K380" s="922" t="s">
        <v>763</v>
      </c>
      <c r="L380" s="918">
        <v>82</v>
      </c>
      <c r="M380" s="918" t="s">
        <v>29</v>
      </c>
      <c r="N380" s="918" t="s">
        <v>809</v>
      </c>
      <c r="O380" s="918" t="s">
        <v>810</v>
      </c>
      <c r="P380" s="918" t="s">
        <v>811</v>
      </c>
      <c r="Q380" s="922" t="s">
        <v>954</v>
      </c>
      <c r="R380" s="918">
        <v>100</v>
      </c>
      <c r="S380" s="918" t="s">
        <v>29</v>
      </c>
      <c r="T380" s="920" t="s">
        <v>955</v>
      </c>
      <c r="U380" s="920" t="s">
        <v>27</v>
      </c>
      <c r="V380" s="922" t="s">
        <v>956</v>
      </c>
      <c r="W380" s="924">
        <v>0.03</v>
      </c>
      <c r="X380" s="1368">
        <v>0.82</v>
      </c>
      <c r="Y380" s="953" t="str">
        <f>+Y388</f>
        <v>Número</v>
      </c>
      <c r="Z380" s="914" t="s">
        <v>30</v>
      </c>
      <c r="AA380" s="1363"/>
      <c r="AB380" s="1365"/>
      <c r="AC380" s="910" t="s">
        <v>2061</v>
      </c>
      <c r="AD380" s="908" t="s">
        <v>957</v>
      </c>
      <c r="AE380" s="908" t="s">
        <v>958</v>
      </c>
      <c r="AF380" s="800">
        <v>375</v>
      </c>
      <c r="AG380" s="678" t="s">
        <v>158</v>
      </c>
      <c r="AH380" s="703" t="s">
        <v>959</v>
      </c>
      <c r="AI380" s="254">
        <v>44198</v>
      </c>
      <c r="AJ380" s="232">
        <v>44561</v>
      </c>
      <c r="AK380" s="711">
        <f>+AJ380-AI380</f>
        <v>363</v>
      </c>
      <c r="AL380" s="713">
        <v>0.5</v>
      </c>
      <c r="AM380" s="257" t="s">
        <v>361</v>
      </c>
      <c r="AN380" s="659" t="s">
        <v>960</v>
      </c>
      <c r="AO380" s="258" t="s">
        <v>957</v>
      </c>
      <c r="AP380" s="661" t="s">
        <v>961</v>
      </c>
      <c r="AQ380" s="717" t="s">
        <v>962</v>
      </c>
    </row>
    <row r="381" spans="1:43" ht="61.5" customHeight="1" thickBot="1" x14ac:dyDescent="0.3">
      <c r="A381" s="932"/>
      <c r="B381" s="952"/>
      <c r="C381" s="919"/>
      <c r="D381" s="919"/>
      <c r="E381" s="923"/>
      <c r="F381" s="919"/>
      <c r="G381" s="919"/>
      <c r="H381" s="913"/>
      <c r="I381" s="1012"/>
      <c r="J381" s="919"/>
      <c r="K381" s="923"/>
      <c r="L381" s="919"/>
      <c r="M381" s="919"/>
      <c r="N381" s="919"/>
      <c r="O381" s="919"/>
      <c r="P381" s="919"/>
      <c r="Q381" s="923"/>
      <c r="R381" s="919"/>
      <c r="S381" s="919"/>
      <c r="T381" s="921"/>
      <c r="U381" s="921"/>
      <c r="V381" s="923"/>
      <c r="W381" s="925"/>
      <c r="X381" s="919"/>
      <c r="Y381" s="955"/>
      <c r="Z381" s="915"/>
      <c r="AA381" s="1364"/>
      <c r="AB381" s="1366"/>
      <c r="AC381" s="911"/>
      <c r="AD381" s="909"/>
      <c r="AE381" s="909"/>
      <c r="AF381" s="801">
        <v>376</v>
      </c>
      <c r="AG381" s="680" t="s">
        <v>158</v>
      </c>
      <c r="AH381" s="704" t="s">
        <v>963</v>
      </c>
      <c r="AI381" s="256" t="s">
        <v>964</v>
      </c>
      <c r="AJ381" s="256">
        <v>44530</v>
      </c>
      <c r="AK381" s="712">
        <f>+AJ381-AI381</f>
        <v>332</v>
      </c>
      <c r="AL381" s="714">
        <v>0.5</v>
      </c>
      <c r="AM381" s="701" t="s">
        <v>26</v>
      </c>
      <c r="AN381" s="660" t="s">
        <v>960</v>
      </c>
      <c r="AO381" s="259" t="s">
        <v>957</v>
      </c>
      <c r="AP381" s="663" t="s">
        <v>961</v>
      </c>
      <c r="AQ381" s="718" t="s">
        <v>962</v>
      </c>
    </row>
    <row r="382" spans="1:43" ht="61.5" customHeight="1" thickTop="1" x14ac:dyDescent="0.25">
      <c r="A382" s="931" t="s">
        <v>510</v>
      </c>
      <c r="B382" s="950" t="s">
        <v>951</v>
      </c>
      <c r="C382" s="918" t="s">
        <v>569</v>
      </c>
      <c r="D382" s="918" t="s">
        <v>570</v>
      </c>
      <c r="E382" s="922" t="s">
        <v>571</v>
      </c>
      <c r="F382" s="918" t="s">
        <v>634</v>
      </c>
      <c r="G382" s="918" t="s">
        <v>759</v>
      </c>
      <c r="H382" s="918" t="s">
        <v>952</v>
      </c>
      <c r="I382" s="922" t="s">
        <v>953</v>
      </c>
      <c r="J382" s="918" t="s">
        <v>762</v>
      </c>
      <c r="K382" s="922" t="s">
        <v>763</v>
      </c>
      <c r="L382" s="918">
        <v>82</v>
      </c>
      <c r="M382" s="918" t="s">
        <v>29</v>
      </c>
      <c r="N382" s="918" t="s">
        <v>809</v>
      </c>
      <c r="O382" s="918" t="s">
        <v>810</v>
      </c>
      <c r="P382" s="918" t="s">
        <v>811</v>
      </c>
      <c r="Q382" s="922" t="s">
        <v>965</v>
      </c>
      <c r="R382" s="918">
        <v>100</v>
      </c>
      <c r="S382" s="918" t="s">
        <v>29</v>
      </c>
      <c r="T382" s="920" t="s">
        <v>966</v>
      </c>
      <c r="U382" s="920" t="s">
        <v>27</v>
      </c>
      <c r="V382" s="922" t="s">
        <v>967</v>
      </c>
      <c r="W382" s="924">
        <v>0.03</v>
      </c>
      <c r="X382" s="1367">
        <v>0.82</v>
      </c>
      <c r="Y382" s="912" t="s">
        <v>29</v>
      </c>
      <c r="Z382" s="914" t="s">
        <v>30</v>
      </c>
      <c r="AA382" s="1363"/>
      <c r="AB382" s="1365"/>
      <c r="AC382" s="910" t="s">
        <v>1277</v>
      </c>
      <c r="AD382" s="908" t="s">
        <v>957</v>
      </c>
      <c r="AE382" s="908" t="s">
        <v>958</v>
      </c>
      <c r="AF382" s="800">
        <v>377</v>
      </c>
      <c r="AG382" s="678" t="s">
        <v>158</v>
      </c>
      <c r="AH382" s="703" t="s">
        <v>968</v>
      </c>
      <c r="AI382" s="254">
        <v>44198</v>
      </c>
      <c r="AJ382" s="232">
        <v>44560</v>
      </c>
      <c r="AK382" s="711">
        <v>364</v>
      </c>
      <c r="AL382" s="713">
        <v>0.5</v>
      </c>
      <c r="AM382" s="699" t="s">
        <v>361</v>
      </c>
      <c r="AN382" s="659" t="s">
        <v>960</v>
      </c>
      <c r="AO382" s="258" t="s">
        <v>957</v>
      </c>
      <c r="AP382" s="661" t="s">
        <v>961</v>
      </c>
      <c r="AQ382" s="717" t="s">
        <v>962</v>
      </c>
    </row>
    <row r="383" spans="1:43" ht="61.5" customHeight="1" thickBot="1" x14ac:dyDescent="0.3">
      <c r="A383" s="932"/>
      <c r="B383" s="952"/>
      <c r="C383" s="919"/>
      <c r="D383" s="919"/>
      <c r="E383" s="923"/>
      <c r="F383" s="919"/>
      <c r="G383" s="919"/>
      <c r="H383" s="919"/>
      <c r="I383" s="923"/>
      <c r="J383" s="919"/>
      <c r="K383" s="923"/>
      <c r="L383" s="919"/>
      <c r="M383" s="919"/>
      <c r="N383" s="919"/>
      <c r="O383" s="919"/>
      <c r="P383" s="919"/>
      <c r="Q383" s="923"/>
      <c r="R383" s="919"/>
      <c r="S383" s="919"/>
      <c r="T383" s="921"/>
      <c r="U383" s="921"/>
      <c r="V383" s="923"/>
      <c r="W383" s="925"/>
      <c r="X383" s="911"/>
      <c r="Y383" s="913"/>
      <c r="Z383" s="915"/>
      <c r="AA383" s="1364"/>
      <c r="AB383" s="1366"/>
      <c r="AC383" s="911"/>
      <c r="AD383" s="909"/>
      <c r="AE383" s="909"/>
      <c r="AF383" s="801">
        <v>378</v>
      </c>
      <c r="AG383" s="680" t="s">
        <v>158</v>
      </c>
      <c r="AH383" s="704" t="s">
        <v>969</v>
      </c>
      <c r="AI383" s="238">
        <v>44229</v>
      </c>
      <c r="AJ383" s="238">
        <v>44560</v>
      </c>
      <c r="AK383" s="712">
        <v>332</v>
      </c>
      <c r="AL383" s="714">
        <v>0.5</v>
      </c>
      <c r="AM383" s="701" t="s">
        <v>361</v>
      </c>
      <c r="AN383" s="660" t="s">
        <v>960</v>
      </c>
      <c r="AO383" s="259" t="s">
        <v>957</v>
      </c>
      <c r="AP383" s="663" t="s">
        <v>961</v>
      </c>
      <c r="AQ383" s="718" t="s">
        <v>962</v>
      </c>
    </row>
    <row r="384" spans="1:43" ht="61.5" customHeight="1" thickTop="1" thickBot="1" x14ac:dyDescent="0.3">
      <c r="A384" s="213" t="s">
        <v>510</v>
      </c>
      <c r="B384" s="27" t="s">
        <v>951</v>
      </c>
      <c r="C384" s="15" t="s">
        <v>569</v>
      </c>
      <c r="D384" s="15" t="s">
        <v>970</v>
      </c>
      <c r="E384" s="16" t="s">
        <v>571</v>
      </c>
      <c r="F384" s="15" t="s">
        <v>971</v>
      </c>
      <c r="G384" s="15" t="s">
        <v>759</v>
      </c>
      <c r="H384" s="15" t="s">
        <v>972</v>
      </c>
      <c r="I384" s="16" t="s">
        <v>953</v>
      </c>
      <c r="J384" s="15" t="s">
        <v>973</v>
      </c>
      <c r="K384" s="16" t="s">
        <v>763</v>
      </c>
      <c r="L384" s="15">
        <v>83</v>
      </c>
      <c r="M384" s="15" t="s">
        <v>29</v>
      </c>
      <c r="N384" s="15" t="s">
        <v>974</v>
      </c>
      <c r="O384" s="15" t="s">
        <v>810</v>
      </c>
      <c r="P384" s="15" t="s">
        <v>975</v>
      </c>
      <c r="Q384" s="16" t="s">
        <v>965</v>
      </c>
      <c r="R384" s="15">
        <v>101</v>
      </c>
      <c r="S384" s="15" t="s">
        <v>29</v>
      </c>
      <c r="T384" s="260" t="s">
        <v>976</v>
      </c>
      <c r="U384" s="260" t="s">
        <v>27</v>
      </c>
      <c r="V384" s="16" t="s">
        <v>967</v>
      </c>
      <c r="W384" s="174">
        <v>0.03</v>
      </c>
      <c r="X384" s="175">
        <v>100</v>
      </c>
      <c r="Y384" s="14" t="s">
        <v>29</v>
      </c>
      <c r="Z384" s="23" t="s">
        <v>30</v>
      </c>
      <c r="AA384" s="261"/>
      <c r="AB384" s="262"/>
      <c r="AC384" s="46" t="s">
        <v>1277</v>
      </c>
      <c r="AD384" s="263" t="s">
        <v>957</v>
      </c>
      <c r="AE384" s="263" t="s">
        <v>958</v>
      </c>
      <c r="AF384" s="161">
        <v>379</v>
      </c>
      <c r="AG384" s="20" t="s">
        <v>158</v>
      </c>
      <c r="AH384" s="264" t="s">
        <v>977</v>
      </c>
      <c r="AI384" s="265">
        <v>44197</v>
      </c>
      <c r="AJ384" s="265">
        <v>44561</v>
      </c>
      <c r="AK384" s="29">
        <v>364</v>
      </c>
      <c r="AL384" s="30">
        <v>1</v>
      </c>
      <c r="AM384" s="31" t="s">
        <v>361</v>
      </c>
      <c r="AN384" s="46" t="s">
        <v>960</v>
      </c>
      <c r="AO384" s="263" t="s">
        <v>957</v>
      </c>
      <c r="AP384" s="14" t="s">
        <v>961</v>
      </c>
      <c r="AQ384" s="32" t="s">
        <v>962</v>
      </c>
    </row>
    <row r="385" spans="1:43" ht="86.25" customHeight="1" thickTop="1" thickBot="1" x14ac:dyDescent="0.3">
      <c r="A385" s="782" t="s">
        <v>510</v>
      </c>
      <c r="B385" s="782" t="s">
        <v>978</v>
      </c>
      <c r="C385" s="782" t="s">
        <v>569</v>
      </c>
      <c r="D385" s="782" t="s">
        <v>570</v>
      </c>
      <c r="E385" s="184" t="s">
        <v>571</v>
      </c>
      <c r="F385" s="782" t="s">
        <v>634</v>
      </c>
      <c r="G385" s="782" t="s">
        <v>759</v>
      </c>
      <c r="H385" s="308" t="s">
        <v>972</v>
      </c>
      <c r="I385" s="811" t="s">
        <v>979</v>
      </c>
      <c r="J385" s="782" t="s">
        <v>762</v>
      </c>
      <c r="K385" s="184" t="s">
        <v>763</v>
      </c>
      <c r="L385" s="782">
        <v>82</v>
      </c>
      <c r="M385" s="782" t="s">
        <v>29</v>
      </c>
      <c r="N385" s="782" t="s">
        <v>809</v>
      </c>
      <c r="O385" s="782" t="s">
        <v>810</v>
      </c>
      <c r="P385" s="782" t="s">
        <v>975</v>
      </c>
      <c r="Q385" s="184" t="s">
        <v>980</v>
      </c>
      <c r="R385" s="782">
        <v>100</v>
      </c>
      <c r="S385" s="782" t="s">
        <v>29</v>
      </c>
      <c r="T385" s="266" t="s">
        <v>981</v>
      </c>
      <c r="U385" s="266" t="s">
        <v>27</v>
      </c>
      <c r="V385" s="184" t="s">
        <v>982</v>
      </c>
      <c r="W385" s="179">
        <v>0.04</v>
      </c>
      <c r="X385" s="808">
        <v>12</v>
      </c>
      <c r="Y385" s="808" t="s">
        <v>25</v>
      </c>
      <c r="Z385" s="267" t="s">
        <v>30</v>
      </c>
      <c r="AA385" s="268"/>
      <c r="AB385" s="269"/>
      <c r="AC385" s="808" t="s">
        <v>1277</v>
      </c>
      <c r="AD385" s="270" t="s">
        <v>983</v>
      </c>
      <c r="AE385" s="270" t="s">
        <v>984</v>
      </c>
      <c r="AF385" s="606">
        <v>380</v>
      </c>
      <c r="AG385" s="271" t="s">
        <v>158</v>
      </c>
      <c r="AH385" s="272" t="s">
        <v>985</v>
      </c>
      <c r="AI385" s="273">
        <v>44228</v>
      </c>
      <c r="AJ385" s="274">
        <v>44530</v>
      </c>
      <c r="AK385" s="275">
        <f t="shared" ref="AK385:AK387" si="20">AJ385-AI385</f>
        <v>302</v>
      </c>
      <c r="AL385" s="276">
        <v>1</v>
      </c>
      <c r="AM385" s="277" t="s">
        <v>26</v>
      </c>
      <c r="AN385" s="278" t="s">
        <v>986</v>
      </c>
      <c r="AO385" s="279" t="s">
        <v>987</v>
      </c>
      <c r="AP385" s="279" t="s">
        <v>771</v>
      </c>
      <c r="AQ385" s="276" t="s">
        <v>988</v>
      </c>
    </row>
    <row r="386" spans="1:43" ht="89.25" customHeight="1" thickTop="1" thickBot="1" x14ac:dyDescent="0.3">
      <c r="A386" s="213" t="s">
        <v>510</v>
      </c>
      <c r="B386" s="15" t="s">
        <v>978</v>
      </c>
      <c r="C386" s="15" t="s">
        <v>569</v>
      </c>
      <c r="D386" s="15" t="s">
        <v>570</v>
      </c>
      <c r="E386" s="16" t="s">
        <v>571</v>
      </c>
      <c r="F386" s="15" t="s">
        <v>634</v>
      </c>
      <c r="G386" s="15" t="s">
        <v>759</v>
      </c>
      <c r="H386" s="15" t="s">
        <v>972</v>
      </c>
      <c r="I386" s="26" t="s">
        <v>979</v>
      </c>
      <c r="J386" s="15" t="s">
        <v>762</v>
      </c>
      <c r="K386" s="16" t="s">
        <v>763</v>
      </c>
      <c r="L386" s="15">
        <v>82</v>
      </c>
      <c r="M386" s="15" t="s">
        <v>29</v>
      </c>
      <c r="N386" s="15" t="s">
        <v>809</v>
      </c>
      <c r="O386" s="15" t="s">
        <v>810</v>
      </c>
      <c r="P386" s="15" t="s">
        <v>975</v>
      </c>
      <c r="Q386" s="16" t="s">
        <v>980</v>
      </c>
      <c r="R386" s="15">
        <v>100</v>
      </c>
      <c r="S386" s="15" t="s">
        <v>29</v>
      </c>
      <c r="T386" s="260" t="s">
        <v>989</v>
      </c>
      <c r="U386" s="260" t="s">
        <v>27</v>
      </c>
      <c r="V386" s="16" t="s">
        <v>990</v>
      </c>
      <c r="W386" s="174">
        <v>0.03</v>
      </c>
      <c r="X386" s="14">
        <v>1</v>
      </c>
      <c r="Y386" s="14" t="s">
        <v>25</v>
      </c>
      <c r="Z386" s="280" t="s">
        <v>30</v>
      </c>
      <c r="AA386" s="281"/>
      <c r="AB386" s="282"/>
      <c r="AC386" s="14" t="s">
        <v>1277</v>
      </c>
      <c r="AD386" s="283" t="s">
        <v>983</v>
      </c>
      <c r="AE386" s="283" t="s">
        <v>984</v>
      </c>
      <c r="AF386" s="52">
        <v>381</v>
      </c>
      <c r="AG386" s="217" t="s">
        <v>158</v>
      </c>
      <c r="AH386" s="51" t="s">
        <v>991</v>
      </c>
      <c r="AI386" s="284">
        <v>44242</v>
      </c>
      <c r="AJ386" s="285">
        <v>44316</v>
      </c>
      <c r="AK386" s="62">
        <f t="shared" si="20"/>
        <v>74</v>
      </c>
      <c r="AL386" s="286">
        <v>1</v>
      </c>
      <c r="AM386" s="64" t="s">
        <v>26</v>
      </c>
      <c r="AN386" s="46" t="s">
        <v>986</v>
      </c>
      <c r="AO386" s="46" t="s">
        <v>987</v>
      </c>
      <c r="AP386" s="46" t="s">
        <v>771</v>
      </c>
      <c r="AQ386" s="287" t="s">
        <v>988</v>
      </c>
    </row>
    <row r="387" spans="1:43" ht="110.25" customHeight="1" thickTop="1" thickBot="1" x14ac:dyDescent="0.3">
      <c r="A387" s="213" t="s">
        <v>510</v>
      </c>
      <c r="B387" s="15" t="s">
        <v>978</v>
      </c>
      <c r="C387" s="15" t="s">
        <v>569</v>
      </c>
      <c r="D387" s="15" t="s">
        <v>570</v>
      </c>
      <c r="E387" s="16" t="s">
        <v>571</v>
      </c>
      <c r="F387" s="15" t="s">
        <v>634</v>
      </c>
      <c r="G387" s="15" t="s">
        <v>759</v>
      </c>
      <c r="H387" s="15" t="s">
        <v>972</v>
      </c>
      <c r="I387" s="26" t="s">
        <v>979</v>
      </c>
      <c r="J387" s="15" t="s">
        <v>762</v>
      </c>
      <c r="K387" s="16" t="s">
        <v>763</v>
      </c>
      <c r="L387" s="15">
        <v>82</v>
      </c>
      <c r="M387" s="15" t="s">
        <v>29</v>
      </c>
      <c r="N387" s="15" t="s">
        <v>809</v>
      </c>
      <c r="O387" s="15" t="s">
        <v>810</v>
      </c>
      <c r="P387" s="15" t="s">
        <v>975</v>
      </c>
      <c r="Q387" s="16" t="s">
        <v>980</v>
      </c>
      <c r="R387" s="15">
        <v>100</v>
      </c>
      <c r="S387" s="15" t="s">
        <v>29</v>
      </c>
      <c r="T387" s="260" t="s">
        <v>992</v>
      </c>
      <c r="U387" s="260" t="s">
        <v>27</v>
      </c>
      <c r="V387" s="16" t="s">
        <v>993</v>
      </c>
      <c r="W387" s="174">
        <v>0.04</v>
      </c>
      <c r="X387" s="14">
        <v>1</v>
      </c>
      <c r="Y387" s="14" t="s">
        <v>25</v>
      </c>
      <c r="Z387" s="280" t="s">
        <v>30</v>
      </c>
      <c r="AA387" s="281"/>
      <c r="AB387" s="282"/>
      <c r="AC387" s="14" t="s">
        <v>1277</v>
      </c>
      <c r="AD387" s="283" t="s">
        <v>983</v>
      </c>
      <c r="AE387" s="283" t="s">
        <v>984</v>
      </c>
      <c r="AF387" s="52">
        <v>382</v>
      </c>
      <c r="AG387" s="217" t="s">
        <v>158</v>
      </c>
      <c r="AH387" s="51" t="s">
        <v>994</v>
      </c>
      <c r="AI387" s="284">
        <v>44242</v>
      </c>
      <c r="AJ387" s="285">
        <v>44316</v>
      </c>
      <c r="AK387" s="62">
        <f t="shared" si="20"/>
        <v>74</v>
      </c>
      <c r="AL387" s="286">
        <v>1</v>
      </c>
      <c r="AM387" s="64" t="s">
        <v>361</v>
      </c>
      <c r="AN387" s="46" t="s">
        <v>986</v>
      </c>
      <c r="AO387" s="46" t="s">
        <v>987</v>
      </c>
      <c r="AP387" s="46" t="s">
        <v>771</v>
      </c>
      <c r="AQ387" s="287" t="s">
        <v>988</v>
      </c>
    </row>
    <row r="388" spans="1:43" ht="72" customHeight="1" thickTop="1" thickBot="1" x14ac:dyDescent="0.3">
      <c r="A388" s="213" t="s">
        <v>510</v>
      </c>
      <c r="B388" s="15" t="s">
        <v>995</v>
      </c>
      <c r="C388" s="15" t="s">
        <v>569</v>
      </c>
      <c r="D388" s="15" t="s">
        <v>570</v>
      </c>
      <c r="E388" s="15" t="s">
        <v>571</v>
      </c>
      <c r="F388" s="15" t="s">
        <v>634</v>
      </c>
      <c r="G388" s="15" t="s">
        <v>759</v>
      </c>
      <c r="H388" s="15" t="s">
        <v>996</v>
      </c>
      <c r="I388" s="16" t="s">
        <v>997</v>
      </c>
      <c r="J388" s="15" t="s">
        <v>762</v>
      </c>
      <c r="K388" s="15" t="s">
        <v>763</v>
      </c>
      <c r="L388" s="15">
        <v>82</v>
      </c>
      <c r="M388" s="15" t="s">
        <v>29</v>
      </c>
      <c r="N388" s="15" t="s">
        <v>809</v>
      </c>
      <c r="O388" s="15" t="s">
        <v>810</v>
      </c>
      <c r="P388" s="15" t="s">
        <v>998</v>
      </c>
      <c r="Q388" s="288" t="s">
        <v>999</v>
      </c>
      <c r="R388" s="14">
        <v>4</v>
      </c>
      <c r="S388" s="14" t="s">
        <v>25</v>
      </c>
      <c r="T388" s="289" t="s">
        <v>1000</v>
      </c>
      <c r="U388" s="289" t="s">
        <v>27</v>
      </c>
      <c r="V388" s="26" t="s">
        <v>1001</v>
      </c>
      <c r="W388" s="176">
        <v>0.04</v>
      </c>
      <c r="X388" s="46">
        <v>100</v>
      </c>
      <c r="Y388" s="14" t="s">
        <v>25</v>
      </c>
      <c r="Z388" s="57" t="s">
        <v>30</v>
      </c>
      <c r="AA388" s="214"/>
      <c r="AB388" s="215"/>
      <c r="AC388" s="46" t="s">
        <v>1277</v>
      </c>
      <c r="AD388" s="51" t="s">
        <v>1002</v>
      </c>
      <c r="AE388" s="51" t="s">
        <v>1003</v>
      </c>
      <c r="AF388" s="524">
        <v>383</v>
      </c>
      <c r="AG388" s="290" t="s">
        <v>158</v>
      </c>
      <c r="AH388" s="51" t="s">
        <v>1004</v>
      </c>
      <c r="AI388" s="291">
        <v>44256</v>
      </c>
      <c r="AJ388" s="291">
        <v>44561</v>
      </c>
      <c r="AK388" s="292">
        <f>AJ388-AI388</f>
        <v>305</v>
      </c>
      <c r="AL388" s="5">
        <v>1</v>
      </c>
      <c r="AM388" s="290" t="s">
        <v>26</v>
      </c>
      <c r="AN388" s="51" t="s">
        <v>1005</v>
      </c>
      <c r="AO388" s="51" t="s">
        <v>1002</v>
      </c>
      <c r="AP388" s="293" t="s">
        <v>1006</v>
      </c>
      <c r="AQ388" s="294" t="s">
        <v>1007</v>
      </c>
    </row>
    <row r="389" spans="1:43" ht="78.75" customHeight="1" thickTop="1" x14ac:dyDescent="0.25">
      <c r="A389" s="931" t="s">
        <v>510</v>
      </c>
      <c r="B389" s="918" t="s">
        <v>1224</v>
      </c>
      <c r="C389" s="918" t="s">
        <v>569</v>
      </c>
      <c r="D389" s="918" t="s">
        <v>570</v>
      </c>
      <c r="E389" s="922" t="s">
        <v>571</v>
      </c>
      <c r="F389" s="918" t="s">
        <v>634</v>
      </c>
      <c r="G389" s="918" t="s">
        <v>759</v>
      </c>
      <c r="H389" s="918" t="s">
        <v>1008</v>
      </c>
      <c r="I389" s="922" t="s">
        <v>1009</v>
      </c>
      <c r="J389" s="918" t="s">
        <v>762</v>
      </c>
      <c r="K389" s="922" t="s">
        <v>763</v>
      </c>
      <c r="L389" s="918">
        <v>82</v>
      </c>
      <c r="M389" s="918" t="s">
        <v>29</v>
      </c>
      <c r="N389" s="912" t="s">
        <v>809</v>
      </c>
      <c r="O389" s="918" t="s">
        <v>810</v>
      </c>
      <c r="P389" s="918" t="s">
        <v>1010</v>
      </c>
      <c r="Q389" s="922" t="s">
        <v>1011</v>
      </c>
      <c r="R389" s="912">
        <v>100</v>
      </c>
      <c r="S389" s="912" t="s">
        <v>29</v>
      </c>
      <c r="T389" s="1361" t="s">
        <v>1012</v>
      </c>
      <c r="U389" s="1361" t="s">
        <v>27</v>
      </c>
      <c r="V389" s="1011" t="s">
        <v>1013</v>
      </c>
      <c r="W389" s="1309">
        <v>0.04</v>
      </c>
      <c r="X389" s="910">
        <v>100</v>
      </c>
      <c r="Y389" s="910" t="s">
        <v>29</v>
      </c>
      <c r="Z389" s="1122" t="s">
        <v>30</v>
      </c>
      <c r="AA389" s="1359"/>
      <c r="AB389" s="1359"/>
      <c r="AC389" s="910" t="s">
        <v>1277</v>
      </c>
      <c r="AD389" s="1357" t="s">
        <v>1014</v>
      </c>
      <c r="AE389" s="1357" t="s">
        <v>1015</v>
      </c>
      <c r="AF389" s="843">
        <v>384</v>
      </c>
      <c r="AG389" s="851" t="s">
        <v>158</v>
      </c>
      <c r="AH389" s="295" t="s">
        <v>1016</v>
      </c>
      <c r="AI389" s="296">
        <v>44197</v>
      </c>
      <c r="AJ389" s="296">
        <v>44378</v>
      </c>
      <c r="AK389" s="297">
        <f>+AJ389-AI389</f>
        <v>181</v>
      </c>
      <c r="AL389" s="838">
        <v>0.5</v>
      </c>
      <c r="AM389" s="746" t="s">
        <v>1017</v>
      </c>
      <c r="AN389" s="659" t="s">
        <v>1015</v>
      </c>
      <c r="AO389" s="298" t="s">
        <v>1014</v>
      </c>
      <c r="AP389" s="299" t="s">
        <v>1015</v>
      </c>
      <c r="AQ389" s="300" t="s">
        <v>1018</v>
      </c>
    </row>
    <row r="390" spans="1:43" ht="75" customHeight="1" thickBot="1" x14ac:dyDescent="0.3">
      <c r="A390" s="932"/>
      <c r="B390" s="919"/>
      <c r="C390" s="919"/>
      <c r="D390" s="919"/>
      <c r="E390" s="923"/>
      <c r="F390" s="919"/>
      <c r="G390" s="919"/>
      <c r="H390" s="919"/>
      <c r="I390" s="923"/>
      <c r="J390" s="919"/>
      <c r="K390" s="923"/>
      <c r="L390" s="919"/>
      <c r="M390" s="919"/>
      <c r="N390" s="913"/>
      <c r="O390" s="919"/>
      <c r="P390" s="919"/>
      <c r="Q390" s="923"/>
      <c r="R390" s="913"/>
      <c r="S390" s="913"/>
      <c r="T390" s="1362"/>
      <c r="U390" s="1362"/>
      <c r="V390" s="1012"/>
      <c r="W390" s="1311"/>
      <c r="X390" s="911"/>
      <c r="Y390" s="911"/>
      <c r="Z390" s="1123"/>
      <c r="AA390" s="1360"/>
      <c r="AB390" s="1360"/>
      <c r="AC390" s="911"/>
      <c r="AD390" s="1358"/>
      <c r="AE390" s="1358"/>
      <c r="AF390" s="846">
        <v>385</v>
      </c>
      <c r="AG390" s="852" t="s">
        <v>158</v>
      </c>
      <c r="AH390" s="301" t="s">
        <v>1019</v>
      </c>
      <c r="AI390" s="302">
        <v>44378</v>
      </c>
      <c r="AJ390" s="302">
        <v>44561</v>
      </c>
      <c r="AK390" s="303">
        <f>+AJ390-AI390</f>
        <v>183</v>
      </c>
      <c r="AL390" s="849">
        <v>0.5</v>
      </c>
      <c r="AM390" s="747" t="s">
        <v>1017</v>
      </c>
      <c r="AN390" s="660" t="s">
        <v>1015</v>
      </c>
      <c r="AO390" s="304" t="s">
        <v>1014</v>
      </c>
      <c r="AP390" s="305" t="s">
        <v>1015</v>
      </c>
      <c r="AQ390" s="306" t="s">
        <v>1018</v>
      </c>
    </row>
    <row r="391" spans="1:43" ht="93" customHeight="1" thickTop="1" thickBot="1" x14ac:dyDescent="0.3">
      <c r="A391" s="18" t="s">
        <v>496</v>
      </c>
      <c r="B391" s="15"/>
      <c r="C391" s="12" t="s">
        <v>569</v>
      </c>
      <c r="D391" s="12" t="s">
        <v>570</v>
      </c>
      <c r="E391" s="13" t="s">
        <v>571</v>
      </c>
      <c r="F391" s="12" t="s">
        <v>634</v>
      </c>
      <c r="G391" s="12" t="s">
        <v>759</v>
      </c>
      <c r="H391" s="12" t="s">
        <v>760</v>
      </c>
      <c r="I391" s="13" t="s">
        <v>761</v>
      </c>
      <c r="J391" s="12" t="s">
        <v>762</v>
      </c>
      <c r="K391" s="13" t="s">
        <v>763</v>
      </c>
      <c r="L391" s="12">
        <v>82</v>
      </c>
      <c r="M391" s="13" t="s">
        <v>29</v>
      </c>
      <c r="N391" s="14" t="s">
        <v>974</v>
      </c>
      <c r="O391" s="15" t="s">
        <v>1020</v>
      </c>
      <c r="P391" s="15" t="s">
        <v>1021</v>
      </c>
      <c r="Q391" s="16" t="s">
        <v>1022</v>
      </c>
      <c r="R391" s="17">
        <v>100</v>
      </c>
      <c r="S391" s="15" t="s">
        <v>29</v>
      </c>
      <c r="T391" s="185" t="s">
        <v>1023</v>
      </c>
      <c r="U391" s="20" t="s">
        <v>27</v>
      </c>
      <c r="V391" s="21" t="s">
        <v>1024</v>
      </c>
      <c r="W391" s="149">
        <v>0.1</v>
      </c>
      <c r="X391" s="309">
        <v>100</v>
      </c>
      <c r="Y391" s="14" t="s">
        <v>29</v>
      </c>
      <c r="Z391" s="23" t="s">
        <v>500</v>
      </c>
      <c r="AA391" s="24"/>
      <c r="AB391" s="321">
        <v>390000000</v>
      </c>
      <c r="AC391" s="14" t="s">
        <v>1277</v>
      </c>
      <c r="AD391" s="153" t="s">
        <v>502</v>
      </c>
      <c r="AE391" s="154" t="s">
        <v>503</v>
      </c>
      <c r="AF391" s="161">
        <v>386</v>
      </c>
      <c r="AG391" s="20" t="s">
        <v>158</v>
      </c>
      <c r="AH391" s="152" t="s">
        <v>1025</v>
      </c>
      <c r="AI391" s="155">
        <v>44291</v>
      </c>
      <c r="AJ391" s="155">
        <v>44561</v>
      </c>
      <c r="AK391" s="29">
        <f t="shared" ref="AK391:AK396" si="21">AJ391-AI391</f>
        <v>270</v>
      </c>
      <c r="AL391" s="156">
        <v>1</v>
      </c>
      <c r="AM391" s="31" t="s">
        <v>26</v>
      </c>
      <c r="AN391" s="14" t="s">
        <v>2018</v>
      </c>
      <c r="AO391" s="661" t="s">
        <v>2029</v>
      </c>
      <c r="AP391" s="703" t="s">
        <v>2019</v>
      </c>
      <c r="AQ391" s="893" t="s">
        <v>2020</v>
      </c>
    </row>
    <row r="392" spans="1:43" ht="81" customHeight="1" thickTop="1" thickBot="1" x14ac:dyDescent="0.3">
      <c r="A392" s="18" t="s">
        <v>496</v>
      </c>
      <c r="B392" s="15"/>
      <c r="C392" s="12" t="s">
        <v>569</v>
      </c>
      <c r="D392" s="12" t="s">
        <v>570</v>
      </c>
      <c r="E392" s="13" t="s">
        <v>571</v>
      </c>
      <c r="F392" s="12" t="s">
        <v>634</v>
      </c>
      <c r="G392" s="12" t="s">
        <v>759</v>
      </c>
      <c r="H392" s="12" t="s">
        <v>760</v>
      </c>
      <c r="I392" s="13" t="s">
        <v>761</v>
      </c>
      <c r="J392" s="12" t="s">
        <v>762</v>
      </c>
      <c r="K392" s="13" t="s">
        <v>763</v>
      </c>
      <c r="L392" s="12">
        <v>82</v>
      </c>
      <c r="M392" s="13" t="s">
        <v>29</v>
      </c>
      <c r="N392" s="14" t="s">
        <v>974</v>
      </c>
      <c r="O392" s="15" t="s">
        <v>1020</v>
      </c>
      <c r="P392" s="15" t="s">
        <v>1021</v>
      </c>
      <c r="Q392" s="16" t="s">
        <v>1022</v>
      </c>
      <c r="R392" s="17">
        <v>100</v>
      </c>
      <c r="S392" s="15" t="s">
        <v>29</v>
      </c>
      <c r="T392" s="185" t="s">
        <v>1027</v>
      </c>
      <c r="U392" s="20" t="s">
        <v>27</v>
      </c>
      <c r="V392" s="21" t="s">
        <v>1028</v>
      </c>
      <c r="W392" s="149">
        <v>0.1</v>
      </c>
      <c r="X392" s="309">
        <v>25</v>
      </c>
      <c r="Y392" s="14" t="s">
        <v>29</v>
      </c>
      <c r="Z392" s="23" t="s">
        <v>513</v>
      </c>
      <c r="AA392" s="24"/>
      <c r="AB392" s="25"/>
      <c r="AC392" s="14" t="s">
        <v>508</v>
      </c>
      <c r="AD392" s="153" t="s">
        <v>502</v>
      </c>
      <c r="AE392" s="153" t="s">
        <v>503</v>
      </c>
      <c r="AF392" s="161">
        <v>387</v>
      </c>
      <c r="AG392" s="20" t="s">
        <v>158</v>
      </c>
      <c r="AH392" s="26" t="s">
        <v>1029</v>
      </c>
      <c r="AI392" s="155">
        <v>44378</v>
      </c>
      <c r="AJ392" s="155">
        <v>44561</v>
      </c>
      <c r="AK392" s="29">
        <f t="shared" si="21"/>
        <v>183</v>
      </c>
      <c r="AL392" s="156">
        <v>1</v>
      </c>
      <c r="AM392" s="31" t="s">
        <v>26</v>
      </c>
      <c r="AN392" s="14" t="s">
        <v>1030</v>
      </c>
      <c r="AO392" s="26" t="s">
        <v>2030</v>
      </c>
      <c r="AP392" s="26" t="s">
        <v>1031</v>
      </c>
      <c r="AQ392" s="893" t="s">
        <v>2031</v>
      </c>
    </row>
    <row r="393" spans="1:43" ht="88.5" customHeight="1" thickTop="1" thickBot="1" x14ac:dyDescent="0.3">
      <c r="A393" s="310" t="s">
        <v>496</v>
      </c>
      <c r="B393" s="307"/>
      <c r="C393" s="12" t="s">
        <v>569</v>
      </c>
      <c r="D393" s="12" t="s">
        <v>570</v>
      </c>
      <c r="E393" s="311" t="s">
        <v>571</v>
      </c>
      <c r="F393" s="12" t="s">
        <v>634</v>
      </c>
      <c r="G393" s="311" t="s">
        <v>759</v>
      </c>
      <c r="H393" s="311" t="s">
        <v>760</v>
      </c>
      <c r="I393" s="311" t="s">
        <v>761</v>
      </c>
      <c r="J393" s="12" t="s">
        <v>762</v>
      </c>
      <c r="K393" s="311" t="s">
        <v>763</v>
      </c>
      <c r="L393" s="12">
        <v>82</v>
      </c>
      <c r="M393" s="312" t="s">
        <v>29</v>
      </c>
      <c r="N393" s="14" t="s">
        <v>974</v>
      </c>
      <c r="O393" s="307" t="s">
        <v>1020</v>
      </c>
      <c r="P393" s="15" t="s">
        <v>1032</v>
      </c>
      <c r="Q393" s="307" t="s">
        <v>1033</v>
      </c>
      <c r="R393" s="17">
        <v>100</v>
      </c>
      <c r="S393" s="15" t="s">
        <v>29</v>
      </c>
      <c r="T393" s="185" t="s">
        <v>1034</v>
      </c>
      <c r="U393" s="20" t="s">
        <v>27</v>
      </c>
      <c r="V393" s="313" t="s">
        <v>1035</v>
      </c>
      <c r="W393" s="149">
        <v>0.1</v>
      </c>
      <c r="X393" s="309">
        <v>25</v>
      </c>
      <c r="Y393" s="307" t="s">
        <v>29</v>
      </c>
      <c r="Z393" s="23" t="s">
        <v>500</v>
      </c>
      <c r="AA393" s="314"/>
      <c r="AB393" s="315"/>
      <c r="AC393" s="14" t="s">
        <v>1277</v>
      </c>
      <c r="AD393" s="153" t="s">
        <v>502</v>
      </c>
      <c r="AE393" s="153" t="s">
        <v>503</v>
      </c>
      <c r="AF393" s="161">
        <v>388</v>
      </c>
      <c r="AG393" s="20" t="s">
        <v>158</v>
      </c>
      <c r="AH393" s="26" t="s">
        <v>1036</v>
      </c>
      <c r="AI393" s="155">
        <v>44228</v>
      </c>
      <c r="AJ393" s="155">
        <v>44561</v>
      </c>
      <c r="AK393" s="29">
        <f t="shared" si="21"/>
        <v>333</v>
      </c>
      <c r="AL393" s="156">
        <v>1</v>
      </c>
      <c r="AM393" s="31" t="s">
        <v>26</v>
      </c>
      <c r="AN393" s="14" t="s">
        <v>1031</v>
      </c>
      <c r="AO393" s="26" t="s">
        <v>2032</v>
      </c>
      <c r="AP393" s="26"/>
      <c r="AQ393" s="893" t="s">
        <v>2021</v>
      </c>
    </row>
    <row r="394" spans="1:43" ht="98.25" customHeight="1" thickTop="1" thickBot="1" x14ac:dyDescent="0.3">
      <c r="A394" s="316" t="s">
        <v>496</v>
      </c>
      <c r="B394" s="317"/>
      <c r="C394" s="671" t="s">
        <v>569</v>
      </c>
      <c r="D394" s="671" t="s">
        <v>570</v>
      </c>
      <c r="E394" s="146" t="s">
        <v>571</v>
      </c>
      <c r="F394" s="671" t="s">
        <v>634</v>
      </c>
      <c r="G394" s="146" t="s">
        <v>759</v>
      </c>
      <c r="H394" s="146" t="s">
        <v>760</v>
      </c>
      <c r="I394" s="146" t="s">
        <v>761</v>
      </c>
      <c r="J394" s="671" t="s">
        <v>762</v>
      </c>
      <c r="K394" s="146" t="s">
        <v>763</v>
      </c>
      <c r="L394" s="671">
        <v>82</v>
      </c>
      <c r="M394" s="146" t="s">
        <v>29</v>
      </c>
      <c r="N394" s="661" t="s">
        <v>1037</v>
      </c>
      <c r="O394" s="145" t="s">
        <v>1038</v>
      </c>
      <c r="P394" s="668" t="s">
        <v>1039</v>
      </c>
      <c r="Q394" s="145" t="s">
        <v>1040</v>
      </c>
      <c r="R394" s="695">
        <v>25</v>
      </c>
      <c r="S394" s="668" t="s">
        <v>29</v>
      </c>
      <c r="T394" s="779" t="s">
        <v>1041</v>
      </c>
      <c r="U394" s="678" t="s">
        <v>27</v>
      </c>
      <c r="V394" s="147" t="s">
        <v>1042</v>
      </c>
      <c r="W394" s="149">
        <v>0.1</v>
      </c>
      <c r="X394" s="309">
        <v>10</v>
      </c>
      <c r="Y394" s="145" t="s">
        <v>29</v>
      </c>
      <c r="Z394" s="23" t="s">
        <v>500</v>
      </c>
      <c r="AA394" s="318"/>
      <c r="AB394" s="319"/>
      <c r="AC394" s="14" t="s">
        <v>1043</v>
      </c>
      <c r="AD394" s="153" t="s">
        <v>502</v>
      </c>
      <c r="AE394" s="154" t="s">
        <v>503</v>
      </c>
      <c r="AF394" s="800">
        <v>389</v>
      </c>
      <c r="AG394" s="678" t="s">
        <v>158</v>
      </c>
      <c r="AH394" s="703" t="s">
        <v>1044</v>
      </c>
      <c r="AI394" s="719">
        <v>44291</v>
      </c>
      <c r="AJ394" s="155">
        <v>44561</v>
      </c>
      <c r="AK394" s="29">
        <f t="shared" si="21"/>
        <v>270</v>
      </c>
      <c r="AL394" s="156">
        <v>1</v>
      </c>
      <c r="AM394" s="31" t="s">
        <v>26</v>
      </c>
      <c r="AN394" s="661" t="s">
        <v>1204</v>
      </c>
      <c r="AO394" s="661" t="s">
        <v>1205</v>
      </c>
      <c r="AP394" s="14" t="s">
        <v>1045</v>
      </c>
      <c r="AQ394" s="893" t="s">
        <v>1206</v>
      </c>
    </row>
    <row r="395" spans="1:43" ht="93.75" customHeight="1" thickTop="1" thickBot="1" x14ac:dyDescent="0.3">
      <c r="A395" s="18" t="s">
        <v>496</v>
      </c>
      <c r="B395" s="15"/>
      <c r="C395" s="12" t="s">
        <v>569</v>
      </c>
      <c r="D395" s="12" t="s">
        <v>570</v>
      </c>
      <c r="E395" s="13" t="s">
        <v>571</v>
      </c>
      <c r="F395" s="12" t="s">
        <v>634</v>
      </c>
      <c r="G395" s="12" t="s">
        <v>759</v>
      </c>
      <c r="H395" s="12" t="s">
        <v>760</v>
      </c>
      <c r="I395" s="13" t="s">
        <v>761</v>
      </c>
      <c r="J395" s="12" t="s">
        <v>762</v>
      </c>
      <c r="K395" s="13" t="s">
        <v>763</v>
      </c>
      <c r="L395" s="12">
        <v>82</v>
      </c>
      <c r="M395" s="13" t="s">
        <v>29</v>
      </c>
      <c r="N395" s="14" t="s">
        <v>1037</v>
      </c>
      <c r="O395" s="15" t="s">
        <v>1038</v>
      </c>
      <c r="P395" s="15" t="s">
        <v>1046</v>
      </c>
      <c r="Q395" s="16" t="s">
        <v>1047</v>
      </c>
      <c r="R395" s="17">
        <v>25</v>
      </c>
      <c r="S395" s="15" t="s">
        <v>29</v>
      </c>
      <c r="T395" s="185" t="s">
        <v>1048</v>
      </c>
      <c r="U395" s="20" t="s">
        <v>27</v>
      </c>
      <c r="V395" s="21" t="s">
        <v>1049</v>
      </c>
      <c r="W395" s="22">
        <v>0.1</v>
      </c>
      <c r="X395" s="43">
        <v>15</v>
      </c>
      <c r="Y395" s="15" t="s">
        <v>29</v>
      </c>
      <c r="Z395" s="23" t="s">
        <v>500</v>
      </c>
      <c r="AA395" s="24"/>
      <c r="AB395" s="25"/>
      <c r="AC395" s="14" t="s">
        <v>1050</v>
      </c>
      <c r="AD395" s="153" t="s">
        <v>502</v>
      </c>
      <c r="AE395" s="154" t="s">
        <v>503</v>
      </c>
      <c r="AF395" s="161">
        <v>390</v>
      </c>
      <c r="AG395" s="20" t="s">
        <v>158</v>
      </c>
      <c r="AH395" s="26" t="s">
        <v>1051</v>
      </c>
      <c r="AI395" s="719">
        <v>44291</v>
      </c>
      <c r="AJ395" s="155">
        <v>44561</v>
      </c>
      <c r="AK395" s="29">
        <f t="shared" si="21"/>
        <v>270</v>
      </c>
      <c r="AL395" s="156">
        <v>1</v>
      </c>
      <c r="AM395" s="31" t="s">
        <v>26</v>
      </c>
      <c r="AN395" s="661" t="s">
        <v>1204</v>
      </c>
      <c r="AO395" s="661" t="s">
        <v>1205</v>
      </c>
      <c r="AP395" s="14" t="s">
        <v>505</v>
      </c>
      <c r="AQ395" s="893" t="s">
        <v>1206</v>
      </c>
    </row>
    <row r="396" spans="1:43" ht="61.5" customHeight="1" thickTop="1" x14ac:dyDescent="0.25">
      <c r="A396" s="992" t="s">
        <v>496</v>
      </c>
      <c r="B396" s="918"/>
      <c r="C396" s="974" t="s">
        <v>569</v>
      </c>
      <c r="D396" s="974" t="s">
        <v>570</v>
      </c>
      <c r="E396" s="974" t="s">
        <v>571</v>
      </c>
      <c r="F396" s="974" t="s">
        <v>634</v>
      </c>
      <c r="G396" s="974" t="s">
        <v>759</v>
      </c>
      <c r="H396" s="974" t="s">
        <v>760</v>
      </c>
      <c r="I396" s="974" t="s">
        <v>761</v>
      </c>
      <c r="J396" s="974" t="s">
        <v>762</v>
      </c>
      <c r="K396" s="974" t="s">
        <v>763</v>
      </c>
      <c r="L396" s="974">
        <v>82</v>
      </c>
      <c r="M396" s="974" t="s">
        <v>29</v>
      </c>
      <c r="N396" s="912" t="s">
        <v>1037</v>
      </c>
      <c r="O396" s="918" t="s">
        <v>1038</v>
      </c>
      <c r="P396" s="668" t="s">
        <v>1052</v>
      </c>
      <c r="Q396" s="687" t="s">
        <v>2033</v>
      </c>
      <c r="R396" s="695">
        <v>25</v>
      </c>
      <c r="S396" s="668" t="s">
        <v>29</v>
      </c>
      <c r="T396" s="1250" t="s">
        <v>1053</v>
      </c>
      <c r="U396" s="1029" t="s">
        <v>27</v>
      </c>
      <c r="V396" s="986" t="s">
        <v>1054</v>
      </c>
      <c r="W396" s="1044">
        <v>0.1</v>
      </c>
      <c r="X396" s="1354">
        <v>25</v>
      </c>
      <c r="Y396" s="918" t="s">
        <v>29</v>
      </c>
      <c r="Z396" s="914" t="s">
        <v>500</v>
      </c>
      <c r="AA396" s="999"/>
      <c r="AB396" s="1240"/>
      <c r="AC396" s="912" t="s">
        <v>1050</v>
      </c>
      <c r="AD396" s="950" t="s">
        <v>502</v>
      </c>
      <c r="AE396" s="950" t="s">
        <v>503</v>
      </c>
      <c r="AF396" s="1345">
        <v>391</v>
      </c>
      <c r="AG396" s="1029" t="s">
        <v>158</v>
      </c>
      <c r="AH396" s="1348" t="s">
        <v>1055</v>
      </c>
      <c r="AI396" s="1351">
        <v>44378</v>
      </c>
      <c r="AJ396" s="1351">
        <v>44561</v>
      </c>
      <c r="AK396" s="1336">
        <f t="shared" si="21"/>
        <v>183</v>
      </c>
      <c r="AL396" s="1339">
        <v>1</v>
      </c>
      <c r="AM396" s="1342" t="s">
        <v>26</v>
      </c>
      <c r="AN396" s="1325" t="s">
        <v>1204</v>
      </c>
      <c r="AO396" s="1325" t="s">
        <v>1205</v>
      </c>
      <c r="AP396" s="1325" t="s">
        <v>505</v>
      </c>
      <c r="AQ396" s="1333" t="s">
        <v>1206</v>
      </c>
    </row>
    <row r="397" spans="1:43" ht="61.5" customHeight="1" x14ac:dyDescent="0.25">
      <c r="A397" s="993"/>
      <c r="B397" s="940"/>
      <c r="C397" s="975"/>
      <c r="D397" s="975"/>
      <c r="E397" s="975"/>
      <c r="F397" s="975"/>
      <c r="G397" s="975"/>
      <c r="H397" s="975"/>
      <c r="I397" s="975"/>
      <c r="J397" s="975"/>
      <c r="K397" s="975"/>
      <c r="L397" s="975"/>
      <c r="M397" s="975"/>
      <c r="N397" s="935"/>
      <c r="O397" s="940"/>
      <c r="P397" s="669" t="s">
        <v>1056</v>
      </c>
      <c r="Q397" s="693" t="s">
        <v>1225</v>
      </c>
      <c r="R397" s="696">
        <v>25</v>
      </c>
      <c r="S397" s="669" t="s">
        <v>29</v>
      </c>
      <c r="T397" s="1251"/>
      <c r="U397" s="1043"/>
      <c r="V397" s="987"/>
      <c r="W397" s="1045"/>
      <c r="X397" s="1355"/>
      <c r="Y397" s="940"/>
      <c r="Z397" s="936"/>
      <c r="AA397" s="1246"/>
      <c r="AB397" s="1241"/>
      <c r="AC397" s="935"/>
      <c r="AD397" s="951"/>
      <c r="AE397" s="951"/>
      <c r="AF397" s="1346"/>
      <c r="AG397" s="1043"/>
      <c r="AH397" s="1349"/>
      <c r="AI397" s="1352"/>
      <c r="AJ397" s="1352"/>
      <c r="AK397" s="1337"/>
      <c r="AL397" s="1340"/>
      <c r="AM397" s="1343"/>
      <c r="AN397" s="1326"/>
      <c r="AO397" s="1326"/>
      <c r="AP397" s="1326"/>
      <c r="AQ397" s="1334"/>
    </row>
    <row r="398" spans="1:43" ht="61.5" customHeight="1" thickBot="1" x14ac:dyDescent="0.3">
      <c r="A398" s="994"/>
      <c r="B398" s="919"/>
      <c r="C398" s="976"/>
      <c r="D398" s="976"/>
      <c r="E398" s="976"/>
      <c r="F398" s="976"/>
      <c r="G398" s="976"/>
      <c r="H398" s="976"/>
      <c r="I398" s="976"/>
      <c r="J398" s="976"/>
      <c r="K398" s="976"/>
      <c r="L398" s="976"/>
      <c r="M398" s="976"/>
      <c r="N398" s="913"/>
      <c r="O398" s="919"/>
      <c r="P398" s="670" t="s">
        <v>1057</v>
      </c>
      <c r="Q398" s="688" t="s">
        <v>1058</v>
      </c>
      <c r="R398" s="697">
        <v>100</v>
      </c>
      <c r="S398" s="670" t="s">
        <v>29</v>
      </c>
      <c r="T398" s="1252"/>
      <c r="U398" s="1030"/>
      <c r="V398" s="988"/>
      <c r="W398" s="1046"/>
      <c r="X398" s="1356"/>
      <c r="Y398" s="919"/>
      <c r="Z398" s="915"/>
      <c r="AA398" s="1000"/>
      <c r="AB398" s="1242"/>
      <c r="AC398" s="913"/>
      <c r="AD398" s="952"/>
      <c r="AE398" s="952"/>
      <c r="AF398" s="1347"/>
      <c r="AG398" s="1030"/>
      <c r="AH398" s="1350"/>
      <c r="AI398" s="1353"/>
      <c r="AJ398" s="1353"/>
      <c r="AK398" s="1338"/>
      <c r="AL398" s="1341"/>
      <c r="AM398" s="1344"/>
      <c r="AN398" s="1327"/>
      <c r="AO398" s="1327"/>
      <c r="AP398" s="1327"/>
      <c r="AQ398" s="1335"/>
    </row>
    <row r="399" spans="1:43" ht="61.5" customHeight="1" thickTop="1" thickBot="1" x14ac:dyDescent="0.3">
      <c r="A399" s="18" t="s">
        <v>807</v>
      </c>
      <c r="B399" s="15"/>
      <c r="C399" s="12" t="s">
        <v>808</v>
      </c>
      <c r="D399" s="12" t="s">
        <v>570</v>
      </c>
      <c r="E399" s="12" t="s">
        <v>571</v>
      </c>
      <c r="F399" s="12" t="s">
        <v>634</v>
      </c>
      <c r="G399" s="12" t="s">
        <v>759</v>
      </c>
      <c r="H399" s="12" t="s">
        <v>760</v>
      </c>
      <c r="I399" s="13" t="s">
        <v>761</v>
      </c>
      <c r="J399" s="12" t="s">
        <v>762</v>
      </c>
      <c r="K399" s="13" t="s">
        <v>763</v>
      </c>
      <c r="L399" s="12">
        <v>82</v>
      </c>
      <c r="M399" s="12" t="s">
        <v>29</v>
      </c>
      <c r="N399" s="14" t="s">
        <v>1059</v>
      </c>
      <c r="O399" s="15" t="s">
        <v>1060</v>
      </c>
      <c r="P399" s="15" t="s">
        <v>1061</v>
      </c>
      <c r="Q399" s="16" t="s">
        <v>1062</v>
      </c>
      <c r="R399" s="136">
        <v>100</v>
      </c>
      <c r="S399" s="15" t="s">
        <v>29</v>
      </c>
      <c r="T399" s="111" t="s">
        <v>1063</v>
      </c>
      <c r="U399" s="20" t="s">
        <v>27</v>
      </c>
      <c r="V399" s="21" t="s">
        <v>1064</v>
      </c>
      <c r="W399" s="176">
        <v>0.1</v>
      </c>
      <c r="X399" s="320">
        <v>100</v>
      </c>
      <c r="Y399" s="15" t="s">
        <v>29</v>
      </c>
      <c r="Z399" s="23" t="s">
        <v>30</v>
      </c>
      <c r="AA399" s="24"/>
      <c r="AB399" s="321"/>
      <c r="AC399" s="14" t="s">
        <v>1277</v>
      </c>
      <c r="AD399" s="322" t="s">
        <v>1065</v>
      </c>
      <c r="AE399" s="323" t="s">
        <v>816</v>
      </c>
      <c r="AF399" s="161">
        <v>392</v>
      </c>
      <c r="AG399" s="324" t="s">
        <v>158</v>
      </c>
      <c r="AH399" s="325" t="s">
        <v>1066</v>
      </c>
      <c r="AI399" s="40">
        <v>44200</v>
      </c>
      <c r="AJ399" s="40">
        <v>44550</v>
      </c>
      <c r="AK399" s="161">
        <f>AJ399-AI399</f>
        <v>350</v>
      </c>
      <c r="AL399" s="149">
        <v>1</v>
      </c>
      <c r="AM399" s="31" t="s">
        <v>361</v>
      </c>
      <c r="AN399" s="323" t="s">
        <v>1067</v>
      </c>
      <c r="AO399" s="322" t="s">
        <v>1068</v>
      </c>
      <c r="AP399" s="14" t="s">
        <v>1069</v>
      </c>
      <c r="AQ399" s="41"/>
    </row>
    <row r="400" spans="1:43" ht="61.5" customHeight="1" thickTop="1" x14ac:dyDescent="0.25">
      <c r="A400" s="992" t="s">
        <v>807</v>
      </c>
      <c r="B400" s="918"/>
      <c r="C400" s="974" t="s">
        <v>808</v>
      </c>
      <c r="D400" s="974" t="s">
        <v>570</v>
      </c>
      <c r="E400" s="974" t="s">
        <v>571</v>
      </c>
      <c r="F400" s="974" t="s">
        <v>634</v>
      </c>
      <c r="G400" s="974" t="s">
        <v>759</v>
      </c>
      <c r="H400" s="974" t="s">
        <v>760</v>
      </c>
      <c r="I400" s="974" t="s">
        <v>761</v>
      </c>
      <c r="J400" s="974" t="s">
        <v>762</v>
      </c>
      <c r="K400" s="974" t="s">
        <v>763</v>
      </c>
      <c r="L400" s="974">
        <v>82</v>
      </c>
      <c r="M400" s="974" t="s">
        <v>29</v>
      </c>
      <c r="N400" s="912" t="s">
        <v>1059</v>
      </c>
      <c r="O400" s="918" t="s">
        <v>1060</v>
      </c>
      <c r="P400" s="918" t="s">
        <v>1061</v>
      </c>
      <c r="Q400" s="922" t="s">
        <v>1062</v>
      </c>
      <c r="R400" s="1253">
        <v>100</v>
      </c>
      <c r="S400" s="918" t="s">
        <v>29</v>
      </c>
      <c r="T400" s="1247" t="s">
        <v>1070</v>
      </c>
      <c r="U400" s="1029" t="s">
        <v>27</v>
      </c>
      <c r="V400" s="1331" t="s">
        <v>1071</v>
      </c>
      <c r="W400" s="1309">
        <v>0.1</v>
      </c>
      <c r="X400" s="1288">
        <v>100</v>
      </c>
      <c r="Y400" s="918" t="s">
        <v>29</v>
      </c>
      <c r="Z400" s="914" t="s">
        <v>30</v>
      </c>
      <c r="AA400" s="999"/>
      <c r="AB400" s="1286"/>
      <c r="AC400" s="912" t="s">
        <v>1277</v>
      </c>
      <c r="AD400" s="1322" t="s">
        <v>1065</v>
      </c>
      <c r="AE400" s="1284" t="s">
        <v>816</v>
      </c>
      <c r="AF400" s="800">
        <v>393</v>
      </c>
      <c r="AG400" s="326" t="s">
        <v>158</v>
      </c>
      <c r="AH400" s="327" t="s">
        <v>1072</v>
      </c>
      <c r="AI400" s="719">
        <v>44247</v>
      </c>
      <c r="AJ400" s="719">
        <v>44550</v>
      </c>
      <c r="AK400" s="800">
        <f t="shared" ref="AK400:AK414" si="22">AJ400-AI400</f>
        <v>303</v>
      </c>
      <c r="AL400" s="744">
        <v>0.5</v>
      </c>
      <c r="AM400" s="699" t="s">
        <v>26</v>
      </c>
      <c r="AN400" s="699" t="s">
        <v>1073</v>
      </c>
      <c r="AO400" s="788" t="s">
        <v>1068</v>
      </c>
      <c r="AP400" s="804" t="s">
        <v>1074</v>
      </c>
      <c r="AQ400" s="328" t="s">
        <v>1075</v>
      </c>
    </row>
    <row r="401" spans="1:43" ht="61.5" customHeight="1" thickBot="1" x14ac:dyDescent="0.3">
      <c r="A401" s="994"/>
      <c r="B401" s="919"/>
      <c r="C401" s="976"/>
      <c r="D401" s="976"/>
      <c r="E401" s="976"/>
      <c r="F401" s="976"/>
      <c r="G401" s="976"/>
      <c r="H401" s="976"/>
      <c r="I401" s="976"/>
      <c r="J401" s="976"/>
      <c r="K401" s="976"/>
      <c r="L401" s="976"/>
      <c r="M401" s="976"/>
      <c r="N401" s="913"/>
      <c r="O401" s="919"/>
      <c r="P401" s="919"/>
      <c r="Q401" s="923"/>
      <c r="R401" s="1255"/>
      <c r="S401" s="919"/>
      <c r="T401" s="1249"/>
      <c r="U401" s="1030"/>
      <c r="V401" s="1332"/>
      <c r="W401" s="1311"/>
      <c r="X401" s="1289"/>
      <c r="Y401" s="919"/>
      <c r="Z401" s="915"/>
      <c r="AA401" s="1000"/>
      <c r="AB401" s="1287"/>
      <c r="AC401" s="913"/>
      <c r="AD401" s="1323"/>
      <c r="AE401" s="1285"/>
      <c r="AF401" s="801">
        <v>394</v>
      </c>
      <c r="AG401" s="329" t="s">
        <v>158</v>
      </c>
      <c r="AH401" s="330" t="s">
        <v>1076</v>
      </c>
      <c r="AI401" s="720">
        <v>44211</v>
      </c>
      <c r="AJ401" s="720">
        <v>44550</v>
      </c>
      <c r="AK401" s="801">
        <f t="shared" si="22"/>
        <v>339</v>
      </c>
      <c r="AL401" s="331">
        <v>0.5</v>
      </c>
      <c r="AM401" s="714" t="s">
        <v>361</v>
      </c>
      <c r="AN401" s="701" t="s">
        <v>1073</v>
      </c>
      <c r="AO401" s="789" t="s">
        <v>1068</v>
      </c>
      <c r="AP401" s="805" t="s">
        <v>1074</v>
      </c>
      <c r="AQ401" s="332" t="s">
        <v>1075</v>
      </c>
    </row>
    <row r="402" spans="1:43" ht="61.5" customHeight="1" thickTop="1" x14ac:dyDescent="0.25">
      <c r="A402" s="992" t="s">
        <v>807</v>
      </c>
      <c r="B402" s="918"/>
      <c r="C402" s="974" t="s">
        <v>808</v>
      </c>
      <c r="D402" s="974" t="s">
        <v>570</v>
      </c>
      <c r="E402" s="974" t="s">
        <v>571</v>
      </c>
      <c r="F402" s="974" t="s">
        <v>634</v>
      </c>
      <c r="G402" s="974" t="s">
        <v>759</v>
      </c>
      <c r="H402" s="974" t="s">
        <v>760</v>
      </c>
      <c r="I402" s="974" t="s">
        <v>761</v>
      </c>
      <c r="J402" s="974" t="s">
        <v>762</v>
      </c>
      <c r="K402" s="974" t="s">
        <v>763</v>
      </c>
      <c r="L402" s="974">
        <v>82</v>
      </c>
      <c r="M402" s="974" t="s">
        <v>29</v>
      </c>
      <c r="N402" s="912" t="s">
        <v>1059</v>
      </c>
      <c r="O402" s="918" t="s">
        <v>1060</v>
      </c>
      <c r="P402" s="918" t="s">
        <v>1061</v>
      </c>
      <c r="Q402" s="922" t="s">
        <v>1062</v>
      </c>
      <c r="R402" s="1253">
        <v>100</v>
      </c>
      <c r="S402" s="918" t="s">
        <v>29</v>
      </c>
      <c r="T402" s="1247" t="s">
        <v>1077</v>
      </c>
      <c r="U402" s="1029" t="s">
        <v>27</v>
      </c>
      <c r="V402" s="1017" t="s">
        <v>1078</v>
      </c>
      <c r="W402" s="1044">
        <v>0.05</v>
      </c>
      <c r="X402" s="1288">
        <v>100</v>
      </c>
      <c r="Y402" s="918" t="s">
        <v>29</v>
      </c>
      <c r="Z402" s="914" t="s">
        <v>30</v>
      </c>
      <c r="AA402" s="914"/>
      <c r="AB402" s="914"/>
      <c r="AC402" s="912" t="s">
        <v>1277</v>
      </c>
      <c r="AD402" s="1322" t="s">
        <v>1065</v>
      </c>
      <c r="AE402" s="1284" t="s">
        <v>816</v>
      </c>
      <c r="AF402" s="800">
        <v>395</v>
      </c>
      <c r="AG402" s="678" t="s">
        <v>158</v>
      </c>
      <c r="AH402" s="327" t="s">
        <v>1079</v>
      </c>
      <c r="AI402" s="719">
        <v>44200</v>
      </c>
      <c r="AJ402" s="719">
        <v>44550</v>
      </c>
      <c r="AK402" s="800">
        <f t="shared" si="22"/>
        <v>350</v>
      </c>
      <c r="AL402" s="744">
        <v>0.6</v>
      </c>
      <c r="AM402" s="699" t="s">
        <v>361</v>
      </c>
      <c r="AN402" s="788" t="s">
        <v>1067</v>
      </c>
      <c r="AO402" s="804" t="s">
        <v>1073</v>
      </c>
      <c r="AP402" s="804" t="s">
        <v>1080</v>
      </c>
      <c r="AQ402" s="328" t="s">
        <v>1081</v>
      </c>
    </row>
    <row r="403" spans="1:43" ht="61.5" customHeight="1" thickBot="1" x14ac:dyDescent="0.3">
      <c r="A403" s="994"/>
      <c r="B403" s="919"/>
      <c r="C403" s="976"/>
      <c r="D403" s="976"/>
      <c r="E403" s="976"/>
      <c r="F403" s="976"/>
      <c r="G403" s="976"/>
      <c r="H403" s="976"/>
      <c r="I403" s="976"/>
      <c r="J403" s="976"/>
      <c r="K403" s="976"/>
      <c r="L403" s="976"/>
      <c r="M403" s="976"/>
      <c r="N403" s="913"/>
      <c r="O403" s="919"/>
      <c r="P403" s="919"/>
      <c r="Q403" s="923"/>
      <c r="R403" s="1255"/>
      <c r="S403" s="919"/>
      <c r="T403" s="1249"/>
      <c r="U403" s="1030"/>
      <c r="V403" s="1018"/>
      <c r="W403" s="1046"/>
      <c r="X403" s="1289"/>
      <c r="Y403" s="919"/>
      <c r="Z403" s="915"/>
      <c r="AA403" s="915"/>
      <c r="AB403" s="915"/>
      <c r="AC403" s="913"/>
      <c r="AD403" s="1323"/>
      <c r="AE403" s="1285"/>
      <c r="AF403" s="801">
        <v>396</v>
      </c>
      <c r="AG403" s="680" t="s">
        <v>158</v>
      </c>
      <c r="AH403" s="333" t="s">
        <v>1082</v>
      </c>
      <c r="AI403" s="720">
        <v>44200</v>
      </c>
      <c r="AJ403" s="720">
        <v>44550</v>
      </c>
      <c r="AK403" s="801">
        <f t="shared" si="22"/>
        <v>350</v>
      </c>
      <c r="AL403" s="772">
        <v>0.4</v>
      </c>
      <c r="AM403" s="701" t="s">
        <v>361</v>
      </c>
      <c r="AN403" s="789" t="s">
        <v>1073</v>
      </c>
      <c r="AO403" s="805" t="s">
        <v>1068</v>
      </c>
      <c r="AP403" s="805" t="s">
        <v>1083</v>
      </c>
      <c r="AQ403" s="332" t="s">
        <v>1075</v>
      </c>
    </row>
    <row r="404" spans="1:43" ht="61.5" customHeight="1" thickTop="1" x14ac:dyDescent="0.25">
      <c r="A404" s="992" t="s">
        <v>807</v>
      </c>
      <c r="B404" s="918"/>
      <c r="C404" s="974" t="s">
        <v>808</v>
      </c>
      <c r="D404" s="974" t="s">
        <v>570</v>
      </c>
      <c r="E404" s="974" t="s">
        <v>571</v>
      </c>
      <c r="F404" s="974" t="s">
        <v>634</v>
      </c>
      <c r="G404" s="974" t="s">
        <v>759</v>
      </c>
      <c r="H404" s="974" t="s">
        <v>760</v>
      </c>
      <c r="I404" s="974" t="s">
        <v>761</v>
      </c>
      <c r="J404" s="974" t="s">
        <v>762</v>
      </c>
      <c r="K404" s="974" t="s">
        <v>763</v>
      </c>
      <c r="L404" s="974">
        <v>82</v>
      </c>
      <c r="M404" s="974" t="s">
        <v>29</v>
      </c>
      <c r="N404" s="912" t="s">
        <v>1059</v>
      </c>
      <c r="O404" s="918" t="s">
        <v>1060</v>
      </c>
      <c r="P404" s="918" t="s">
        <v>1061</v>
      </c>
      <c r="Q404" s="922" t="s">
        <v>1062</v>
      </c>
      <c r="R404" s="1253">
        <v>100</v>
      </c>
      <c r="S404" s="918" t="s">
        <v>29</v>
      </c>
      <c r="T404" s="1247" t="s">
        <v>1084</v>
      </c>
      <c r="U404" s="1029" t="s">
        <v>27</v>
      </c>
      <c r="V404" s="1017" t="s">
        <v>1085</v>
      </c>
      <c r="W404" s="1044">
        <v>0.1</v>
      </c>
      <c r="X404" s="1288">
        <v>100</v>
      </c>
      <c r="Y404" s="918" t="s">
        <v>29</v>
      </c>
      <c r="Z404" s="1325" t="s">
        <v>30</v>
      </c>
      <c r="AA404" s="1328"/>
      <c r="AB404" s="1286"/>
      <c r="AC404" s="912" t="s">
        <v>1277</v>
      </c>
      <c r="AD404" s="1322" t="s">
        <v>1065</v>
      </c>
      <c r="AE404" s="1322" t="s">
        <v>816</v>
      </c>
      <c r="AF404" s="800">
        <v>397</v>
      </c>
      <c r="AG404" s="326" t="s">
        <v>158</v>
      </c>
      <c r="AH404" s="703" t="s">
        <v>1086</v>
      </c>
      <c r="AI404" s="719">
        <v>44225</v>
      </c>
      <c r="AJ404" s="719">
        <v>44550</v>
      </c>
      <c r="AK404" s="800">
        <f t="shared" si="22"/>
        <v>325</v>
      </c>
      <c r="AL404" s="744">
        <v>0.25</v>
      </c>
      <c r="AM404" s="699" t="s">
        <v>26</v>
      </c>
      <c r="AN404" s="788" t="s">
        <v>1073</v>
      </c>
      <c r="AO404" s="804" t="s">
        <v>1068</v>
      </c>
      <c r="AP404" s="804" t="s">
        <v>1087</v>
      </c>
      <c r="AQ404" s="717" t="s">
        <v>1088</v>
      </c>
    </row>
    <row r="405" spans="1:43" ht="61.5" customHeight="1" x14ac:dyDescent="0.25">
      <c r="A405" s="993"/>
      <c r="B405" s="940"/>
      <c r="C405" s="975"/>
      <c r="D405" s="975"/>
      <c r="E405" s="975"/>
      <c r="F405" s="975"/>
      <c r="G405" s="975"/>
      <c r="H405" s="975"/>
      <c r="I405" s="975"/>
      <c r="J405" s="975"/>
      <c r="K405" s="975"/>
      <c r="L405" s="975"/>
      <c r="M405" s="975"/>
      <c r="N405" s="935"/>
      <c r="O405" s="940"/>
      <c r="P405" s="940"/>
      <c r="Q405" s="933"/>
      <c r="R405" s="1254"/>
      <c r="S405" s="940"/>
      <c r="T405" s="1248"/>
      <c r="U405" s="1043"/>
      <c r="V405" s="1040"/>
      <c r="W405" s="1045"/>
      <c r="X405" s="1294"/>
      <c r="Y405" s="940"/>
      <c r="Z405" s="1326"/>
      <c r="AA405" s="1329"/>
      <c r="AB405" s="1292"/>
      <c r="AC405" s="935"/>
      <c r="AD405" s="1324"/>
      <c r="AE405" s="1324"/>
      <c r="AF405" s="350">
        <v>398</v>
      </c>
      <c r="AG405" s="335" t="s">
        <v>158</v>
      </c>
      <c r="AH405" s="682" t="s">
        <v>1089</v>
      </c>
      <c r="AI405" s="7">
        <v>44200</v>
      </c>
      <c r="AJ405" s="7">
        <v>44550</v>
      </c>
      <c r="AK405" s="350">
        <f t="shared" si="22"/>
        <v>350</v>
      </c>
      <c r="AL405" s="773">
        <v>0.25</v>
      </c>
      <c r="AM405" s="700" t="s">
        <v>26</v>
      </c>
      <c r="AN405" s="790" t="s">
        <v>1090</v>
      </c>
      <c r="AO405" s="806" t="s">
        <v>1091</v>
      </c>
      <c r="AP405" s="806" t="s">
        <v>1092</v>
      </c>
      <c r="AQ405" s="38" t="s">
        <v>1093</v>
      </c>
    </row>
    <row r="406" spans="1:43" ht="61.5" customHeight="1" x14ac:dyDescent="0.25">
      <c r="A406" s="993"/>
      <c r="B406" s="940"/>
      <c r="C406" s="975"/>
      <c r="D406" s="975"/>
      <c r="E406" s="975"/>
      <c r="F406" s="975"/>
      <c r="G406" s="975"/>
      <c r="H406" s="975"/>
      <c r="I406" s="975"/>
      <c r="J406" s="975"/>
      <c r="K406" s="975"/>
      <c r="L406" s="975"/>
      <c r="M406" s="975"/>
      <c r="N406" s="935"/>
      <c r="O406" s="940"/>
      <c r="P406" s="940"/>
      <c r="Q406" s="933"/>
      <c r="R406" s="1254"/>
      <c r="S406" s="940"/>
      <c r="T406" s="1248"/>
      <c r="U406" s="1043"/>
      <c r="V406" s="1040"/>
      <c r="W406" s="1045"/>
      <c r="X406" s="1294"/>
      <c r="Y406" s="940"/>
      <c r="Z406" s="1326"/>
      <c r="AA406" s="1329"/>
      <c r="AB406" s="1292"/>
      <c r="AC406" s="935"/>
      <c r="AD406" s="1324"/>
      <c r="AE406" s="1324"/>
      <c r="AF406" s="350">
        <v>399</v>
      </c>
      <c r="AG406" s="335" t="s">
        <v>158</v>
      </c>
      <c r="AH406" s="709" t="s">
        <v>1094</v>
      </c>
      <c r="AI406" s="7">
        <v>44200</v>
      </c>
      <c r="AJ406" s="7">
        <v>44550</v>
      </c>
      <c r="AK406" s="350">
        <f t="shared" si="22"/>
        <v>350</v>
      </c>
      <c r="AL406" s="773">
        <v>0.25</v>
      </c>
      <c r="AM406" s="700" t="s">
        <v>26</v>
      </c>
      <c r="AN406" s="806" t="s">
        <v>1092</v>
      </c>
      <c r="AO406" s="806" t="s">
        <v>1093</v>
      </c>
      <c r="AP406" s="336" t="s">
        <v>1092</v>
      </c>
      <c r="AQ406" s="42" t="s">
        <v>1095</v>
      </c>
    </row>
    <row r="407" spans="1:43" ht="61.5" customHeight="1" thickBot="1" x14ac:dyDescent="0.3">
      <c r="A407" s="994"/>
      <c r="B407" s="919"/>
      <c r="C407" s="976"/>
      <c r="D407" s="976"/>
      <c r="E407" s="976"/>
      <c r="F407" s="976"/>
      <c r="G407" s="976"/>
      <c r="H407" s="976"/>
      <c r="I407" s="976"/>
      <c r="J407" s="976"/>
      <c r="K407" s="976"/>
      <c r="L407" s="976"/>
      <c r="M407" s="976"/>
      <c r="N407" s="913"/>
      <c r="O407" s="919"/>
      <c r="P407" s="919"/>
      <c r="Q407" s="923"/>
      <c r="R407" s="1255"/>
      <c r="S407" s="919"/>
      <c r="T407" s="1249"/>
      <c r="U407" s="1030"/>
      <c r="V407" s="1018"/>
      <c r="W407" s="1046"/>
      <c r="X407" s="1289"/>
      <c r="Y407" s="919"/>
      <c r="Z407" s="1327"/>
      <c r="AA407" s="1330"/>
      <c r="AB407" s="1287"/>
      <c r="AC407" s="913"/>
      <c r="AD407" s="1323"/>
      <c r="AE407" s="1323"/>
      <c r="AF407" s="801">
        <v>400</v>
      </c>
      <c r="AG407" s="329" t="s">
        <v>158</v>
      </c>
      <c r="AH407" s="704" t="s">
        <v>2034</v>
      </c>
      <c r="AI407" s="720">
        <v>44256</v>
      </c>
      <c r="AJ407" s="720">
        <v>44550</v>
      </c>
      <c r="AK407" s="801">
        <f t="shared" si="22"/>
        <v>294</v>
      </c>
      <c r="AL407" s="772">
        <v>0.25</v>
      </c>
      <c r="AM407" s="701" t="s">
        <v>26</v>
      </c>
      <c r="AN407" s="805" t="s">
        <v>1092</v>
      </c>
      <c r="AO407" s="805" t="s">
        <v>1093</v>
      </c>
      <c r="AP407" s="333" t="s">
        <v>1092</v>
      </c>
      <c r="AQ407" s="36" t="s">
        <v>1095</v>
      </c>
    </row>
    <row r="408" spans="1:43" ht="61.5" customHeight="1" thickTop="1" thickBot="1" x14ac:dyDescent="0.3">
      <c r="A408" s="18" t="s">
        <v>807</v>
      </c>
      <c r="B408" s="15"/>
      <c r="C408" s="12" t="s">
        <v>808</v>
      </c>
      <c r="D408" s="12" t="s">
        <v>570</v>
      </c>
      <c r="E408" s="12" t="s">
        <v>571</v>
      </c>
      <c r="F408" s="12" t="s">
        <v>634</v>
      </c>
      <c r="G408" s="12" t="s">
        <v>759</v>
      </c>
      <c r="H408" s="12" t="s">
        <v>760</v>
      </c>
      <c r="I408" s="13" t="s">
        <v>761</v>
      </c>
      <c r="J408" s="12" t="s">
        <v>762</v>
      </c>
      <c r="K408" s="13" t="s">
        <v>763</v>
      </c>
      <c r="L408" s="12">
        <v>82</v>
      </c>
      <c r="M408" s="12" t="s">
        <v>29</v>
      </c>
      <c r="N408" s="14" t="s">
        <v>1059</v>
      </c>
      <c r="O408" s="15" t="s">
        <v>1060</v>
      </c>
      <c r="P408" s="15" t="s">
        <v>1061</v>
      </c>
      <c r="Q408" s="16" t="s">
        <v>1062</v>
      </c>
      <c r="R408" s="136">
        <v>100</v>
      </c>
      <c r="S408" s="15" t="s">
        <v>29</v>
      </c>
      <c r="T408" s="111" t="s">
        <v>1096</v>
      </c>
      <c r="U408" s="20" t="s">
        <v>27</v>
      </c>
      <c r="V408" s="21" t="s">
        <v>1097</v>
      </c>
      <c r="W408" s="22">
        <v>0.1</v>
      </c>
      <c r="X408" s="320">
        <v>100</v>
      </c>
      <c r="Y408" s="15" t="s">
        <v>29</v>
      </c>
      <c r="Z408" s="23" t="s">
        <v>30</v>
      </c>
      <c r="AA408" s="337"/>
      <c r="AB408" s="321"/>
      <c r="AC408" s="14"/>
      <c r="AD408" s="322" t="s">
        <v>1098</v>
      </c>
      <c r="AE408" s="323" t="s">
        <v>816</v>
      </c>
      <c r="AF408" s="161">
        <v>401</v>
      </c>
      <c r="AG408" s="20" t="s">
        <v>158</v>
      </c>
      <c r="AH408" s="390" t="s">
        <v>1099</v>
      </c>
      <c r="AI408" s="40">
        <v>44279</v>
      </c>
      <c r="AJ408" s="40">
        <v>44550</v>
      </c>
      <c r="AK408" s="161">
        <f t="shared" si="22"/>
        <v>271</v>
      </c>
      <c r="AL408" s="149">
        <v>1</v>
      </c>
      <c r="AM408" s="31" t="s">
        <v>26</v>
      </c>
      <c r="AN408" s="323" t="s">
        <v>1073</v>
      </c>
      <c r="AO408" s="322" t="s">
        <v>1068</v>
      </c>
      <c r="AP408" s="23" t="s">
        <v>1092</v>
      </c>
      <c r="AQ408" s="41" t="s">
        <v>1093</v>
      </c>
    </row>
    <row r="409" spans="1:43" ht="61.5" customHeight="1" thickTop="1" x14ac:dyDescent="0.25">
      <c r="A409" s="992" t="s">
        <v>807</v>
      </c>
      <c r="B409" s="918"/>
      <c r="C409" s="974" t="s">
        <v>808</v>
      </c>
      <c r="D409" s="974" t="s">
        <v>570</v>
      </c>
      <c r="E409" s="974" t="s">
        <v>571</v>
      </c>
      <c r="F409" s="974" t="s">
        <v>634</v>
      </c>
      <c r="G409" s="974" t="s">
        <v>759</v>
      </c>
      <c r="H409" s="974" t="s">
        <v>760</v>
      </c>
      <c r="I409" s="974" t="s">
        <v>761</v>
      </c>
      <c r="J409" s="974" t="s">
        <v>762</v>
      </c>
      <c r="K409" s="974" t="s">
        <v>763</v>
      </c>
      <c r="L409" s="974">
        <v>82</v>
      </c>
      <c r="M409" s="974" t="s">
        <v>29</v>
      </c>
      <c r="N409" s="912" t="s">
        <v>1059</v>
      </c>
      <c r="O409" s="918" t="s">
        <v>1060</v>
      </c>
      <c r="P409" s="918" t="s">
        <v>1061</v>
      </c>
      <c r="Q409" s="922" t="s">
        <v>1062</v>
      </c>
      <c r="R409" s="1253">
        <v>100</v>
      </c>
      <c r="S409" s="918" t="s">
        <v>29</v>
      </c>
      <c r="T409" s="1296" t="s">
        <v>1100</v>
      </c>
      <c r="U409" s="1029" t="s">
        <v>27</v>
      </c>
      <c r="V409" s="922" t="s">
        <v>1101</v>
      </c>
      <c r="W409" s="1044">
        <v>0.1</v>
      </c>
      <c r="X409" s="1288">
        <v>100</v>
      </c>
      <c r="Y409" s="918" t="s">
        <v>29</v>
      </c>
      <c r="Z409" s="914" t="s">
        <v>30</v>
      </c>
      <c r="AA409" s="914"/>
      <c r="AB409" s="914"/>
      <c r="AC409" s="912" t="s">
        <v>1277</v>
      </c>
      <c r="AD409" s="1322" t="s">
        <v>1098</v>
      </c>
      <c r="AE409" s="1284" t="s">
        <v>816</v>
      </c>
      <c r="AF409" s="800">
        <v>402</v>
      </c>
      <c r="AG409" s="326" t="s">
        <v>158</v>
      </c>
      <c r="AH409" s="33" t="s">
        <v>1102</v>
      </c>
      <c r="AI409" s="719">
        <v>43862</v>
      </c>
      <c r="AJ409" s="719">
        <v>44550</v>
      </c>
      <c r="AK409" s="800">
        <f t="shared" si="22"/>
        <v>688</v>
      </c>
      <c r="AL409" s="744">
        <v>0.6</v>
      </c>
      <c r="AM409" s="699" t="s">
        <v>26</v>
      </c>
      <c r="AN409" s="788" t="s">
        <v>1073</v>
      </c>
      <c r="AO409" s="804" t="s">
        <v>1068</v>
      </c>
      <c r="AP409" s="804" t="s">
        <v>1083</v>
      </c>
      <c r="AQ409" s="328" t="s">
        <v>1075</v>
      </c>
    </row>
    <row r="410" spans="1:43" ht="61.5" customHeight="1" thickBot="1" x14ac:dyDescent="0.3">
      <c r="A410" s="994"/>
      <c r="B410" s="919"/>
      <c r="C410" s="976"/>
      <c r="D410" s="976"/>
      <c r="E410" s="976"/>
      <c r="F410" s="976"/>
      <c r="G410" s="976"/>
      <c r="H410" s="976"/>
      <c r="I410" s="976"/>
      <c r="J410" s="976"/>
      <c r="K410" s="976"/>
      <c r="L410" s="976"/>
      <c r="M410" s="976"/>
      <c r="N410" s="913"/>
      <c r="O410" s="919"/>
      <c r="P410" s="919"/>
      <c r="Q410" s="923"/>
      <c r="R410" s="1255"/>
      <c r="S410" s="919"/>
      <c r="T410" s="1298"/>
      <c r="U410" s="1030"/>
      <c r="V410" s="923"/>
      <c r="W410" s="1046"/>
      <c r="X410" s="1289"/>
      <c r="Y410" s="919"/>
      <c r="Z410" s="915"/>
      <c r="AA410" s="915"/>
      <c r="AB410" s="915"/>
      <c r="AC410" s="913"/>
      <c r="AD410" s="1323"/>
      <c r="AE410" s="1285"/>
      <c r="AF410" s="801">
        <v>403</v>
      </c>
      <c r="AG410" s="329" t="s">
        <v>158</v>
      </c>
      <c r="AH410" s="35" t="s">
        <v>1103</v>
      </c>
      <c r="AI410" s="720">
        <v>43862</v>
      </c>
      <c r="AJ410" s="720">
        <v>44550</v>
      </c>
      <c r="AK410" s="801">
        <f t="shared" si="22"/>
        <v>688</v>
      </c>
      <c r="AL410" s="772">
        <v>0.4</v>
      </c>
      <c r="AM410" s="701" t="s">
        <v>361</v>
      </c>
      <c r="AN410" s="789" t="s">
        <v>1073</v>
      </c>
      <c r="AO410" s="805" t="s">
        <v>1068</v>
      </c>
      <c r="AP410" s="805" t="s">
        <v>1104</v>
      </c>
      <c r="AQ410" s="332" t="s">
        <v>1105</v>
      </c>
    </row>
    <row r="411" spans="1:43" ht="61.5" customHeight="1" thickTop="1" x14ac:dyDescent="0.25">
      <c r="A411" s="992" t="s">
        <v>807</v>
      </c>
      <c r="B411" s="918"/>
      <c r="C411" s="974" t="s">
        <v>808</v>
      </c>
      <c r="D411" s="974" t="s">
        <v>570</v>
      </c>
      <c r="E411" s="974" t="s">
        <v>571</v>
      </c>
      <c r="F411" s="974" t="s">
        <v>634</v>
      </c>
      <c r="G411" s="974" t="s">
        <v>759</v>
      </c>
      <c r="H411" s="974" t="s">
        <v>760</v>
      </c>
      <c r="I411" s="974" t="s">
        <v>761</v>
      </c>
      <c r="J411" s="974" t="s">
        <v>762</v>
      </c>
      <c r="K411" s="974" t="s">
        <v>763</v>
      </c>
      <c r="L411" s="974">
        <v>82</v>
      </c>
      <c r="M411" s="974" t="s">
        <v>29</v>
      </c>
      <c r="N411" s="912" t="s">
        <v>1059</v>
      </c>
      <c r="O411" s="918" t="s">
        <v>1060</v>
      </c>
      <c r="P411" s="918" t="s">
        <v>1061</v>
      </c>
      <c r="Q411" s="922" t="s">
        <v>1062</v>
      </c>
      <c r="R411" s="1253">
        <v>100</v>
      </c>
      <c r="S411" s="918" t="s">
        <v>29</v>
      </c>
      <c r="T411" s="1296" t="s">
        <v>1106</v>
      </c>
      <c r="U411" s="1029" t="s">
        <v>27</v>
      </c>
      <c r="V411" s="922" t="s">
        <v>1107</v>
      </c>
      <c r="W411" s="1044">
        <v>0.1</v>
      </c>
      <c r="X411" s="1288">
        <v>100</v>
      </c>
      <c r="Y411" s="1274" t="s">
        <v>29</v>
      </c>
      <c r="Z411" s="1276" t="s">
        <v>30</v>
      </c>
      <c r="AA411" s="914"/>
      <c r="AB411" s="914"/>
      <c r="AC411" s="912" t="s">
        <v>1277</v>
      </c>
      <c r="AD411" s="1314" t="s">
        <v>1098</v>
      </c>
      <c r="AE411" s="1317" t="s">
        <v>816</v>
      </c>
      <c r="AF411" s="800">
        <v>404</v>
      </c>
      <c r="AG411" s="678" t="s">
        <v>158</v>
      </c>
      <c r="AH411" s="774" t="s">
        <v>1108</v>
      </c>
      <c r="AI411" s="719">
        <v>44200</v>
      </c>
      <c r="AJ411" s="719">
        <v>44551</v>
      </c>
      <c r="AK411" s="800">
        <f t="shared" si="22"/>
        <v>351</v>
      </c>
      <c r="AL411" s="744">
        <v>0.3</v>
      </c>
      <c r="AM411" s="699" t="s">
        <v>361</v>
      </c>
      <c r="AN411" s="797" t="s">
        <v>1109</v>
      </c>
      <c r="AO411" s="794" t="s">
        <v>1110</v>
      </c>
      <c r="AP411" s="804" t="s">
        <v>1111</v>
      </c>
      <c r="AQ411" s="328" t="s">
        <v>1112</v>
      </c>
    </row>
    <row r="412" spans="1:43" ht="61.5" customHeight="1" x14ac:dyDescent="0.25">
      <c r="A412" s="993"/>
      <c r="B412" s="940"/>
      <c r="C412" s="975"/>
      <c r="D412" s="975"/>
      <c r="E412" s="975"/>
      <c r="F412" s="975"/>
      <c r="G412" s="975"/>
      <c r="H412" s="975"/>
      <c r="I412" s="975"/>
      <c r="J412" s="975"/>
      <c r="K412" s="975"/>
      <c r="L412" s="975"/>
      <c r="M412" s="975"/>
      <c r="N412" s="935"/>
      <c r="O412" s="940"/>
      <c r="P412" s="940"/>
      <c r="Q412" s="933"/>
      <c r="R412" s="1254"/>
      <c r="S412" s="940"/>
      <c r="T412" s="1297"/>
      <c r="U412" s="1043"/>
      <c r="V412" s="933"/>
      <c r="W412" s="1045"/>
      <c r="X412" s="1294"/>
      <c r="Y412" s="1275"/>
      <c r="Z412" s="1277"/>
      <c r="AA412" s="936"/>
      <c r="AB412" s="936"/>
      <c r="AC412" s="935"/>
      <c r="AD412" s="1315"/>
      <c r="AE412" s="1318"/>
      <c r="AF412" s="350">
        <v>405</v>
      </c>
      <c r="AG412" s="679" t="s">
        <v>158</v>
      </c>
      <c r="AH412" s="826" t="s">
        <v>1113</v>
      </c>
      <c r="AI412" s="7">
        <v>44200</v>
      </c>
      <c r="AJ412" s="7">
        <v>44551</v>
      </c>
      <c r="AK412" s="350">
        <f t="shared" si="22"/>
        <v>351</v>
      </c>
      <c r="AL412" s="773">
        <v>0.3</v>
      </c>
      <c r="AM412" s="700" t="s">
        <v>361</v>
      </c>
      <c r="AN412" s="798" t="s">
        <v>1109</v>
      </c>
      <c r="AO412" s="795" t="s">
        <v>1110</v>
      </c>
      <c r="AP412" s="806" t="s">
        <v>1111</v>
      </c>
      <c r="AQ412" s="338" t="s">
        <v>1112</v>
      </c>
    </row>
    <row r="413" spans="1:43" ht="61.5" customHeight="1" x14ac:dyDescent="0.25">
      <c r="A413" s="993"/>
      <c r="B413" s="940"/>
      <c r="C413" s="975"/>
      <c r="D413" s="975"/>
      <c r="E413" s="975"/>
      <c r="F413" s="975"/>
      <c r="G413" s="975"/>
      <c r="H413" s="975"/>
      <c r="I413" s="975"/>
      <c r="J413" s="975"/>
      <c r="K413" s="975"/>
      <c r="L413" s="975"/>
      <c r="M413" s="975"/>
      <c r="N413" s="935"/>
      <c r="O413" s="940"/>
      <c r="P413" s="940"/>
      <c r="Q413" s="933"/>
      <c r="R413" s="1254"/>
      <c r="S413" s="940"/>
      <c r="T413" s="1297"/>
      <c r="U413" s="1043"/>
      <c r="V413" s="933"/>
      <c r="W413" s="1045"/>
      <c r="X413" s="1294"/>
      <c r="Y413" s="1275"/>
      <c r="Z413" s="1277"/>
      <c r="AA413" s="936"/>
      <c r="AB413" s="936"/>
      <c r="AC413" s="935"/>
      <c r="AD413" s="1315"/>
      <c r="AE413" s="1318"/>
      <c r="AF413" s="350">
        <v>406</v>
      </c>
      <c r="AG413" s="679" t="s">
        <v>158</v>
      </c>
      <c r="AH413" s="826" t="s">
        <v>1226</v>
      </c>
      <c r="AI413" s="7">
        <v>44200</v>
      </c>
      <c r="AJ413" s="7">
        <v>44551</v>
      </c>
      <c r="AK413" s="350">
        <f t="shared" si="22"/>
        <v>351</v>
      </c>
      <c r="AL413" s="773">
        <v>0.2</v>
      </c>
      <c r="AM413" s="700" t="s">
        <v>26</v>
      </c>
      <c r="AN413" s="798" t="s">
        <v>1109</v>
      </c>
      <c r="AO413" s="795" t="s">
        <v>1110</v>
      </c>
      <c r="AP413" s="189" t="s">
        <v>1080</v>
      </c>
      <c r="AQ413" s="338" t="s">
        <v>1114</v>
      </c>
    </row>
    <row r="414" spans="1:43" ht="61.5" customHeight="1" thickBot="1" x14ac:dyDescent="0.3">
      <c r="A414" s="994"/>
      <c r="B414" s="919"/>
      <c r="C414" s="976"/>
      <c r="D414" s="976"/>
      <c r="E414" s="976"/>
      <c r="F414" s="976"/>
      <c r="G414" s="976"/>
      <c r="H414" s="976"/>
      <c r="I414" s="976"/>
      <c r="J414" s="976"/>
      <c r="K414" s="976"/>
      <c r="L414" s="976"/>
      <c r="M414" s="976"/>
      <c r="N414" s="913"/>
      <c r="O414" s="919"/>
      <c r="P414" s="919"/>
      <c r="Q414" s="923"/>
      <c r="R414" s="1255"/>
      <c r="S414" s="919"/>
      <c r="T414" s="1298"/>
      <c r="U414" s="1030"/>
      <c r="V414" s="923"/>
      <c r="W414" s="1046"/>
      <c r="X414" s="1289"/>
      <c r="Y414" s="1320"/>
      <c r="Z414" s="1321"/>
      <c r="AA414" s="915"/>
      <c r="AB414" s="915"/>
      <c r="AC414" s="913"/>
      <c r="AD414" s="1316"/>
      <c r="AE414" s="1319"/>
      <c r="AF414" s="801">
        <v>407</v>
      </c>
      <c r="AG414" s="680" t="s">
        <v>158</v>
      </c>
      <c r="AH414" s="775" t="s">
        <v>1115</v>
      </c>
      <c r="AI414" s="720">
        <v>44200</v>
      </c>
      <c r="AJ414" s="720">
        <v>44551</v>
      </c>
      <c r="AK414" s="801">
        <f t="shared" si="22"/>
        <v>351</v>
      </c>
      <c r="AL414" s="772">
        <v>0.2</v>
      </c>
      <c r="AM414" s="701" t="s">
        <v>26</v>
      </c>
      <c r="AN414" s="799" t="s">
        <v>1109</v>
      </c>
      <c r="AO414" s="796" t="s">
        <v>1110</v>
      </c>
      <c r="AP414" s="192" t="s">
        <v>1080</v>
      </c>
      <c r="AQ414" s="332" t="s">
        <v>1114</v>
      </c>
    </row>
    <row r="415" spans="1:43" ht="61.5" customHeight="1" thickTop="1" x14ac:dyDescent="0.25">
      <c r="A415" s="931" t="s">
        <v>1116</v>
      </c>
      <c r="B415" s="918"/>
      <c r="C415" s="918" t="s">
        <v>569</v>
      </c>
      <c r="D415" s="918" t="s">
        <v>570</v>
      </c>
      <c r="E415" s="918" t="s">
        <v>571</v>
      </c>
      <c r="F415" s="918" t="s">
        <v>634</v>
      </c>
      <c r="G415" s="918" t="s">
        <v>759</v>
      </c>
      <c r="H415" s="918" t="s">
        <v>760</v>
      </c>
      <c r="I415" s="918" t="s">
        <v>1117</v>
      </c>
      <c r="J415" s="918" t="s">
        <v>762</v>
      </c>
      <c r="K415" s="918" t="s">
        <v>763</v>
      </c>
      <c r="L415" s="918">
        <v>82</v>
      </c>
      <c r="M415" s="918" t="s">
        <v>29</v>
      </c>
      <c r="N415" s="912" t="s">
        <v>1059</v>
      </c>
      <c r="O415" s="918" t="s">
        <v>1060</v>
      </c>
      <c r="P415" s="918" t="s">
        <v>1118</v>
      </c>
      <c r="Q415" s="918" t="s">
        <v>1119</v>
      </c>
      <c r="R415" s="1304">
        <v>100</v>
      </c>
      <c r="S415" s="918" t="s">
        <v>29</v>
      </c>
      <c r="T415" s="1306" t="s">
        <v>1120</v>
      </c>
      <c r="U415" s="1029" t="s">
        <v>27</v>
      </c>
      <c r="V415" s="986" t="s">
        <v>1121</v>
      </c>
      <c r="W415" s="1309">
        <v>0.25</v>
      </c>
      <c r="X415" s="1300">
        <v>400</v>
      </c>
      <c r="Y415" s="918" t="s">
        <v>25</v>
      </c>
      <c r="Z415" s="914" t="s">
        <v>30</v>
      </c>
      <c r="AA415" s="968"/>
      <c r="AB415" s="1286"/>
      <c r="AC415" s="912" t="s">
        <v>1277</v>
      </c>
      <c r="AD415" s="950" t="s">
        <v>1122</v>
      </c>
      <c r="AE415" s="950" t="s">
        <v>1123</v>
      </c>
      <c r="AF415" s="891">
        <v>408</v>
      </c>
      <c r="AG415" s="678" t="s">
        <v>158</v>
      </c>
      <c r="AH415" s="653" t="s">
        <v>1994</v>
      </c>
      <c r="AI415" s="754">
        <v>44201</v>
      </c>
      <c r="AJ415" s="719">
        <v>44554</v>
      </c>
      <c r="AK415" s="711">
        <v>353</v>
      </c>
      <c r="AL415" s="713">
        <v>0.5</v>
      </c>
      <c r="AM415" s="699" t="s">
        <v>361</v>
      </c>
      <c r="AN415" s="661" t="s">
        <v>1995</v>
      </c>
      <c r="AO415" s="703" t="s">
        <v>1996</v>
      </c>
      <c r="AP415" s="661" t="s">
        <v>1997</v>
      </c>
      <c r="AQ415" s="717" t="s">
        <v>1124</v>
      </c>
    </row>
    <row r="416" spans="1:43" ht="61.5" customHeight="1" x14ac:dyDescent="0.25">
      <c r="A416" s="942"/>
      <c r="B416" s="940"/>
      <c r="C416" s="940"/>
      <c r="D416" s="940"/>
      <c r="E416" s="940"/>
      <c r="F416" s="940"/>
      <c r="G416" s="940"/>
      <c r="H416" s="940"/>
      <c r="I416" s="940"/>
      <c r="J416" s="940"/>
      <c r="K416" s="940"/>
      <c r="L416" s="940"/>
      <c r="M416" s="940"/>
      <c r="N416" s="935"/>
      <c r="O416" s="940"/>
      <c r="P416" s="940"/>
      <c r="Q416" s="940"/>
      <c r="R416" s="1313"/>
      <c r="S416" s="940"/>
      <c r="T416" s="1307"/>
      <c r="U416" s="1043"/>
      <c r="V416" s="987"/>
      <c r="W416" s="1310"/>
      <c r="X416" s="1312"/>
      <c r="Y416" s="940"/>
      <c r="Z416" s="936"/>
      <c r="AA416" s="969"/>
      <c r="AB416" s="1292"/>
      <c r="AC416" s="935"/>
      <c r="AD416" s="951"/>
      <c r="AE416" s="951"/>
      <c r="AF416" s="827">
        <v>409</v>
      </c>
      <c r="AG416" s="679" t="s">
        <v>158</v>
      </c>
      <c r="AH416" s="351" t="s">
        <v>1998</v>
      </c>
      <c r="AI416" s="352">
        <v>44201</v>
      </c>
      <c r="AJ416" s="7">
        <v>44554</v>
      </c>
      <c r="AK416" s="8">
        <v>353</v>
      </c>
      <c r="AL416" s="9">
        <v>0.25</v>
      </c>
      <c r="AM416" s="700" t="s">
        <v>361</v>
      </c>
      <c r="AN416" s="662" t="s">
        <v>1999</v>
      </c>
      <c r="AO416" s="709" t="s">
        <v>2000</v>
      </c>
      <c r="AP416" s="662" t="s">
        <v>2001</v>
      </c>
      <c r="AQ416" s="38" t="s">
        <v>1124</v>
      </c>
    </row>
    <row r="417" spans="1:43" ht="61.5" customHeight="1" thickBot="1" x14ac:dyDescent="0.3">
      <c r="A417" s="932"/>
      <c r="B417" s="919"/>
      <c r="C417" s="919"/>
      <c r="D417" s="919"/>
      <c r="E417" s="919"/>
      <c r="F417" s="919"/>
      <c r="G417" s="919"/>
      <c r="H417" s="919"/>
      <c r="I417" s="919"/>
      <c r="J417" s="919"/>
      <c r="K417" s="919"/>
      <c r="L417" s="919"/>
      <c r="M417" s="919"/>
      <c r="N417" s="913"/>
      <c r="O417" s="919"/>
      <c r="P417" s="919"/>
      <c r="Q417" s="919"/>
      <c r="R417" s="1305"/>
      <c r="S417" s="919"/>
      <c r="T417" s="1308"/>
      <c r="U417" s="1030"/>
      <c r="V417" s="988"/>
      <c r="W417" s="1311"/>
      <c r="X417" s="1301"/>
      <c r="Y417" s="919"/>
      <c r="Z417" s="915"/>
      <c r="AA417" s="970"/>
      <c r="AB417" s="1287"/>
      <c r="AC417" s="913"/>
      <c r="AD417" s="952"/>
      <c r="AE417" s="952"/>
      <c r="AF417" s="828">
        <v>410</v>
      </c>
      <c r="AG417" s="680" t="s">
        <v>158</v>
      </c>
      <c r="AH417" s="894" t="s">
        <v>2002</v>
      </c>
      <c r="AI417" s="755">
        <v>44201</v>
      </c>
      <c r="AJ417" s="720">
        <v>44554</v>
      </c>
      <c r="AK417" s="712">
        <v>353</v>
      </c>
      <c r="AL417" s="714">
        <v>0.25</v>
      </c>
      <c r="AM417" s="701" t="s">
        <v>361</v>
      </c>
      <c r="AN417" s="663" t="s">
        <v>1999</v>
      </c>
      <c r="AO417" s="704" t="s">
        <v>2000</v>
      </c>
      <c r="AP417" s="663" t="s">
        <v>2001</v>
      </c>
      <c r="AQ417" s="718" t="s">
        <v>1124</v>
      </c>
    </row>
    <row r="418" spans="1:43" ht="61.5" customHeight="1" thickTop="1" thickBot="1" x14ac:dyDescent="0.3">
      <c r="A418" s="667" t="s">
        <v>1125</v>
      </c>
      <c r="B418" s="668"/>
      <c r="C418" s="671" t="s">
        <v>569</v>
      </c>
      <c r="D418" s="671" t="s">
        <v>570</v>
      </c>
      <c r="E418" s="671" t="s">
        <v>571</v>
      </c>
      <c r="F418" s="671" t="s">
        <v>634</v>
      </c>
      <c r="G418" s="671" t="s">
        <v>759</v>
      </c>
      <c r="H418" s="671" t="s">
        <v>760</v>
      </c>
      <c r="I418" s="671" t="s">
        <v>761</v>
      </c>
      <c r="J418" s="671" t="s">
        <v>762</v>
      </c>
      <c r="K418" s="674" t="s">
        <v>763</v>
      </c>
      <c r="L418" s="668">
        <v>82</v>
      </c>
      <c r="M418" s="668" t="s">
        <v>29</v>
      </c>
      <c r="N418" s="661" t="s">
        <v>1059</v>
      </c>
      <c r="O418" s="668" t="s">
        <v>1060</v>
      </c>
      <c r="P418" s="668" t="s">
        <v>1126</v>
      </c>
      <c r="Q418" s="348" t="s">
        <v>1127</v>
      </c>
      <c r="R418" s="800">
        <v>100</v>
      </c>
      <c r="S418" s="668" t="s">
        <v>29</v>
      </c>
      <c r="T418" s="855" t="s">
        <v>1128</v>
      </c>
      <c r="U418" s="678" t="s">
        <v>27</v>
      </c>
      <c r="V418" s="681" t="s">
        <v>1129</v>
      </c>
      <c r="W418" s="684">
        <v>0.25</v>
      </c>
      <c r="X418" s="803">
        <v>700</v>
      </c>
      <c r="Y418" s="668" t="s">
        <v>25</v>
      </c>
      <c r="Z418" s="689" t="s">
        <v>30</v>
      </c>
      <c r="AA418" s="703"/>
      <c r="AB418" s="703"/>
      <c r="AC418" s="661" t="s">
        <v>1277</v>
      </c>
      <c r="AD418" s="664" t="s">
        <v>1122</v>
      </c>
      <c r="AE418" s="664" t="s">
        <v>1123</v>
      </c>
      <c r="AF418" s="675">
        <v>411</v>
      </c>
      <c r="AG418" s="678" t="s">
        <v>158</v>
      </c>
      <c r="AH418" s="349" t="s">
        <v>2003</v>
      </c>
      <c r="AI418" s="754">
        <v>44201</v>
      </c>
      <c r="AJ418" s="719">
        <v>44554</v>
      </c>
      <c r="AK418" s="711">
        <v>353</v>
      </c>
      <c r="AL418" s="713">
        <v>1</v>
      </c>
      <c r="AM418" s="699" t="s">
        <v>361</v>
      </c>
      <c r="AN418" s="661" t="s">
        <v>2004</v>
      </c>
      <c r="AO418" s="703" t="s">
        <v>2005</v>
      </c>
      <c r="AP418" s="661" t="s">
        <v>2006</v>
      </c>
      <c r="AQ418" s="717" t="s">
        <v>2007</v>
      </c>
    </row>
    <row r="419" spans="1:43" ht="129" customHeight="1" thickTop="1" thickBot="1" x14ac:dyDescent="0.3">
      <c r="A419" s="353" t="s">
        <v>1125</v>
      </c>
      <c r="B419" s="781"/>
      <c r="C419" s="862" t="s">
        <v>569</v>
      </c>
      <c r="D419" s="862" t="s">
        <v>570</v>
      </c>
      <c r="E419" s="862" t="s">
        <v>571</v>
      </c>
      <c r="F419" s="862" t="s">
        <v>634</v>
      </c>
      <c r="G419" s="862" t="s">
        <v>759</v>
      </c>
      <c r="H419" s="862" t="s">
        <v>760</v>
      </c>
      <c r="I419" s="862" t="s">
        <v>761</v>
      </c>
      <c r="J419" s="862" t="s">
        <v>762</v>
      </c>
      <c r="K419" s="354" t="s">
        <v>763</v>
      </c>
      <c r="L419" s="781">
        <v>82</v>
      </c>
      <c r="M419" s="781" t="s">
        <v>29</v>
      </c>
      <c r="N419" s="807" t="s">
        <v>1059</v>
      </c>
      <c r="O419" s="781" t="s">
        <v>1060</v>
      </c>
      <c r="P419" s="781" t="s">
        <v>1130</v>
      </c>
      <c r="Q419" s="355" t="s">
        <v>1131</v>
      </c>
      <c r="R419" s="868">
        <v>100</v>
      </c>
      <c r="S419" s="781" t="s">
        <v>29</v>
      </c>
      <c r="T419" s="636" t="s">
        <v>1132</v>
      </c>
      <c r="U419" s="340" t="s">
        <v>27</v>
      </c>
      <c r="V419" s="785" t="s">
        <v>1133</v>
      </c>
      <c r="W419" s="787">
        <v>0.25</v>
      </c>
      <c r="X419" s="341">
        <v>100</v>
      </c>
      <c r="Y419" s="781" t="s">
        <v>29</v>
      </c>
      <c r="Z419" s="783" t="s">
        <v>30</v>
      </c>
      <c r="AA419" s="356"/>
      <c r="AB419" s="342"/>
      <c r="AC419" s="807" t="s">
        <v>1277</v>
      </c>
      <c r="AD419" s="343" t="s">
        <v>1122</v>
      </c>
      <c r="AE419" s="343" t="s">
        <v>1123</v>
      </c>
      <c r="AF419" s="607">
        <v>412</v>
      </c>
      <c r="AG419" s="344" t="s">
        <v>158</v>
      </c>
      <c r="AH419" s="895" t="s">
        <v>2008</v>
      </c>
      <c r="AI419" s="896">
        <v>44201</v>
      </c>
      <c r="AJ419" s="345">
        <v>44554</v>
      </c>
      <c r="AK419" s="813">
        <v>353</v>
      </c>
      <c r="AL419" s="346">
        <v>1</v>
      </c>
      <c r="AM419" s="817" t="s">
        <v>361</v>
      </c>
      <c r="AN419" s="807" t="s">
        <v>2009</v>
      </c>
      <c r="AO419" s="810" t="s">
        <v>2010</v>
      </c>
      <c r="AP419" s="807"/>
      <c r="AQ419" s="897"/>
    </row>
    <row r="420" spans="1:43" ht="61.5" customHeight="1" thickTop="1" x14ac:dyDescent="0.25">
      <c r="A420" s="992" t="s">
        <v>1125</v>
      </c>
      <c r="B420" s="918"/>
      <c r="C420" s="974" t="s">
        <v>1134</v>
      </c>
      <c r="D420" s="974" t="s">
        <v>570</v>
      </c>
      <c r="E420" s="974" t="s">
        <v>571</v>
      </c>
      <c r="F420" s="974" t="s">
        <v>634</v>
      </c>
      <c r="G420" s="974" t="s">
        <v>759</v>
      </c>
      <c r="H420" s="974" t="s">
        <v>760</v>
      </c>
      <c r="I420" s="974" t="s">
        <v>761</v>
      </c>
      <c r="J420" s="974" t="s">
        <v>762</v>
      </c>
      <c r="K420" s="980" t="s">
        <v>763</v>
      </c>
      <c r="L420" s="918">
        <v>82</v>
      </c>
      <c r="M420" s="918" t="s">
        <v>29</v>
      </c>
      <c r="N420" s="912" t="s">
        <v>1059</v>
      </c>
      <c r="O420" s="918" t="s">
        <v>1060</v>
      </c>
      <c r="P420" s="918" t="s">
        <v>1126</v>
      </c>
      <c r="Q420" s="1302" t="s">
        <v>1135</v>
      </c>
      <c r="R420" s="1304">
        <v>100</v>
      </c>
      <c r="S420" s="918" t="s">
        <v>29</v>
      </c>
      <c r="T420" s="1247" t="s">
        <v>1136</v>
      </c>
      <c r="U420" s="1029" t="s">
        <v>27</v>
      </c>
      <c r="V420" s="1017" t="s">
        <v>1227</v>
      </c>
      <c r="W420" s="1044">
        <v>0.25</v>
      </c>
      <c r="X420" s="1300">
        <v>50</v>
      </c>
      <c r="Y420" s="918" t="s">
        <v>29</v>
      </c>
      <c r="Z420" s="914" t="s">
        <v>513</v>
      </c>
      <c r="AA420" s="912"/>
      <c r="AB420" s="912"/>
      <c r="AC420" s="912" t="s">
        <v>1277</v>
      </c>
      <c r="AD420" s="950" t="s">
        <v>1122</v>
      </c>
      <c r="AE420" s="950" t="s">
        <v>1123</v>
      </c>
      <c r="AF420" s="675">
        <v>413</v>
      </c>
      <c r="AG420" s="678" t="s">
        <v>158</v>
      </c>
      <c r="AH420" s="905" t="s">
        <v>2035</v>
      </c>
      <c r="AI420" s="754">
        <v>44201</v>
      </c>
      <c r="AJ420" s="719">
        <v>44554</v>
      </c>
      <c r="AK420" s="711">
        <v>353</v>
      </c>
      <c r="AL420" s="713">
        <v>0.5</v>
      </c>
      <c r="AM420" s="699" t="s">
        <v>361</v>
      </c>
      <c r="AN420" s="661" t="s">
        <v>1123</v>
      </c>
      <c r="AO420" s="703" t="s">
        <v>1122</v>
      </c>
      <c r="AP420" s="661" t="s">
        <v>2011</v>
      </c>
      <c r="AQ420" s="898" t="s">
        <v>2012</v>
      </c>
    </row>
    <row r="421" spans="1:43" ht="61.5" customHeight="1" thickBot="1" x14ac:dyDescent="0.3">
      <c r="A421" s="994"/>
      <c r="B421" s="919"/>
      <c r="C421" s="976"/>
      <c r="D421" s="976"/>
      <c r="E421" s="976"/>
      <c r="F421" s="976"/>
      <c r="G421" s="976"/>
      <c r="H421" s="976"/>
      <c r="I421" s="976"/>
      <c r="J421" s="976"/>
      <c r="K421" s="982"/>
      <c r="L421" s="919"/>
      <c r="M421" s="919"/>
      <c r="N421" s="913"/>
      <c r="O421" s="919"/>
      <c r="P421" s="919"/>
      <c r="Q421" s="1303"/>
      <c r="R421" s="1305"/>
      <c r="S421" s="919"/>
      <c r="T421" s="1249"/>
      <c r="U421" s="1030"/>
      <c r="V421" s="1018"/>
      <c r="W421" s="1046"/>
      <c r="X421" s="1301"/>
      <c r="Y421" s="919"/>
      <c r="Z421" s="915"/>
      <c r="AA421" s="913"/>
      <c r="AB421" s="913"/>
      <c r="AC421" s="913"/>
      <c r="AD421" s="952"/>
      <c r="AE421" s="952"/>
      <c r="AF421" s="676">
        <v>414</v>
      </c>
      <c r="AG421" s="680" t="s">
        <v>158</v>
      </c>
      <c r="AH421" s="894" t="s">
        <v>2013</v>
      </c>
      <c r="AI421" s="755">
        <v>44201</v>
      </c>
      <c r="AJ421" s="720">
        <v>44554</v>
      </c>
      <c r="AK421" s="712">
        <v>353</v>
      </c>
      <c r="AL421" s="714">
        <v>0.5</v>
      </c>
      <c r="AM421" s="701" t="s">
        <v>361</v>
      </c>
      <c r="AN421" s="663" t="s">
        <v>1123</v>
      </c>
      <c r="AO421" s="704" t="s">
        <v>1122</v>
      </c>
      <c r="AP421" s="663" t="s">
        <v>2011</v>
      </c>
      <c r="AQ421" s="877" t="s">
        <v>2012</v>
      </c>
    </row>
    <row r="422" spans="1:43" ht="61.5" customHeight="1" thickTop="1" x14ac:dyDescent="0.25">
      <c r="A422" s="992" t="s">
        <v>807</v>
      </c>
      <c r="B422" s="918"/>
      <c r="C422" s="974" t="s">
        <v>808</v>
      </c>
      <c r="D422" s="974" t="s">
        <v>570</v>
      </c>
      <c r="E422" s="974" t="s">
        <v>571</v>
      </c>
      <c r="F422" s="974" t="s">
        <v>634</v>
      </c>
      <c r="G422" s="974" t="s">
        <v>759</v>
      </c>
      <c r="H422" s="974" t="s">
        <v>760</v>
      </c>
      <c r="I422" s="974" t="s">
        <v>761</v>
      </c>
      <c r="J422" s="974" t="s">
        <v>762</v>
      </c>
      <c r="K422" s="974" t="s">
        <v>763</v>
      </c>
      <c r="L422" s="974">
        <v>82</v>
      </c>
      <c r="M422" s="974" t="s">
        <v>29</v>
      </c>
      <c r="N422" s="912" t="s">
        <v>1137</v>
      </c>
      <c r="O422" s="918" t="s">
        <v>1138</v>
      </c>
      <c r="P422" s="918" t="s">
        <v>1061</v>
      </c>
      <c r="Q422" s="1290" t="s">
        <v>1139</v>
      </c>
      <c r="R422" s="953">
        <v>100</v>
      </c>
      <c r="S422" s="918" t="s">
        <v>29</v>
      </c>
      <c r="T422" s="1296" t="s">
        <v>1140</v>
      </c>
      <c r="U422" s="1029" t="s">
        <v>27</v>
      </c>
      <c r="V422" s="1017" t="s">
        <v>1141</v>
      </c>
      <c r="W422" s="1044">
        <v>0.1</v>
      </c>
      <c r="X422" s="1288">
        <v>85</v>
      </c>
      <c r="Y422" s="918" t="s">
        <v>29</v>
      </c>
      <c r="Z422" s="914" t="s">
        <v>30</v>
      </c>
      <c r="AA422" s="1057"/>
      <c r="AB422" s="1286"/>
      <c r="AC422" s="912" t="s">
        <v>1277</v>
      </c>
      <c r="AD422" s="1284" t="s">
        <v>815</v>
      </c>
      <c r="AE422" s="1284" t="s">
        <v>816</v>
      </c>
      <c r="AF422" s="800">
        <v>415</v>
      </c>
      <c r="AG422" s="326" t="s">
        <v>158</v>
      </c>
      <c r="AH422" s="186" t="s">
        <v>1142</v>
      </c>
      <c r="AI422" s="719">
        <v>44200</v>
      </c>
      <c r="AJ422" s="719">
        <v>44550</v>
      </c>
      <c r="AK422" s="800">
        <f t="shared" ref="AK422:AK429" si="23">AJ422-AI422</f>
        <v>350</v>
      </c>
      <c r="AL422" s="744">
        <v>0.5</v>
      </c>
      <c r="AM422" s="699" t="s">
        <v>361</v>
      </c>
      <c r="AN422" s="661" t="s">
        <v>1143</v>
      </c>
      <c r="AO422" s="703" t="s">
        <v>1144</v>
      </c>
      <c r="AP422" s="689" t="s">
        <v>1145</v>
      </c>
      <c r="AQ422" s="34"/>
    </row>
    <row r="423" spans="1:43" ht="61.5" customHeight="1" x14ac:dyDescent="0.25">
      <c r="A423" s="993"/>
      <c r="B423" s="940"/>
      <c r="C423" s="975"/>
      <c r="D423" s="975"/>
      <c r="E423" s="975"/>
      <c r="F423" s="975"/>
      <c r="G423" s="975"/>
      <c r="H423" s="975"/>
      <c r="I423" s="975"/>
      <c r="J423" s="975"/>
      <c r="K423" s="975"/>
      <c r="L423" s="975"/>
      <c r="M423" s="975"/>
      <c r="N423" s="935"/>
      <c r="O423" s="940"/>
      <c r="P423" s="940"/>
      <c r="Q423" s="1299"/>
      <c r="R423" s="954"/>
      <c r="S423" s="940"/>
      <c r="T423" s="1297"/>
      <c r="U423" s="1043"/>
      <c r="V423" s="1040"/>
      <c r="W423" s="1045"/>
      <c r="X423" s="1294"/>
      <c r="Y423" s="940"/>
      <c r="Z423" s="936"/>
      <c r="AA423" s="1295"/>
      <c r="AB423" s="1292"/>
      <c r="AC423" s="935"/>
      <c r="AD423" s="1293"/>
      <c r="AE423" s="1293"/>
      <c r="AF423" s="350">
        <v>416</v>
      </c>
      <c r="AG423" s="335" t="s">
        <v>158</v>
      </c>
      <c r="AH423" s="336" t="s">
        <v>1146</v>
      </c>
      <c r="AI423" s="7">
        <v>44200</v>
      </c>
      <c r="AJ423" s="7">
        <v>44550</v>
      </c>
      <c r="AK423" s="350">
        <f t="shared" si="23"/>
        <v>350</v>
      </c>
      <c r="AL423" s="773">
        <v>0.25</v>
      </c>
      <c r="AM423" s="700" t="s">
        <v>361</v>
      </c>
      <c r="AN423" s="662" t="s">
        <v>1143</v>
      </c>
      <c r="AO423" s="709" t="s">
        <v>1144</v>
      </c>
      <c r="AP423" s="694" t="s">
        <v>1147</v>
      </c>
      <c r="AQ423" s="42"/>
    </row>
    <row r="424" spans="1:43" ht="61.5" customHeight="1" thickBot="1" x14ac:dyDescent="0.3">
      <c r="A424" s="994"/>
      <c r="B424" s="919"/>
      <c r="C424" s="976"/>
      <c r="D424" s="976"/>
      <c r="E424" s="976"/>
      <c r="F424" s="976"/>
      <c r="G424" s="976"/>
      <c r="H424" s="976"/>
      <c r="I424" s="976"/>
      <c r="J424" s="976"/>
      <c r="K424" s="976"/>
      <c r="L424" s="976"/>
      <c r="M424" s="976"/>
      <c r="N424" s="913"/>
      <c r="O424" s="919"/>
      <c r="P424" s="919"/>
      <c r="Q424" s="1291"/>
      <c r="R424" s="955"/>
      <c r="S424" s="919"/>
      <c r="T424" s="1298"/>
      <c r="U424" s="1030"/>
      <c r="V424" s="1018"/>
      <c r="W424" s="1046"/>
      <c r="X424" s="1289"/>
      <c r="Y424" s="919"/>
      <c r="Z424" s="915"/>
      <c r="AA424" s="1058"/>
      <c r="AB424" s="1287"/>
      <c r="AC424" s="913"/>
      <c r="AD424" s="1285"/>
      <c r="AE424" s="1285"/>
      <c r="AF424" s="801">
        <v>417</v>
      </c>
      <c r="AG424" s="329" t="s">
        <v>158</v>
      </c>
      <c r="AH424" s="333" t="s">
        <v>1148</v>
      </c>
      <c r="AI424" s="720">
        <v>44200</v>
      </c>
      <c r="AJ424" s="720">
        <v>44550</v>
      </c>
      <c r="AK424" s="801">
        <f t="shared" si="23"/>
        <v>350</v>
      </c>
      <c r="AL424" s="772">
        <v>0.25</v>
      </c>
      <c r="AM424" s="701" t="s">
        <v>361</v>
      </c>
      <c r="AN424" s="663" t="s">
        <v>1143</v>
      </c>
      <c r="AO424" s="704" t="s">
        <v>1144</v>
      </c>
      <c r="AP424" s="690" t="s">
        <v>1145</v>
      </c>
      <c r="AQ424" s="36"/>
    </row>
    <row r="425" spans="1:43" ht="61.5" customHeight="1" thickTop="1" x14ac:dyDescent="0.25">
      <c r="A425" s="992" t="s">
        <v>807</v>
      </c>
      <c r="B425" s="918"/>
      <c r="C425" s="974" t="s">
        <v>808</v>
      </c>
      <c r="D425" s="974" t="s">
        <v>570</v>
      </c>
      <c r="E425" s="974" t="s">
        <v>571</v>
      </c>
      <c r="F425" s="974" t="s">
        <v>634</v>
      </c>
      <c r="G425" s="974" t="s">
        <v>759</v>
      </c>
      <c r="H425" s="974" t="s">
        <v>760</v>
      </c>
      <c r="I425" s="974" t="s">
        <v>761</v>
      </c>
      <c r="J425" s="974" t="s">
        <v>762</v>
      </c>
      <c r="K425" s="974" t="s">
        <v>763</v>
      </c>
      <c r="L425" s="974">
        <v>82</v>
      </c>
      <c r="M425" s="974" t="s">
        <v>29</v>
      </c>
      <c r="N425" s="912" t="s">
        <v>1137</v>
      </c>
      <c r="O425" s="918" t="s">
        <v>1138</v>
      </c>
      <c r="P425" s="918" t="s">
        <v>1061</v>
      </c>
      <c r="Q425" s="922" t="s">
        <v>1139</v>
      </c>
      <c r="R425" s="953">
        <v>100</v>
      </c>
      <c r="S425" s="918" t="s">
        <v>29</v>
      </c>
      <c r="T425" s="1296" t="s">
        <v>1149</v>
      </c>
      <c r="U425" s="1029" t="s">
        <v>27</v>
      </c>
      <c r="V425" s="1017" t="s">
        <v>1150</v>
      </c>
      <c r="W425" s="1044">
        <v>0.1</v>
      </c>
      <c r="X425" s="1288">
        <v>75</v>
      </c>
      <c r="Y425" s="918" t="s">
        <v>29</v>
      </c>
      <c r="Z425" s="914" t="s">
        <v>30</v>
      </c>
      <c r="AA425" s="1057"/>
      <c r="AB425" s="1286"/>
      <c r="AC425" s="912" t="s">
        <v>1277</v>
      </c>
      <c r="AD425" s="1284" t="s">
        <v>815</v>
      </c>
      <c r="AE425" s="1284" t="s">
        <v>816</v>
      </c>
      <c r="AF425" s="800">
        <v>418</v>
      </c>
      <c r="AG425" s="326" t="s">
        <v>158</v>
      </c>
      <c r="AH425" s="334" t="s">
        <v>1151</v>
      </c>
      <c r="AI425" s="719">
        <v>44200</v>
      </c>
      <c r="AJ425" s="719">
        <v>44550</v>
      </c>
      <c r="AK425" s="800">
        <f t="shared" si="23"/>
        <v>350</v>
      </c>
      <c r="AL425" s="744">
        <v>0.35</v>
      </c>
      <c r="AM425" s="699" t="s">
        <v>361</v>
      </c>
      <c r="AN425" s="661" t="s">
        <v>1143</v>
      </c>
      <c r="AO425" s="703" t="s">
        <v>1144</v>
      </c>
      <c r="AP425" s="689" t="s">
        <v>1145</v>
      </c>
      <c r="AQ425" s="34"/>
    </row>
    <row r="426" spans="1:43" ht="61.5" customHeight="1" x14ac:dyDescent="0.25">
      <c r="A426" s="993"/>
      <c r="B426" s="940"/>
      <c r="C426" s="975"/>
      <c r="D426" s="975"/>
      <c r="E426" s="975"/>
      <c r="F426" s="975"/>
      <c r="G426" s="975"/>
      <c r="H426" s="975"/>
      <c r="I426" s="975"/>
      <c r="J426" s="975"/>
      <c r="K426" s="975"/>
      <c r="L426" s="975"/>
      <c r="M426" s="975"/>
      <c r="N426" s="935"/>
      <c r="O426" s="940"/>
      <c r="P426" s="940"/>
      <c r="Q426" s="933"/>
      <c r="R426" s="954"/>
      <c r="S426" s="940"/>
      <c r="T426" s="1297"/>
      <c r="U426" s="1043"/>
      <c r="V426" s="1040"/>
      <c r="W426" s="1045"/>
      <c r="X426" s="1294"/>
      <c r="Y426" s="940"/>
      <c r="Z426" s="936"/>
      <c r="AA426" s="1295"/>
      <c r="AB426" s="1292"/>
      <c r="AC426" s="935"/>
      <c r="AD426" s="1293"/>
      <c r="AE426" s="1293"/>
      <c r="AF426" s="350">
        <v>419</v>
      </c>
      <c r="AG426" s="335" t="s">
        <v>158</v>
      </c>
      <c r="AH426" s="336" t="s">
        <v>1152</v>
      </c>
      <c r="AI426" s="7">
        <v>44200</v>
      </c>
      <c r="AJ426" s="7">
        <v>44550</v>
      </c>
      <c r="AK426" s="350">
        <f t="shared" si="23"/>
        <v>350</v>
      </c>
      <c r="AL426" s="773">
        <v>0.35</v>
      </c>
      <c r="AM426" s="700" t="s">
        <v>361</v>
      </c>
      <c r="AN426" s="662" t="s">
        <v>1143</v>
      </c>
      <c r="AO426" s="709" t="s">
        <v>1144</v>
      </c>
      <c r="AP426" s="694" t="s">
        <v>1145</v>
      </c>
      <c r="AQ426" s="42"/>
    </row>
    <row r="427" spans="1:43" ht="61.5" customHeight="1" thickBot="1" x14ac:dyDescent="0.3">
      <c r="A427" s="994"/>
      <c r="B427" s="919"/>
      <c r="C427" s="976"/>
      <c r="D427" s="976"/>
      <c r="E427" s="976"/>
      <c r="F427" s="976"/>
      <c r="G427" s="976"/>
      <c r="H427" s="976"/>
      <c r="I427" s="976"/>
      <c r="J427" s="976"/>
      <c r="K427" s="976"/>
      <c r="L427" s="976"/>
      <c r="M427" s="976"/>
      <c r="N427" s="913"/>
      <c r="O427" s="919"/>
      <c r="P427" s="919"/>
      <c r="Q427" s="923"/>
      <c r="R427" s="955"/>
      <c r="S427" s="919"/>
      <c r="T427" s="1298"/>
      <c r="U427" s="1030"/>
      <c r="V427" s="1018"/>
      <c r="W427" s="1046"/>
      <c r="X427" s="1289"/>
      <c r="Y427" s="919"/>
      <c r="Z427" s="915"/>
      <c r="AA427" s="1058"/>
      <c r="AB427" s="1287"/>
      <c r="AC427" s="913"/>
      <c r="AD427" s="1285"/>
      <c r="AE427" s="1285"/>
      <c r="AF427" s="801">
        <v>420</v>
      </c>
      <c r="AG427" s="329" t="s">
        <v>158</v>
      </c>
      <c r="AH427" s="333" t="s">
        <v>1153</v>
      </c>
      <c r="AI427" s="720">
        <v>44200</v>
      </c>
      <c r="AJ427" s="720">
        <v>44550</v>
      </c>
      <c r="AK427" s="801">
        <f t="shared" si="23"/>
        <v>350</v>
      </c>
      <c r="AL427" s="772">
        <v>0.3</v>
      </c>
      <c r="AM427" s="701" t="s">
        <v>361</v>
      </c>
      <c r="AN427" s="663" t="s">
        <v>1143</v>
      </c>
      <c r="AO427" s="704" t="s">
        <v>1144</v>
      </c>
      <c r="AP427" s="690" t="s">
        <v>1147</v>
      </c>
      <c r="AQ427" s="36"/>
    </row>
    <row r="428" spans="1:43" ht="61.5" customHeight="1" thickTop="1" x14ac:dyDescent="0.25">
      <c r="A428" s="992" t="s">
        <v>807</v>
      </c>
      <c r="B428" s="918"/>
      <c r="C428" s="974" t="s">
        <v>808</v>
      </c>
      <c r="D428" s="974" t="s">
        <v>570</v>
      </c>
      <c r="E428" s="974" t="s">
        <v>571</v>
      </c>
      <c r="F428" s="974" t="s">
        <v>634</v>
      </c>
      <c r="G428" s="974" t="s">
        <v>759</v>
      </c>
      <c r="H428" s="974" t="s">
        <v>760</v>
      </c>
      <c r="I428" s="974" t="s">
        <v>761</v>
      </c>
      <c r="J428" s="974" t="s">
        <v>762</v>
      </c>
      <c r="K428" s="974" t="s">
        <v>763</v>
      </c>
      <c r="L428" s="974">
        <v>82</v>
      </c>
      <c r="M428" s="974" t="s">
        <v>29</v>
      </c>
      <c r="N428" s="912" t="s">
        <v>1137</v>
      </c>
      <c r="O428" s="918" t="s">
        <v>1138</v>
      </c>
      <c r="P428" s="918" t="s">
        <v>1061</v>
      </c>
      <c r="Q428" s="1290" t="s">
        <v>1139</v>
      </c>
      <c r="R428" s="1023">
        <v>100</v>
      </c>
      <c r="S428" s="1023" t="s">
        <v>29</v>
      </c>
      <c r="T428" s="1029" t="s">
        <v>1154</v>
      </c>
      <c r="U428" s="1029" t="s">
        <v>27</v>
      </c>
      <c r="V428" s="1017" t="s">
        <v>1155</v>
      </c>
      <c r="W428" s="1044">
        <v>0.05</v>
      </c>
      <c r="X428" s="1288">
        <v>100</v>
      </c>
      <c r="Y428" s="918" t="s">
        <v>29</v>
      </c>
      <c r="Z428" s="914" t="s">
        <v>30</v>
      </c>
      <c r="AA428" s="1057"/>
      <c r="AB428" s="1286"/>
      <c r="AC428" s="912" t="s">
        <v>1277</v>
      </c>
      <c r="AD428" s="1284" t="s">
        <v>815</v>
      </c>
      <c r="AE428" s="1284" t="s">
        <v>816</v>
      </c>
      <c r="AF428" s="800">
        <v>421</v>
      </c>
      <c r="AG428" s="326" t="s">
        <v>158</v>
      </c>
      <c r="AH428" s="334" t="s">
        <v>1156</v>
      </c>
      <c r="AI428" s="719">
        <v>44200</v>
      </c>
      <c r="AJ428" s="719">
        <v>44550</v>
      </c>
      <c r="AK428" s="800">
        <f t="shared" si="23"/>
        <v>350</v>
      </c>
      <c r="AL428" s="744">
        <v>0.6</v>
      </c>
      <c r="AM428" s="699" t="s">
        <v>361</v>
      </c>
      <c r="AN428" s="661" t="s">
        <v>1157</v>
      </c>
      <c r="AO428" s="703" t="s">
        <v>1158</v>
      </c>
      <c r="AP428" s="689"/>
      <c r="AQ428" s="34"/>
    </row>
    <row r="429" spans="1:43" ht="61.5" customHeight="1" thickBot="1" x14ac:dyDescent="0.3">
      <c r="A429" s="994"/>
      <c r="B429" s="919"/>
      <c r="C429" s="976"/>
      <c r="D429" s="976"/>
      <c r="E429" s="976"/>
      <c r="F429" s="976"/>
      <c r="G429" s="976"/>
      <c r="H429" s="976"/>
      <c r="I429" s="976"/>
      <c r="J429" s="976"/>
      <c r="K429" s="976"/>
      <c r="L429" s="976"/>
      <c r="M429" s="976"/>
      <c r="N429" s="913"/>
      <c r="O429" s="919"/>
      <c r="P429" s="919"/>
      <c r="Q429" s="1291"/>
      <c r="R429" s="1024"/>
      <c r="S429" s="1024"/>
      <c r="T429" s="1030"/>
      <c r="U429" s="1030"/>
      <c r="V429" s="1018"/>
      <c r="W429" s="1046"/>
      <c r="X429" s="1289"/>
      <c r="Y429" s="919"/>
      <c r="Z429" s="915"/>
      <c r="AA429" s="1058"/>
      <c r="AB429" s="1287"/>
      <c r="AC429" s="913"/>
      <c r="AD429" s="1285"/>
      <c r="AE429" s="1285"/>
      <c r="AF429" s="801">
        <v>422</v>
      </c>
      <c r="AG429" s="329" t="s">
        <v>158</v>
      </c>
      <c r="AH429" s="333" t="s">
        <v>1159</v>
      </c>
      <c r="AI429" s="720">
        <v>44200</v>
      </c>
      <c r="AJ429" s="720">
        <v>44550</v>
      </c>
      <c r="AK429" s="801">
        <f t="shared" si="23"/>
        <v>350</v>
      </c>
      <c r="AL429" s="772">
        <v>0.4</v>
      </c>
      <c r="AM429" s="701" t="s">
        <v>361</v>
      </c>
      <c r="AN429" s="663" t="s">
        <v>1157</v>
      </c>
      <c r="AO429" s="704" t="s">
        <v>1158</v>
      </c>
      <c r="AP429" s="690"/>
      <c r="AQ429" s="36"/>
    </row>
    <row r="430" spans="1:43" ht="61.5" customHeight="1" thickTop="1" thickBot="1" x14ac:dyDescent="0.3">
      <c r="A430" s="357" t="s">
        <v>444</v>
      </c>
      <c r="B430" s="792"/>
      <c r="C430" s="864" t="s">
        <v>1160</v>
      </c>
      <c r="D430" s="864" t="s">
        <v>970</v>
      </c>
      <c r="E430" s="358" t="s">
        <v>1161</v>
      </c>
      <c r="F430" s="864" t="s">
        <v>971</v>
      </c>
      <c r="G430" s="864" t="s">
        <v>1162</v>
      </c>
      <c r="H430" s="864" t="s">
        <v>972</v>
      </c>
      <c r="I430" s="358" t="s">
        <v>1163</v>
      </c>
      <c r="J430" s="864" t="s">
        <v>973</v>
      </c>
      <c r="K430" s="358" t="s">
        <v>1164</v>
      </c>
      <c r="L430" s="864">
        <v>100</v>
      </c>
      <c r="M430" s="358" t="s">
        <v>29</v>
      </c>
      <c r="N430" s="809" t="s">
        <v>1165</v>
      </c>
      <c r="O430" s="792" t="s">
        <v>206</v>
      </c>
      <c r="P430" s="792" t="s">
        <v>1166</v>
      </c>
      <c r="Q430" s="359" t="s">
        <v>1167</v>
      </c>
      <c r="R430" s="867">
        <v>100</v>
      </c>
      <c r="S430" s="360" t="s">
        <v>29</v>
      </c>
      <c r="T430" s="637" t="s">
        <v>1168</v>
      </c>
      <c r="U430" s="361" t="s">
        <v>27</v>
      </c>
      <c r="V430" s="362" t="s">
        <v>1169</v>
      </c>
      <c r="W430" s="363">
        <v>0.02</v>
      </c>
      <c r="X430" s="780">
        <v>100</v>
      </c>
      <c r="Y430" s="364" t="s">
        <v>29</v>
      </c>
      <c r="Z430" s="793" t="s">
        <v>30</v>
      </c>
      <c r="AA430" s="365"/>
      <c r="AB430" s="366"/>
      <c r="AC430" s="809" t="s">
        <v>1277</v>
      </c>
      <c r="AD430" s="367" t="s">
        <v>448</v>
      </c>
      <c r="AE430" s="367" t="s">
        <v>449</v>
      </c>
      <c r="AF430" s="869">
        <v>423</v>
      </c>
      <c r="AG430" s="368" t="s">
        <v>158</v>
      </c>
      <c r="AH430" s="812" t="s">
        <v>1170</v>
      </c>
      <c r="AI430" s="369">
        <v>44228</v>
      </c>
      <c r="AJ430" s="369">
        <v>44255</v>
      </c>
      <c r="AK430" s="815">
        <f>AJ430-AI430</f>
        <v>27</v>
      </c>
      <c r="AL430" s="370">
        <v>1</v>
      </c>
      <c r="AM430" s="819" t="s">
        <v>26</v>
      </c>
      <c r="AN430" s="809" t="s">
        <v>451</v>
      </c>
      <c r="AO430" s="812" t="s">
        <v>452</v>
      </c>
      <c r="AP430" s="809"/>
      <c r="AQ430" s="371"/>
    </row>
    <row r="431" spans="1:43" ht="61.5" customHeight="1" thickTop="1" thickBot="1" x14ac:dyDescent="0.3">
      <c r="A431" s="18" t="s">
        <v>444</v>
      </c>
      <c r="B431" s="15"/>
      <c r="C431" s="12" t="s">
        <v>1160</v>
      </c>
      <c r="D431" s="12" t="s">
        <v>970</v>
      </c>
      <c r="E431" s="13" t="s">
        <v>1161</v>
      </c>
      <c r="F431" s="12" t="s">
        <v>971</v>
      </c>
      <c r="G431" s="12" t="s">
        <v>1162</v>
      </c>
      <c r="H431" s="12" t="s">
        <v>972</v>
      </c>
      <c r="I431" s="13" t="s">
        <v>1163</v>
      </c>
      <c r="J431" s="12" t="s">
        <v>973</v>
      </c>
      <c r="K431" s="13" t="s">
        <v>1164</v>
      </c>
      <c r="L431" s="12">
        <v>100</v>
      </c>
      <c r="M431" s="13" t="s">
        <v>29</v>
      </c>
      <c r="N431" s="14" t="s">
        <v>1165</v>
      </c>
      <c r="O431" s="15" t="s">
        <v>206</v>
      </c>
      <c r="P431" s="15" t="s">
        <v>1166</v>
      </c>
      <c r="Q431" s="16" t="s">
        <v>1167</v>
      </c>
      <c r="R431" s="17">
        <v>100</v>
      </c>
      <c r="S431" s="372" t="s">
        <v>29</v>
      </c>
      <c r="T431" s="638" t="s">
        <v>1171</v>
      </c>
      <c r="U431" s="373" t="s">
        <v>27</v>
      </c>
      <c r="V431" s="21" t="s">
        <v>1172</v>
      </c>
      <c r="W431" s="374">
        <v>0.02</v>
      </c>
      <c r="X431" s="375">
        <v>100</v>
      </c>
      <c r="Y431" s="376" t="s">
        <v>29</v>
      </c>
      <c r="Z431" s="23" t="s">
        <v>30</v>
      </c>
      <c r="AA431" s="24"/>
      <c r="AB431" s="25"/>
      <c r="AC431" s="14" t="s">
        <v>1277</v>
      </c>
      <c r="AD431" s="27" t="s">
        <v>448</v>
      </c>
      <c r="AE431" s="27" t="s">
        <v>449</v>
      </c>
      <c r="AF431" s="161">
        <v>424</v>
      </c>
      <c r="AG431" s="20" t="s">
        <v>158</v>
      </c>
      <c r="AH431" s="26" t="s">
        <v>1173</v>
      </c>
      <c r="AI431" s="40">
        <v>44228</v>
      </c>
      <c r="AJ431" s="40">
        <v>44560</v>
      </c>
      <c r="AK431" s="29">
        <f t="shared" ref="AK431:AK454" si="24">AJ431-AI431</f>
        <v>332</v>
      </c>
      <c r="AL431" s="30">
        <v>1</v>
      </c>
      <c r="AM431" s="31" t="s">
        <v>26</v>
      </c>
      <c r="AN431" s="14" t="s">
        <v>451</v>
      </c>
      <c r="AO431" s="26" t="s">
        <v>452</v>
      </c>
      <c r="AP431" s="14"/>
      <c r="AQ431" s="41"/>
    </row>
    <row r="432" spans="1:43" ht="61.5" customHeight="1" thickTop="1" thickBot="1" x14ac:dyDescent="0.3">
      <c r="A432" s="353" t="s">
        <v>444</v>
      </c>
      <c r="B432" s="781"/>
      <c r="C432" s="862" t="s">
        <v>1160</v>
      </c>
      <c r="D432" s="862" t="s">
        <v>970</v>
      </c>
      <c r="E432" s="354" t="s">
        <v>1161</v>
      </c>
      <c r="F432" s="862" t="s">
        <v>971</v>
      </c>
      <c r="G432" s="862" t="s">
        <v>1162</v>
      </c>
      <c r="H432" s="862" t="s">
        <v>972</v>
      </c>
      <c r="I432" s="354" t="s">
        <v>1163</v>
      </c>
      <c r="J432" s="862" t="s">
        <v>973</v>
      </c>
      <c r="K432" s="354" t="s">
        <v>1164</v>
      </c>
      <c r="L432" s="862">
        <v>100</v>
      </c>
      <c r="M432" s="354" t="s">
        <v>29</v>
      </c>
      <c r="N432" s="807" t="s">
        <v>1165</v>
      </c>
      <c r="O432" s="781" t="s">
        <v>206</v>
      </c>
      <c r="P432" s="781" t="s">
        <v>1166</v>
      </c>
      <c r="Q432" s="339" t="s">
        <v>1167</v>
      </c>
      <c r="R432" s="865">
        <v>100</v>
      </c>
      <c r="S432" s="377" t="s">
        <v>29</v>
      </c>
      <c r="T432" s="639" t="s">
        <v>1174</v>
      </c>
      <c r="U432" s="378" t="s">
        <v>27</v>
      </c>
      <c r="V432" s="785" t="s">
        <v>1175</v>
      </c>
      <c r="W432" s="379">
        <v>0.02</v>
      </c>
      <c r="X432" s="375">
        <v>100</v>
      </c>
      <c r="Y432" s="380" t="s">
        <v>29</v>
      </c>
      <c r="Z432" s="783" t="s">
        <v>830</v>
      </c>
      <c r="AA432" s="381"/>
      <c r="AB432" s="382"/>
      <c r="AC432" s="807" t="s">
        <v>1277</v>
      </c>
      <c r="AD432" s="343" t="s">
        <v>448</v>
      </c>
      <c r="AE432" s="343" t="s">
        <v>449</v>
      </c>
      <c r="AF432" s="868">
        <v>425</v>
      </c>
      <c r="AG432" s="340" t="s">
        <v>158</v>
      </c>
      <c r="AH432" s="810" t="s">
        <v>1176</v>
      </c>
      <c r="AI432" s="345">
        <v>44228</v>
      </c>
      <c r="AJ432" s="345">
        <v>44560</v>
      </c>
      <c r="AK432" s="813">
        <f t="shared" si="24"/>
        <v>332</v>
      </c>
      <c r="AL432" s="346">
        <v>1</v>
      </c>
      <c r="AM432" s="817" t="s">
        <v>26</v>
      </c>
      <c r="AN432" s="807" t="s">
        <v>451</v>
      </c>
      <c r="AO432" s="810" t="s">
        <v>452</v>
      </c>
      <c r="AP432" s="807"/>
      <c r="AQ432" s="383"/>
    </row>
    <row r="433" spans="1:43" ht="61.5" customHeight="1" thickTop="1" thickBot="1" x14ac:dyDescent="0.3">
      <c r="A433" s="18" t="s">
        <v>444</v>
      </c>
      <c r="B433" s="15"/>
      <c r="C433" s="12" t="s">
        <v>1160</v>
      </c>
      <c r="D433" s="12" t="s">
        <v>970</v>
      </c>
      <c r="E433" s="13" t="s">
        <v>1161</v>
      </c>
      <c r="F433" s="12" t="s">
        <v>971</v>
      </c>
      <c r="G433" s="12" t="s">
        <v>1162</v>
      </c>
      <c r="H433" s="12" t="s">
        <v>972</v>
      </c>
      <c r="I433" s="13" t="s">
        <v>1163</v>
      </c>
      <c r="J433" s="12" t="s">
        <v>973</v>
      </c>
      <c r="K433" s="13" t="s">
        <v>1164</v>
      </c>
      <c r="L433" s="12">
        <v>100</v>
      </c>
      <c r="M433" s="13" t="s">
        <v>29</v>
      </c>
      <c r="N433" s="14" t="s">
        <v>1165</v>
      </c>
      <c r="O433" s="15" t="s">
        <v>206</v>
      </c>
      <c r="P433" s="15" t="s">
        <v>1166</v>
      </c>
      <c r="Q433" s="16" t="s">
        <v>1167</v>
      </c>
      <c r="R433" s="17">
        <v>100</v>
      </c>
      <c r="S433" s="15" t="s">
        <v>29</v>
      </c>
      <c r="T433" s="185" t="s">
        <v>1177</v>
      </c>
      <c r="U433" s="20" t="s">
        <v>27</v>
      </c>
      <c r="V433" s="21" t="s">
        <v>1178</v>
      </c>
      <c r="W433" s="22">
        <v>0.02</v>
      </c>
      <c r="X433" s="15">
        <v>100</v>
      </c>
      <c r="Y433" s="15" t="s">
        <v>29</v>
      </c>
      <c r="Z433" s="23" t="s">
        <v>30</v>
      </c>
      <c r="AA433" s="24"/>
      <c r="AB433" s="25"/>
      <c r="AC433" s="14" t="s">
        <v>1319</v>
      </c>
      <c r="AD433" s="27" t="s">
        <v>448</v>
      </c>
      <c r="AE433" s="27" t="s">
        <v>449</v>
      </c>
      <c r="AF433" s="161">
        <v>426</v>
      </c>
      <c r="AG433" s="20" t="s">
        <v>158</v>
      </c>
      <c r="AH433" s="44" t="s">
        <v>1179</v>
      </c>
      <c r="AI433" s="28">
        <v>44291</v>
      </c>
      <c r="AJ433" s="28">
        <v>44561</v>
      </c>
      <c r="AK433" s="23">
        <f t="shared" si="24"/>
        <v>270</v>
      </c>
      <c r="AL433" s="30">
        <v>1</v>
      </c>
      <c r="AM433" s="31" t="s">
        <v>26</v>
      </c>
      <c r="AN433" s="14" t="s">
        <v>451</v>
      </c>
      <c r="AO433" s="26" t="s">
        <v>452</v>
      </c>
      <c r="AP433" s="14" t="s">
        <v>453</v>
      </c>
      <c r="AQ433" s="32" t="s">
        <v>454</v>
      </c>
    </row>
    <row r="434" spans="1:43" ht="61.5" customHeight="1" thickTop="1" thickBot="1" x14ac:dyDescent="0.3">
      <c r="A434" s="357" t="s">
        <v>444</v>
      </c>
      <c r="B434" s="792"/>
      <c r="C434" s="864" t="s">
        <v>1160</v>
      </c>
      <c r="D434" s="864" t="s">
        <v>970</v>
      </c>
      <c r="E434" s="358" t="s">
        <v>1161</v>
      </c>
      <c r="F434" s="864" t="s">
        <v>971</v>
      </c>
      <c r="G434" s="864" t="s">
        <v>1162</v>
      </c>
      <c r="H434" s="864" t="s">
        <v>972</v>
      </c>
      <c r="I434" s="358" t="s">
        <v>1163</v>
      </c>
      <c r="J434" s="864" t="s">
        <v>973</v>
      </c>
      <c r="K434" s="358" t="s">
        <v>1164</v>
      </c>
      <c r="L434" s="864">
        <v>100</v>
      </c>
      <c r="M434" s="358" t="s">
        <v>29</v>
      </c>
      <c r="N434" s="809" t="s">
        <v>1165</v>
      </c>
      <c r="O434" s="792" t="s">
        <v>206</v>
      </c>
      <c r="P434" s="792" t="s">
        <v>1180</v>
      </c>
      <c r="Q434" s="359" t="s">
        <v>1181</v>
      </c>
      <c r="R434" s="867">
        <v>100</v>
      </c>
      <c r="S434" s="360" t="s">
        <v>29</v>
      </c>
      <c r="T434" s="637" t="s">
        <v>1182</v>
      </c>
      <c r="U434" s="361" t="s">
        <v>27</v>
      </c>
      <c r="V434" s="362" t="s">
        <v>1183</v>
      </c>
      <c r="W434" s="363">
        <v>0.02</v>
      </c>
      <c r="X434" s="780">
        <v>100</v>
      </c>
      <c r="Y434" s="364" t="s">
        <v>29</v>
      </c>
      <c r="Z434" s="793" t="s">
        <v>30</v>
      </c>
      <c r="AA434" s="365"/>
      <c r="AB434" s="366"/>
      <c r="AC434" s="809" t="s">
        <v>1277</v>
      </c>
      <c r="AD434" s="367" t="s">
        <v>448</v>
      </c>
      <c r="AE434" s="367" t="s">
        <v>449</v>
      </c>
      <c r="AF434" s="869">
        <v>427</v>
      </c>
      <c r="AG434" s="368" t="s">
        <v>158</v>
      </c>
      <c r="AH434" s="812" t="s">
        <v>1184</v>
      </c>
      <c r="AI434" s="384">
        <v>44228</v>
      </c>
      <c r="AJ434" s="384">
        <v>44530</v>
      </c>
      <c r="AK434" s="385">
        <f t="shared" si="24"/>
        <v>302</v>
      </c>
      <c r="AL434" s="370">
        <v>1</v>
      </c>
      <c r="AM434" s="819" t="s">
        <v>26</v>
      </c>
      <c r="AN434" s="809" t="s">
        <v>451</v>
      </c>
      <c r="AO434" s="812" t="s">
        <v>452</v>
      </c>
      <c r="AP434" s="809"/>
      <c r="AQ434" s="371"/>
    </row>
    <row r="435" spans="1:43" ht="61.5" customHeight="1" thickTop="1" thickBot="1" x14ac:dyDescent="0.3">
      <c r="A435" s="18" t="s">
        <v>444</v>
      </c>
      <c r="B435" s="15"/>
      <c r="C435" s="12" t="s">
        <v>1160</v>
      </c>
      <c r="D435" s="12" t="s">
        <v>970</v>
      </c>
      <c r="E435" s="13" t="s">
        <v>1161</v>
      </c>
      <c r="F435" s="12" t="s">
        <v>971</v>
      </c>
      <c r="G435" s="12" t="s">
        <v>1162</v>
      </c>
      <c r="H435" s="12" t="s">
        <v>972</v>
      </c>
      <c r="I435" s="13" t="s">
        <v>1163</v>
      </c>
      <c r="J435" s="12" t="s">
        <v>973</v>
      </c>
      <c r="K435" s="13" t="s">
        <v>1164</v>
      </c>
      <c r="L435" s="12">
        <v>100</v>
      </c>
      <c r="M435" s="13" t="s">
        <v>29</v>
      </c>
      <c r="N435" s="14" t="s">
        <v>1165</v>
      </c>
      <c r="O435" s="15" t="s">
        <v>206</v>
      </c>
      <c r="P435" s="15" t="s">
        <v>1185</v>
      </c>
      <c r="Q435" s="16" t="s">
        <v>1186</v>
      </c>
      <c r="R435" s="17">
        <v>100</v>
      </c>
      <c r="S435" s="372" t="s">
        <v>29</v>
      </c>
      <c r="T435" s="638" t="s">
        <v>1187</v>
      </c>
      <c r="U435" s="373" t="s">
        <v>27</v>
      </c>
      <c r="V435" s="21" t="s">
        <v>1188</v>
      </c>
      <c r="W435" s="374">
        <v>0.02</v>
      </c>
      <c r="X435" s="375">
        <v>100</v>
      </c>
      <c r="Y435" s="376" t="s">
        <v>29</v>
      </c>
      <c r="Z435" s="23" t="s">
        <v>30</v>
      </c>
      <c r="AA435" s="24"/>
      <c r="AB435" s="25"/>
      <c r="AC435" s="14" t="s">
        <v>1277</v>
      </c>
      <c r="AD435" s="27" t="s">
        <v>448</v>
      </c>
      <c r="AE435" s="27" t="s">
        <v>449</v>
      </c>
      <c r="AF435" s="161">
        <v>428</v>
      </c>
      <c r="AG435" s="20" t="s">
        <v>158</v>
      </c>
      <c r="AH435" s="26" t="s">
        <v>1189</v>
      </c>
      <c r="AI435" s="386">
        <v>44228</v>
      </c>
      <c r="AJ435" s="386">
        <v>44530</v>
      </c>
      <c r="AK435" s="387">
        <f t="shared" si="24"/>
        <v>302</v>
      </c>
      <c r="AL435" s="30">
        <v>1</v>
      </c>
      <c r="AM435" s="31" t="s">
        <v>26</v>
      </c>
      <c r="AN435" s="14" t="s">
        <v>451</v>
      </c>
      <c r="AO435" s="26" t="s">
        <v>452</v>
      </c>
      <c r="AP435" s="14"/>
      <c r="AQ435" s="41"/>
    </row>
    <row r="436" spans="1:43" ht="61.5" customHeight="1" thickTop="1" thickBot="1" x14ac:dyDescent="0.3">
      <c r="A436" s="18" t="s">
        <v>444</v>
      </c>
      <c r="B436" s="15"/>
      <c r="C436" s="12" t="s">
        <v>1160</v>
      </c>
      <c r="D436" s="12" t="s">
        <v>970</v>
      </c>
      <c r="E436" s="13" t="s">
        <v>1161</v>
      </c>
      <c r="F436" s="12" t="s">
        <v>971</v>
      </c>
      <c r="G436" s="12" t="s">
        <v>1162</v>
      </c>
      <c r="H436" s="12" t="s">
        <v>972</v>
      </c>
      <c r="I436" s="13" t="s">
        <v>1163</v>
      </c>
      <c r="J436" s="12" t="s">
        <v>973</v>
      </c>
      <c r="K436" s="13" t="s">
        <v>1164</v>
      </c>
      <c r="L436" s="12">
        <v>100</v>
      </c>
      <c r="M436" s="13" t="s">
        <v>29</v>
      </c>
      <c r="N436" s="14" t="s">
        <v>1165</v>
      </c>
      <c r="O436" s="15" t="s">
        <v>206</v>
      </c>
      <c r="P436" s="15" t="s">
        <v>1166</v>
      </c>
      <c r="Q436" s="16" t="s">
        <v>1167</v>
      </c>
      <c r="R436" s="17">
        <v>100</v>
      </c>
      <c r="S436" s="372" t="s">
        <v>29</v>
      </c>
      <c r="T436" s="638" t="s">
        <v>1190</v>
      </c>
      <c r="U436" s="373" t="s">
        <v>27</v>
      </c>
      <c r="V436" s="21" t="s">
        <v>1191</v>
      </c>
      <c r="W436" s="374">
        <v>0.02</v>
      </c>
      <c r="X436" s="375">
        <v>100</v>
      </c>
      <c r="Y436" s="376" t="s">
        <v>29</v>
      </c>
      <c r="Z436" s="23" t="s">
        <v>30</v>
      </c>
      <c r="AA436" s="24"/>
      <c r="AB436" s="25"/>
      <c r="AC436" s="14" t="s">
        <v>1277</v>
      </c>
      <c r="AD436" s="27" t="s">
        <v>448</v>
      </c>
      <c r="AE436" s="27" t="s">
        <v>449</v>
      </c>
      <c r="AF436" s="161">
        <v>429</v>
      </c>
      <c r="AG436" s="20" t="s">
        <v>158</v>
      </c>
      <c r="AH436" s="26" t="s">
        <v>1192</v>
      </c>
      <c r="AI436" s="386">
        <v>44228</v>
      </c>
      <c r="AJ436" s="386">
        <v>44560</v>
      </c>
      <c r="AK436" s="387">
        <f t="shared" si="24"/>
        <v>332</v>
      </c>
      <c r="AL436" s="30">
        <v>1</v>
      </c>
      <c r="AM436" s="31" t="s">
        <v>26</v>
      </c>
      <c r="AN436" s="14" t="s">
        <v>451</v>
      </c>
      <c r="AO436" s="26" t="s">
        <v>452</v>
      </c>
      <c r="AP436" s="14"/>
      <c r="AQ436" s="41"/>
    </row>
    <row r="437" spans="1:43" ht="61.5" customHeight="1" thickTop="1" thickBot="1" x14ac:dyDescent="0.3">
      <c r="A437" s="353" t="s">
        <v>444</v>
      </c>
      <c r="B437" s="781"/>
      <c r="C437" s="862" t="s">
        <v>1160</v>
      </c>
      <c r="D437" s="862" t="s">
        <v>970</v>
      </c>
      <c r="E437" s="354" t="s">
        <v>1161</v>
      </c>
      <c r="F437" s="862" t="s">
        <v>971</v>
      </c>
      <c r="G437" s="862" t="s">
        <v>1162</v>
      </c>
      <c r="H437" s="862" t="s">
        <v>972</v>
      </c>
      <c r="I437" s="354" t="s">
        <v>1163</v>
      </c>
      <c r="J437" s="862" t="s">
        <v>973</v>
      </c>
      <c r="K437" s="354" t="s">
        <v>1164</v>
      </c>
      <c r="L437" s="862">
        <v>100</v>
      </c>
      <c r="M437" s="354" t="s">
        <v>29</v>
      </c>
      <c r="N437" s="807" t="s">
        <v>1165</v>
      </c>
      <c r="O437" s="781" t="s">
        <v>206</v>
      </c>
      <c r="P437" s="781" t="s">
        <v>1166</v>
      </c>
      <c r="Q437" s="339" t="s">
        <v>1167</v>
      </c>
      <c r="R437" s="865">
        <v>100</v>
      </c>
      <c r="S437" s="377" t="s">
        <v>29</v>
      </c>
      <c r="T437" s="639" t="s">
        <v>1193</v>
      </c>
      <c r="U437" s="378" t="s">
        <v>27</v>
      </c>
      <c r="V437" s="785" t="s">
        <v>1194</v>
      </c>
      <c r="W437" s="379">
        <v>0.02</v>
      </c>
      <c r="X437" s="375">
        <v>100</v>
      </c>
      <c r="Y437" s="380" t="s">
        <v>29</v>
      </c>
      <c r="Z437" s="783" t="s">
        <v>30</v>
      </c>
      <c r="AA437" s="381"/>
      <c r="AB437" s="382"/>
      <c r="AC437" s="807" t="s">
        <v>1277</v>
      </c>
      <c r="AD437" s="343" t="s">
        <v>448</v>
      </c>
      <c r="AE437" s="343" t="s">
        <v>449</v>
      </c>
      <c r="AF437" s="868">
        <v>430</v>
      </c>
      <c r="AG437" s="340" t="s">
        <v>158</v>
      </c>
      <c r="AH437" s="810" t="s">
        <v>1195</v>
      </c>
      <c r="AI437" s="388">
        <v>44197</v>
      </c>
      <c r="AJ437" s="388">
        <v>44530</v>
      </c>
      <c r="AK437" s="389">
        <f t="shared" si="24"/>
        <v>333</v>
      </c>
      <c r="AL437" s="346">
        <v>1</v>
      </c>
      <c r="AM437" s="817" t="s">
        <v>26</v>
      </c>
      <c r="AN437" s="807" t="s">
        <v>451</v>
      </c>
      <c r="AO437" s="810" t="s">
        <v>452</v>
      </c>
      <c r="AP437" s="807"/>
      <c r="AQ437" s="383"/>
    </row>
    <row r="438" spans="1:43" ht="61.5" customHeight="1" thickTop="1" x14ac:dyDescent="0.25">
      <c r="A438" s="992" t="s">
        <v>444</v>
      </c>
      <c r="B438" s="918"/>
      <c r="C438" s="974" t="s">
        <v>1160</v>
      </c>
      <c r="D438" s="974" t="s">
        <v>970</v>
      </c>
      <c r="E438" s="974" t="s">
        <v>1161</v>
      </c>
      <c r="F438" s="974" t="s">
        <v>971</v>
      </c>
      <c r="G438" s="974" t="s">
        <v>1162</v>
      </c>
      <c r="H438" s="974" t="s">
        <v>972</v>
      </c>
      <c r="I438" s="980" t="s">
        <v>1163</v>
      </c>
      <c r="J438" s="974" t="s">
        <v>973</v>
      </c>
      <c r="K438" s="980" t="s">
        <v>1164</v>
      </c>
      <c r="L438" s="974">
        <v>100</v>
      </c>
      <c r="M438" s="974" t="s">
        <v>29</v>
      </c>
      <c r="N438" s="912" t="s">
        <v>1165</v>
      </c>
      <c r="O438" s="918" t="s">
        <v>206</v>
      </c>
      <c r="P438" s="918" t="s">
        <v>1166</v>
      </c>
      <c r="Q438" s="918" t="s">
        <v>1167</v>
      </c>
      <c r="R438" s="953">
        <v>100</v>
      </c>
      <c r="S438" s="918" t="s">
        <v>29</v>
      </c>
      <c r="T438" s="1250" t="s">
        <v>1196</v>
      </c>
      <c r="U438" s="1029" t="s">
        <v>27</v>
      </c>
      <c r="V438" s="1280" t="s">
        <v>1197</v>
      </c>
      <c r="W438" s="1282">
        <v>0.02</v>
      </c>
      <c r="X438" s="1278">
        <v>100</v>
      </c>
      <c r="Y438" s="1274" t="s">
        <v>29</v>
      </c>
      <c r="Z438" s="1276" t="s">
        <v>30</v>
      </c>
      <c r="AA438" s="999"/>
      <c r="AB438" s="1240"/>
      <c r="AC438" s="912" t="s">
        <v>1277</v>
      </c>
      <c r="AD438" s="950" t="s">
        <v>448</v>
      </c>
      <c r="AE438" s="950" t="s">
        <v>449</v>
      </c>
      <c r="AF438" s="800">
        <v>431</v>
      </c>
      <c r="AG438" s="678" t="s">
        <v>158</v>
      </c>
      <c r="AH438" s="703" t="s">
        <v>1198</v>
      </c>
      <c r="AI438" s="719">
        <v>44228</v>
      </c>
      <c r="AJ438" s="719">
        <v>44255</v>
      </c>
      <c r="AK438" s="711">
        <f t="shared" si="24"/>
        <v>27</v>
      </c>
      <c r="AL438" s="713">
        <v>0.5</v>
      </c>
      <c r="AM438" s="699" t="s">
        <v>26</v>
      </c>
      <c r="AN438" s="661" t="s">
        <v>451</v>
      </c>
      <c r="AO438" s="703" t="s">
        <v>452</v>
      </c>
      <c r="AP438" s="661"/>
      <c r="AQ438" s="34"/>
    </row>
    <row r="439" spans="1:43" ht="61.5" customHeight="1" thickBot="1" x14ac:dyDescent="0.3">
      <c r="A439" s="993"/>
      <c r="B439" s="940"/>
      <c r="C439" s="975"/>
      <c r="D439" s="975"/>
      <c r="E439" s="975"/>
      <c r="F439" s="975"/>
      <c r="G439" s="975"/>
      <c r="H439" s="975"/>
      <c r="I439" s="981"/>
      <c r="J439" s="975"/>
      <c r="K439" s="981"/>
      <c r="L439" s="975"/>
      <c r="M439" s="975"/>
      <c r="N439" s="935"/>
      <c r="O439" s="940"/>
      <c r="P439" s="940"/>
      <c r="Q439" s="940"/>
      <c r="R439" s="954"/>
      <c r="S439" s="940"/>
      <c r="T439" s="1251"/>
      <c r="U439" s="1043"/>
      <c r="V439" s="1281"/>
      <c r="W439" s="1283"/>
      <c r="X439" s="1279"/>
      <c r="Y439" s="1275"/>
      <c r="Z439" s="1277"/>
      <c r="AA439" s="1246"/>
      <c r="AB439" s="1241"/>
      <c r="AC439" s="935"/>
      <c r="AD439" s="951"/>
      <c r="AE439" s="951"/>
      <c r="AF439" s="350">
        <v>432</v>
      </c>
      <c r="AG439" s="679" t="s">
        <v>158</v>
      </c>
      <c r="AH439" s="709" t="s">
        <v>1199</v>
      </c>
      <c r="AI439" s="7">
        <v>44440</v>
      </c>
      <c r="AJ439" s="7">
        <v>44560</v>
      </c>
      <c r="AK439" s="8">
        <f t="shared" si="24"/>
        <v>120</v>
      </c>
      <c r="AL439" s="9">
        <v>0.5</v>
      </c>
      <c r="AM439" s="700" t="s">
        <v>26</v>
      </c>
      <c r="AN439" s="662" t="s">
        <v>451</v>
      </c>
      <c r="AO439" s="709" t="s">
        <v>452</v>
      </c>
      <c r="AP439" s="662"/>
      <c r="AQ439" s="42"/>
    </row>
    <row r="440" spans="1:43" ht="61.5" customHeight="1" thickTop="1" x14ac:dyDescent="0.25">
      <c r="A440" s="992" t="s">
        <v>444</v>
      </c>
      <c r="B440" s="918"/>
      <c r="C440" s="974" t="s">
        <v>1160</v>
      </c>
      <c r="D440" s="974" t="s">
        <v>970</v>
      </c>
      <c r="E440" s="974" t="s">
        <v>1161</v>
      </c>
      <c r="F440" s="974" t="s">
        <v>971</v>
      </c>
      <c r="G440" s="974" t="s">
        <v>1162</v>
      </c>
      <c r="H440" s="974" t="s">
        <v>972</v>
      </c>
      <c r="I440" s="980" t="s">
        <v>1163</v>
      </c>
      <c r="J440" s="974" t="s">
        <v>973</v>
      </c>
      <c r="K440" s="980" t="s">
        <v>1164</v>
      </c>
      <c r="L440" s="974">
        <v>100</v>
      </c>
      <c r="M440" s="974" t="s">
        <v>29</v>
      </c>
      <c r="N440" s="912" t="s">
        <v>1165</v>
      </c>
      <c r="O440" s="918" t="s">
        <v>206</v>
      </c>
      <c r="P440" s="918" t="s">
        <v>1166</v>
      </c>
      <c r="Q440" s="918" t="s">
        <v>1167</v>
      </c>
      <c r="R440" s="953">
        <v>100</v>
      </c>
      <c r="S440" s="918" t="s">
        <v>29</v>
      </c>
      <c r="T440" s="1250" t="s">
        <v>1200</v>
      </c>
      <c r="U440" s="1029" t="s">
        <v>27</v>
      </c>
      <c r="V440" s="1017" t="s">
        <v>1201</v>
      </c>
      <c r="W440" s="1044">
        <v>0.02</v>
      </c>
      <c r="X440" s="1278">
        <v>100</v>
      </c>
      <c r="Y440" s="1274" t="s">
        <v>29</v>
      </c>
      <c r="Z440" s="1276" t="s">
        <v>30</v>
      </c>
      <c r="AA440" s="999"/>
      <c r="AB440" s="1240"/>
      <c r="AC440" s="912" t="s">
        <v>1277</v>
      </c>
      <c r="AD440" s="950" t="s">
        <v>448</v>
      </c>
      <c r="AE440" s="950" t="s">
        <v>449</v>
      </c>
      <c r="AF440" s="800">
        <v>433</v>
      </c>
      <c r="AG440" s="678" t="s">
        <v>158</v>
      </c>
      <c r="AH440" s="703" t="s">
        <v>1202</v>
      </c>
      <c r="AI440" s="719">
        <v>43862</v>
      </c>
      <c r="AJ440" s="719">
        <v>44195</v>
      </c>
      <c r="AK440" s="711">
        <f t="shared" si="24"/>
        <v>333</v>
      </c>
      <c r="AL440" s="713">
        <v>0.5</v>
      </c>
      <c r="AM440" s="699" t="s">
        <v>26</v>
      </c>
      <c r="AN440" s="661" t="s">
        <v>451</v>
      </c>
      <c r="AO440" s="703" t="s">
        <v>452</v>
      </c>
      <c r="AP440" s="661"/>
      <c r="AQ440" s="34"/>
    </row>
    <row r="441" spans="1:43" ht="61.5" customHeight="1" thickBot="1" x14ac:dyDescent="0.3">
      <c r="A441" s="994"/>
      <c r="B441" s="919"/>
      <c r="C441" s="976"/>
      <c r="D441" s="976"/>
      <c r="E441" s="976"/>
      <c r="F441" s="976"/>
      <c r="G441" s="976"/>
      <c r="H441" s="976"/>
      <c r="I441" s="982"/>
      <c r="J441" s="976"/>
      <c r="K441" s="982"/>
      <c r="L441" s="976"/>
      <c r="M441" s="976"/>
      <c r="N441" s="913"/>
      <c r="O441" s="919"/>
      <c r="P441" s="919"/>
      <c r="Q441" s="919"/>
      <c r="R441" s="955"/>
      <c r="S441" s="919"/>
      <c r="T441" s="1252"/>
      <c r="U441" s="1030"/>
      <c r="V441" s="1018"/>
      <c r="W441" s="1046"/>
      <c r="X441" s="1279"/>
      <c r="Y441" s="1275"/>
      <c r="Z441" s="1277"/>
      <c r="AA441" s="1000"/>
      <c r="AB441" s="1242"/>
      <c r="AC441" s="913"/>
      <c r="AD441" s="952"/>
      <c r="AE441" s="952"/>
      <c r="AF441" s="801">
        <v>434</v>
      </c>
      <c r="AG441" s="680" t="s">
        <v>158</v>
      </c>
      <c r="AH441" s="704" t="s">
        <v>1203</v>
      </c>
      <c r="AI441" s="720">
        <v>43862</v>
      </c>
      <c r="AJ441" s="720">
        <v>44195</v>
      </c>
      <c r="AK441" s="712">
        <f t="shared" si="24"/>
        <v>333</v>
      </c>
      <c r="AL441" s="714">
        <v>0.5</v>
      </c>
      <c r="AM441" s="701" t="s">
        <v>26</v>
      </c>
      <c r="AN441" s="663" t="s">
        <v>451</v>
      </c>
      <c r="AO441" s="704" t="s">
        <v>452</v>
      </c>
      <c r="AP441" s="663"/>
      <c r="AQ441" s="36"/>
    </row>
    <row r="442" spans="1:43" ht="61.5" customHeight="1" thickTop="1" x14ac:dyDescent="0.25">
      <c r="A442" s="1271" t="s">
        <v>328</v>
      </c>
      <c r="B442" s="1259"/>
      <c r="C442" s="1259" t="s">
        <v>1229</v>
      </c>
      <c r="D442" s="1259" t="s">
        <v>1230</v>
      </c>
      <c r="E442" s="1268" t="s">
        <v>1231</v>
      </c>
      <c r="F442" s="1259" t="s">
        <v>1232</v>
      </c>
      <c r="G442" s="1259" t="s">
        <v>1229</v>
      </c>
      <c r="H442" s="1259" t="s">
        <v>1233</v>
      </c>
      <c r="I442" s="1268" t="s">
        <v>1234</v>
      </c>
      <c r="J442" s="1259" t="s">
        <v>1235</v>
      </c>
      <c r="K442" s="1259" t="s">
        <v>1236</v>
      </c>
      <c r="L442" s="1259">
        <v>1</v>
      </c>
      <c r="M442" s="1259" t="s">
        <v>25</v>
      </c>
      <c r="N442" s="1262" t="s">
        <v>1237</v>
      </c>
      <c r="O442" s="1259" t="s">
        <v>1238</v>
      </c>
      <c r="P442" s="1259" t="s">
        <v>1239</v>
      </c>
      <c r="Q442" s="1259" t="s">
        <v>2036</v>
      </c>
      <c r="R442" s="1265">
        <v>1</v>
      </c>
      <c r="S442" s="1259" t="s">
        <v>25</v>
      </c>
      <c r="T442" s="1247" t="s">
        <v>1240</v>
      </c>
      <c r="U442" s="1029" t="s">
        <v>27</v>
      </c>
      <c r="V442" s="1017" t="s">
        <v>1241</v>
      </c>
      <c r="W442" s="1044">
        <v>0.03</v>
      </c>
      <c r="X442" s="953">
        <v>1</v>
      </c>
      <c r="Y442" s="918" t="s">
        <v>25</v>
      </c>
      <c r="Z442" s="914" t="s">
        <v>30</v>
      </c>
      <c r="AA442" s="968"/>
      <c r="AB442" s="1037"/>
      <c r="AC442" s="912" t="s">
        <v>340</v>
      </c>
      <c r="AD442" s="950" t="s">
        <v>341</v>
      </c>
      <c r="AE442" s="950" t="s">
        <v>342</v>
      </c>
      <c r="AF442" s="800">
        <v>435</v>
      </c>
      <c r="AG442" s="678" t="s">
        <v>158</v>
      </c>
      <c r="AH442" s="703" t="s">
        <v>1242</v>
      </c>
      <c r="AI442" s="719">
        <v>44287</v>
      </c>
      <c r="AJ442" s="719">
        <v>44346</v>
      </c>
      <c r="AK442" s="711">
        <f t="shared" si="24"/>
        <v>59</v>
      </c>
      <c r="AL442" s="713">
        <v>0.2</v>
      </c>
      <c r="AM442" s="699" t="s">
        <v>26</v>
      </c>
      <c r="AN442" s="703" t="s">
        <v>1243</v>
      </c>
      <c r="AO442" s="703" t="s">
        <v>1244</v>
      </c>
      <c r="AP442" s="703"/>
      <c r="AQ442" s="6"/>
    </row>
    <row r="443" spans="1:43" ht="61.5" customHeight="1" x14ac:dyDescent="0.25">
      <c r="A443" s="1272"/>
      <c r="B443" s="1260"/>
      <c r="C443" s="1260"/>
      <c r="D443" s="1260"/>
      <c r="E443" s="1269"/>
      <c r="F443" s="1260"/>
      <c r="G443" s="1260"/>
      <c r="H443" s="1260"/>
      <c r="I443" s="1269"/>
      <c r="J443" s="1260"/>
      <c r="K443" s="1260"/>
      <c r="L443" s="1260"/>
      <c r="M443" s="1260"/>
      <c r="N443" s="1263"/>
      <c r="O443" s="1260"/>
      <c r="P443" s="1260"/>
      <c r="Q443" s="1260"/>
      <c r="R443" s="1266"/>
      <c r="S443" s="1260"/>
      <c r="T443" s="1248"/>
      <c r="U443" s="1043"/>
      <c r="V443" s="1040"/>
      <c r="W443" s="1045"/>
      <c r="X443" s="954"/>
      <c r="Y443" s="940"/>
      <c r="Z443" s="936"/>
      <c r="AA443" s="969"/>
      <c r="AB443" s="1038"/>
      <c r="AC443" s="935"/>
      <c r="AD443" s="951"/>
      <c r="AE443" s="951"/>
      <c r="AF443" s="350">
        <v>436</v>
      </c>
      <c r="AG443" s="679" t="s">
        <v>158</v>
      </c>
      <c r="AH443" s="709" t="s">
        <v>1245</v>
      </c>
      <c r="AI443" s="7">
        <v>44348</v>
      </c>
      <c r="AJ443" s="7">
        <v>44499</v>
      </c>
      <c r="AK443" s="8">
        <f t="shared" si="24"/>
        <v>151</v>
      </c>
      <c r="AL443" s="9">
        <v>0.6</v>
      </c>
      <c r="AM443" s="700" t="s">
        <v>26</v>
      </c>
      <c r="AN443" s="709" t="s">
        <v>1243</v>
      </c>
      <c r="AO443" s="709" t="s">
        <v>1244</v>
      </c>
      <c r="AP443" s="709"/>
      <c r="AQ443" s="10"/>
    </row>
    <row r="444" spans="1:43" ht="61.5" customHeight="1" thickBot="1" x14ac:dyDescent="0.3">
      <c r="A444" s="1273"/>
      <c r="B444" s="1261"/>
      <c r="C444" s="1261"/>
      <c r="D444" s="1261"/>
      <c r="E444" s="1270"/>
      <c r="F444" s="1261"/>
      <c r="G444" s="1261"/>
      <c r="H444" s="1261"/>
      <c r="I444" s="1270"/>
      <c r="J444" s="1261"/>
      <c r="K444" s="1261"/>
      <c r="L444" s="1261"/>
      <c r="M444" s="1261"/>
      <c r="N444" s="1264"/>
      <c r="O444" s="1261"/>
      <c r="P444" s="1261"/>
      <c r="Q444" s="1261"/>
      <c r="R444" s="1267"/>
      <c r="S444" s="1261"/>
      <c r="T444" s="1249"/>
      <c r="U444" s="1030"/>
      <c r="V444" s="1018"/>
      <c r="W444" s="1046"/>
      <c r="X444" s="955"/>
      <c r="Y444" s="919"/>
      <c r="Z444" s="915"/>
      <c r="AA444" s="970"/>
      <c r="AB444" s="1039"/>
      <c r="AC444" s="913"/>
      <c r="AD444" s="952"/>
      <c r="AE444" s="952"/>
      <c r="AF444" s="801">
        <v>437</v>
      </c>
      <c r="AG444" s="680" t="s">
        <v>158</v>
      </c>
      <c r="AH444" s="704" t="s">
        <v>1246</v>
      </c>
      <c r="AI444" s="720">
        <v>44501</v>
      </c>
      <c r="AJ444" s="720">
        <v>44530</v>
      </c>
      <c r="AK444" s="712">
        <f t="shared" si="24"/>
        <v>29</v>
      </c>
      <c r="AL444" s="714">
        <v>0.2</v>
      </c>
      <c r="AM444" s="701" t="s">
        <v>26</v>
      </c>
      <c r="AN444" s="704" t="s">
        <v>1243</v>
      </c>
      <c r="AO444" s="704" t="s">
        <v>1244</v>
      </c>
      <c r="AP444" s="704"/>
      <c r="AQ444" s="11"/>
    </row>
    <row r="445" spans="1:43" ht="61.5" customHeight="1" thickTop="1" x14ac:dyDescent="0.25">
      <c r="A445" s="1271" t="s">
        <v>328</v>
      </c>
      <c r="B445" s="1259"/>
      <c r="C445" s="1259" t="s">
        <v>1229</v>
      </c>
      <c r="D445" s="1259" t="s">
        <v>1230</v>
      </c>
      <c r="E445" s="1268" t="s">
        <v>1231</v>
      </c>
      <c r="F445" s="1259" t="s">
        <v>1232</v>
      </c>
      <c r="G445" s="1259" t="s">
        <v>1229</v>
      </c>
      <c r="H445" s="1259" t="s">
        <v>1233</v>
      </c>
      <c r="I445" s="1268" t="s">
        <v>1234</v>
      </c>
      <c r="J445" s="1259" t="s">
        <v>1235</v>
      </c>
      <c r="K445" s="1259" t="s">
        <v>1236</v>
      </c>
      <c r="L445" s="1259">
        <v>1</v>
      </c>
      <c r="M445" s="1259" t="s">
        <v>25</v>
      </c>
      <c r="N445" s="1262" t="s">
        <v>1237</v>
      </c>
      <c r="O445" s="1259" t="s">
        <v>1238</v>
      </c>
      <c r="P445" s="1259" t="s">
        <v>1239</v>
      </c>
      <c r="Q445" s="1259" t="s">
        <v>2036</v>
      </c>
      <c r="R445" s="1265">
        <v>1</v>
      </c>
      <c r="S445" s="1259" t="s">
        <v>25</v>
      </c>
      <c r="T445" s="1247" t="s">
        <v>1247</v>
      </c>
      <c r="U445" s="1029" t="s">
        <v>27</v>
      </c>
      <c r="V445" s="1017" t="s">
        <v>1248</v>
      </c>
      <c r="W445" s="1044">
        <v>0.03</v>
      </c>
      <c r="X445" s="953">
        <v>1</v>
      </c>
      <c r="Y445" s="918" t="s">
        <v>25</v>
      </c>
      <c r="Z445" s="914" t="s">
        <v>30</v>
      </c>
      <c r="AA445" s="968"/>
      <c r="AB445" s="1037"/>
      <c r="AC445" s="912" t="s">
        <v>340</v>
      </c>
      <c r="AD445" s="950" t="s">
        <v>341</v>
      </c>
      <c r="AE445" s="950" t="s">
        <v>342</v>
      </c>
      <c r="AF445" s="800">
        <v>438</v>
      </c>
      <c r="AG445" s="678" t="s">
        <v>158</v>
      </c>
      <c r="AH445" s="703" t="s">
        <v>1249</v>
      </c>
      <c r="AI445" s="719">
        <v>44287</v>
      </c>
      <c r="AJ445" s="719">
        <v>44438</v>
      </c>
      <c r="AK445" s="711">
        <f t="shared" si="24"/>
        <v>151</v>
      </c>
      <c r="AL445" s="713">
        <v>0.2</v>
      </c>
      <c r="AM445" s="699" t="s">
        <v>26</v>
      </c>
      <c r="AN445" s="703" t="s">
        <v>1243</v>
      </c>
      <c r="AO445" s="703" t="s">
        <v>1244</v>
      </c>
      <c r="AP445" s="703"/>
      <c r="AQ445" s="6"/>
    </row>
    <row r="446" spans="1:43" ht="61.5" customHeight="1" x14ac:dyDescent="0.25">
      <c r="A446" s="1272"/>
      <c r="B446" s="1260"/>
      <c r="C446" s="1260"/>
      <c r="D446" s="1260"/>
      <c r="E446" s="1269"/>
      <c r="F446" s="1260"/>
      <c r="G446" s="1260"/>
      <c r="H446" s="1260"/>
      <c r="I446" s="1269"/>
      <c r="J446" s="1260"/>
      <c r="K446" s="1260"/>
      <c r="L446" s="1260"/>
      <c r="M446" s="1260"/>
      <c r="N446" s="1263"/>
      <c r="O446" s="1260"/>
      <c r="P446" s="1260"/>
      <c r="Q446" s="1260"/>
      <c r="R446" s="1266"/>
      <c r="S446" s="1260"/>
      <c r="T446" s="1248"/>
      <c r="U446" s="1043"/>
      <c r="V446" s="1040"/>
      <c r="W446" s="1045"/>
      <c r="X446" s="954"/>
      <c r="Y446" s="940"/>
      <c r="Z446" s="936"/>
      <c r="AA446" s="969"/>
      <c r="AB446" s="1038"/>
      <c r="AC446" s="935"/>
      <c r="AD446" s="951"/>
      <c r="AE446" s="951"/>
      <c r="AF446" s="350">
        <v>439</v>
      </c>
      <c r="AG446" s="679" t="s">
        <v>158</v>
      </c>
      <c r="AH446" s="709" t="s">
        <v>1250</v>
      </c>
      <c r="AI446" s="7">
        <v>44378</v>
      </c>
      <c r="AJ446" s="7">
        <v>44499</v>
      </c>
      <c r="AK446" s="8">
        <f t="shared" si="24"/>
        <v>121</v>
      </c>
      <c r="AL446" s="9">
        <v>0.6</v>
      </c>
      <c r="AM446" s="700" t="s">
        <v>26</v>
      </c>
      <c r="AN446" s="709" t="s">
        <v>1243</v>
      </c>
      <c r="AO446" s="709" t="s">
        <v>1244</v>
      </c>
      <c r="AP446" s="709"/>
      <c r="AQ446" s="10"/>
    </row>
    <row r="447" spans="1:43" ht="61.5" customHeight="1" thickBot="1" x14ac:dyDescent="0.3">
      <c r="A447" s="1273"/>
      <c r="B447" s="1261"/>
      <c r="C447" s="1261"/>
      <c r="D447" s="1261"/>
      <c r="E447" s="1270"/>
      <c r="F447" s="1261"/>
      <c r="G447" s="1261"/>
      <c r="H447" s="1261"/>
      <c r="I447" s="1270"/>
      <c r="J447" s="1261"/>
      <c r="K447" s="1261"/>
      <c r="L447" s="1261"/>
      <c r="M447" s="1261"/>
      <c r="N447" s="1264"/>
      <c r="O447" s="1261"/>
      <c r="P447" s="1261"/>
      <c r="Q447" s="1261"/>
      <c r="R447" s="1267"/>
      <c r="S447" s="1261"/>
      <c r="T447" s="1249"/>
      <c r="U447" s="1030"/>
      <c r="V447" s="1018"/>
      <c r="W447" s="1046"/>
      <c r="X447" s="955"/>
      <c r="Y447" s="919"/>
      <c r="Z447" s="915"/>
      <c r="AA447" s="970"/>
      <c r="AB447" s="1039"/>
      <c r="AC447" s="913"/>
      <c r="AD447" s="952"/>
      <c r="AE447" s="952"/>
      <c r="AF447" s="801">
        <v>440</v>
      </c>
      <c r="AG447" s="680" t="s">
        <v>158</v>
      </c>
      <c r="AH447" s="704" t="s">
        <v>1251</v>
      </c>
      <c r="AI447" s="720">
        <v>44501</v>
      </c>
      <c r="AJ447" s="720">
        <v>44530</v>
      </c>
      <c r="AK447" s="712">
        <f t="shared" si="24"/>
        <v>29</v>
      </c>
      <c r="AL447" s="714">
        <v>0.2</v>
      </c>
      <c r="AM447" s="701" t="s">
        <v>26</v>
      </c>
      <c r="AN447" s="704" t="s">
        <v>1243</v>
      </c>
      <c r="AO447" s="704" t="s">
        <v>1244</v>
      </c>
      <c r="AP447" s="704"/>
      <c r="AQ447" s="11"/>
    </row>
    <row r="448" spans="1:43" ht="61.5" customHeight="1" thickTop="1" x14ac:dyDescent="0.25">
      <c r="A448" s="992" t="s">
        <v>444</v>
      </c>
      <c r="B448" s="918"/>
      <c r="C448" s="974" t="s">
        <v>1160</v>
      </c>
      <c r="D448" s="974" t="s">
        <v>970</v>
      </c>
      <c r="E448" s="974" t="s">
        <v>1161</v>
      </c>
      <c r="F448" s="974" t="s">
        <v>971</v>
      </c>
      <c r="G448" s="974" t="s">
        <v>1162</v>
      </c>
      <c r="H448" s="974" t="s">
        <v>972</v>
      </c>
      <c r="I448" s="980" t="s">
        <v>1163</v>
      </c>
      <c r="J448" s="974" t="s">
        <v>973</v>
      </c>
      <c r="K448" s="980" t="s">
        <v>1164</v>
      </c>
      <c r="L448" s="974">
        <v>100</v>
      </c>
      <c r="M448" s="974" t="s">
        <v>29</v>
      </c>
      <c r="N448" s="912" t="s">
        <v>1165</v>
      </c>
      <c r="O448" s="918" t="s">
        <v>206</v>
      </c>
      <c r="P448" s="918" t="s">
        <v>1166</v>
      </c>
      <c r="Q448" s="918" t="s">
        <v>1167</v>
      </c>
      <c r="R448" s="953">
        <v>100</v>
      </c>
      <c r="S448" s="918" t="s">
        <v>29</v>
      </c>
      <c r="T448" s="1250" t="s">
        <v>1252</v>
      </c>
      <c r="U448" s="1029" t="s">
        <v>27</v>
      </c>
      <c r="V448" s="1017" t="s">
        <v>1253</v>
      </c>
      <c r="W448" s="1044">
        <v>0.02</v>
      </c>
      <c r="X448" s="1256">
        <v>1</v>
      </c>
      <c r="Y448" s="918" t="s">
        <v>25</v>
      </c>
      <c r="Z448" s="914" t="s">
        <v>30</v>
      </c>
      <c r="AA448" s="999"/>
      <c r="AB448" s="1240"/>
      <c r="AC448" s="912" t="s">
        <v>1277</v>
      </c>
      <c r="AD448" s="950" t="s">
        <v>448</v>
      </c>
      <c r="AE448" s="950" t="s">
        <v>449</v>
      </c>
      <c r="AF448" s="800">
        <v>441</v>
      </c>
      <c r="AG448" s="678" t="s">
        <v>158</v>
      </c>
      <c r="AH448" s="703" t="s">
        <v>1254</v>
      </c>
      <c r="AI448" s="719">
        <v>44228</v>
      </c>
      <c r="AJ448" s="719">
        <v>44285</v>
      </c>
      <c r="AK448" s="711">
        <f t="shared" si="24"/>
        <v>57</v>
      </c>
      <c r="AL448" s="713">
        <v>0.25</v>
      </c>
      <c r="AM448" s="699" t="s">
        <v>26</v>
      </c>
      <c r="AN448" s="661" t="s">
        <v>451</v>
      </c>
      <c r="AO448" s="703" t="s">
        <v>452</v>
      </c>
      <c r="AP448" s="661"/>
      <c r="AQ448" s="34"/>
    </row>
    <row r="449" spans="1:43" ht="61.5" customHeight="1" x14ac:dyDescent="0.25">
      <c r="A449" s="993"/>
      <c r="B449" s="940"/>
      <c r="C449" s="975"/>
      <c r="D449" s="975"/>
      <c r="E449" s="975"/>
      <c r="F449" s="975"/>
      <c r="G449" s="975"/>
      <c r="H449" s="975"/>
      <c r="I449" s="981"/>
      <c r="J449" s="975"/>
      <c r="K449" s="981"/>
      <c r="L449" s="975"/>
      <c r="M449" s="975"/>
      <c r="N449" s="935"/>
      <c r="O449" s="940"/>
      <c r="P449" s="940"/>
      <c r="Q449" s="940"/>
      <c r="R449" s="954"/>
      <c r="S449" s="940"/>
      <c r="T449" s="1251"/>
      <c r="U449" s="1043"/>
      <c r="V449" s="1040"/>
      <c r="W449" s="1045"/>
      <c r="X449" s="1257"/>
      <c r="Y449" s="940"/>
      <c r="Z449" s="936"/>
      <c r="AA449" s="1246"/>
      <c r="AB449" s="1241"/>
      <c r="AC449" s="935"/>
      <c r="AD449" s="951"/>
      <c r="AE449" s="951"/>
      <c r="AF449" s="350">
        <v>442</v>
      </c>
      <c r="AG449" s="679" t="s">
        <v>158</v>
      </c>
      <c r="AH449" s="709" t="s">
        <v>1255</v>
      </c>
      <c r="AI449" s="7">
        <v>44287</v>
      </c>
      <c r="AJ449" s="7">
        <v>44377</v>
      </c>
      <c r="AK449" s="8">
        <f t="shared" si="24"/>
        <v>90</v>
      </c>
      <c r="AL449" s="9">
        <v>0.25</v>
      </c>
      <c r="AM449" s="700" t="s">
        <v>26</v>
      </c>
      <c r="AN449" s="662" t="s">
        <v>451</v>
      </c>
      <c r="AO449" s="709" t="s">
        <v>452</v>
      </c>
      <c r="AP449" s="662"/>
      <c r="AQ449" s="42"/>
    </row>
    <row r="450" spans="1:43" ht="61.5" customHeight="1" x14ac:dyDescent="0.25">
      <c r="A450" s="993"/>
      <c r="B450" s="940"/>
      <c r="C450" s="975"/>
      <c r="D450" s="975"/>
      <c r="E450" s="975"/>
      <c r="F450" s="975"/>
      <c r="G450" s="975"/>
      <c r="H450" s="975"/>
      <c r="I450" s="981"/>
      <c r="J450" s="975"/>
      <c r="K450" s="981"/>
      <c r="L450" s="975"/>
      <c r="M450" s="975"/>
      <c r="N450" s="935"/>
      <c r="O450" s="940"/>
      <c r="P450" s="940"/>
      <c r="Q450" s="940"/>
      <c r="R450" s="954"/>
      <c r="S450" s="940"/>
      <c r="T450" s="1251"/>
      <c r="U450" s="1043"/>
      <c r="V450" s="1040"/>
      <c r="W450" s="1045"/>
      <c r="X450" s="1257"/>
      <c r="Y450" s="940"/>
      <c r="Z450" s="936"/>
      <c r="AA450" s="1246"/>
      <c r="AB450" s="1241"/>
      <c r="AC450" s="935"/>
      <c r="AD450" s="951"/>
      <c r="AE450" s="951"/>
      <c r="AF450" s="350">
        <v>443</v>
      </c>
      <c r="AG450" s="679" t="s">
        <v>158</v>
      </c>
      <c r="AH450" s="709" t="s">
        <v>1256</v>
      </c>
      <c r="AI450" s="7">
        <v>44378</v>
      </c>
      <c r="AJ450" s="7">
        <v>44469</v>
      </c>
      <c r="AK450" s="8">
        <f t="shared" si="24"/>
        <v>91</v>
      </c>
      <c r="AL450" s="9">
        <v>0.25</v>
      </c>
      <c r="AM450" s="700" t="s">
        <v>26</v>
      </c>
      <c r="AN450" s="662" t="s">
        <v>451</v>
      </c>
      <c r="AO450" s="709" t="s">
        <v>452</v>
      </c>
      <c r="AP450" s="662"/>
      <c r="AQ450" s="42"/>
    </row>
    <row r="451" spans="1:43" ht="61.5" customHeight="1" thickBot="1" x14ac:dyDescent="0.3">
      <c r="A451" s="994"/>
      <c r="B451" s="919"/>
      <c r="C451" s="976"/>
      <c r="D451" s="976"/>
      <c r="E451" s="976"/>
      <c r="F451" s="976"/>
      <c r="G451" s="976"/>
      <c r="H451" s="976"/>
      <c r="I451" s="982"/>
      <c r="J451" s="976"/>
      <c r="K451" s="982"/>
      <c r="L451" s="976"/>
      <c r="M451" s="976"/>
      <c r="N451" s="913"/>
      <c r="O451" s="919"/>
      <c r="P451" s="919"/>
      <c r="Q451" s="919"/>
      <c r="R451" s="955"/>
      <c r="S451" s="919"/>
      <c r="T451" s="1252"/>
      <c r="U451" s="1030"/>
      <c r="V451" s="1018"/>
      <c r="W451" s="1046"/>
      <c r="X451" s="1258"/>
      <c r="Y451" s="919"/>
      <c r="Z451" s="915"/>
      <c r="AA451" s="1000"/>
      <c r="AB451" s="1242"/>
      <c r="AC451" s="913"/>
      <c r="AD451" s="952"/>
      <c r="AE451" s="952"/>
      <c r="AF451" s="801">
        <v>444</v>
      </c>
      <c r="AG451" s="680" t="s">
        <v>158</v>
      </c>
      <c r="AH451" s="704" t="s">
        <v>1257</v>
      </c>
      <c r="AI451" s="720">
        <v>44470</v>
      </c>
      <c r="AJ451" s="720">
        <v>44560</v>
      </c>
      <c r="AK451" s="712">
        <f t="shared" si="24"/>
        <v>90</v>
      </c>
      <c r="AL451" s="714">
        <v>0.25</v>
      </c>
      <c r="AM451" s="701" t="s">
        <v>26</v>
      </c>
      <c r="AN451" s="663" t="s">
        <v>451</v>
      </c>
      <c r="AO451" s="704" t="s">
        <v>452</v>
      </c>
      <c r="AP451" s="663"/>
      <c r="AQ451" s="36"/>
    </row>
    <row r="452" spans="1:43" ht="61.5" customHeight="1" thickTop="1" x14ac:dyDescent="0.25">
      <c r="A452" s="992" t="s">
        <v>444</v>
      </c>
      <c r="B452" s="918"/>
      <c r="C452" s="974" t="s">
        <v>1160</v>
      </c>
      <c r="D452" s="974" t="s">
        <v>970</v>
      </c>
      <c r="E452" s="974" t="s">
        <v>1161</v>
      </c>
      <c r="F452" s="974" t="s">
        <v>971</v>
      </c>
      <c r="G452" s="974" t="s">
        <v>1162</v>
      </c>
      <c r="H452" s="974" t="s">
        <v>972</v>
      </c>
      <c r="I452" s="980" t="s">
        <v>1163</v>
      </c>
      <c r="J452" s="974" t="s">
        <v>973</v>
      </c>
      <c r="K452" s="980" t="s">
        <v>1164</v>
      </c>
      <c r="L452" s="974">
        <v>100</v>
      </c>
      <c r="M452" s="974" t="s">
        <v>29</v>
      </c>
      <c r="N452" s="912" t="s">
        <v>1165</v>
      </c>
      <c r="O452" s="918" t="s">
        <v>206</v>
      </c>
      <c r="P452" s="918" t="s">
        <v>1166</v>
      </c>
      <c r="Q452" s="918" t="s">
        <v>1167</v>
      </c>
      <c r="R452" s="953">
        <v>100</v>
      </c>
      <c r="S452" s="918" t="s">
        <v>29</v>
      </c>
      <c r="T452" s="1250" t="s">
        <v>1258</v>
      </c>
      <c r="U452" s="1029" t="s">
        <v>27</v>
      </c>
      <c r="V452" s="1017" t="s">
        <v>1259</v>
      </c>
      <c r="W452" s="1044">
        <v>0.02</v>
      </c>
      <c r="X452" s="1256">
        <v>100</v>
      </c>
      <c r="Y452" s="918" t="s">
        <v>29</v>
      </c>
      <c r="Z452" s="914" t="s">
        <v>30</v>
      </c>
      <c r="AA452" s="999"/>
      <c r="AB452" s="1240"/>
      <c r="AC452" s="912" t="s">
        <v>1277</v>
      </c>
      <c r="AD452" s="950" t="s">
        <v>448</v>
      </c>
      <c r="AE452" s="950" t="s">
        <v>449</v>
      </c>
      <c r="AF452" s="800">
        <v>445</v>
      </c>
      <c r="AG452" s="678" t="s">
        <v>158</v>
      </c>
      <c r="AH452" s="703" t="s">
        <v>1260</v>
      </c>
      <c r="AI452" s="719">
        <v>44228</v>
      </c>
      <c r="AJ452" s="719">
        <v>44377</v>
      </c>
      <c r="AK452" s="711">
        <f t="shared" si="24"/>
        <v>149</v>
      </c>
      <c r="AL452" s="713">
        <v>0.33</v>
      </c>
      <c r="AM452" s="699" t="s">
        <v>26</v>
      </c>
      <c r="AN452" s="661" t="s">
        <v>451</v>
      </c>
      <c r="AO452" s="703" t="s">
        <v>452</v>
      </c>
      <c r="AP452" s="661"/>
      <c r="AQ452" s="34"/>
    </row>
    <row r="453" spans="1:43" ht="61.5" customHeight="1" x14ac:dyDescent="0.25">
      <c r="A453" s="993"/>
      <c r="B453" s="940"/>
      <c r="C453" s="975"/>
      <c r="D453" s="975"/>
      <c r="E453" s="975"/>
      <c r="F453" s="975"/>
      <c r="G453" s="975"/>
      <c r="H453" s="975"/>
      <c r="I453" s="981"/>
      <c r="J453" s="975"/>
      <c r="K453" s="981"/>
      <c r="L453" s="975"/>
      <c r="M453" s="975"/>
      <c r="N453" s="935"/>
      <c r="O453" s="940"/>
      <c r="P453" s="940"/>
      <c r="Q453" s="940"/>
      <c r="R453" s="954"/>
      <c r="S453" s="940"/>
      <c r="T453" s="1251"/>
      <c r="U453" s="1043"/>
      <c r="V453" s="1040"/>
      <c r="W453" s="1045"/>
      <c r="X453" s="1257"/>
      <c r="Y453" s="940"/>
      <c r="Z453" s="936"/>
      <c r="AA453" s="1246"/>
      <c r="AB453" s="1241"/>
      <c r="AC453" s="935"/>
      <c r="AD453" s="951"/>
      <c r="AE453" s="951"/>
      <c r="AF453" s="350">
        <v>446</v>
      </c>
      <c r="AG453" s="679" t="s">
        <v>158</v>
      </c>
      <c r="AH453" s="709" t="s">
        <v>1261</v>
      </c>
      <c r="AI453" s="7">
        <v>44287</v>
      </c>
      <c r="AJ453" s="7">
        <v>44469</v>
      </c>
      <c r="AK453" s="8">
        <f t="shared" si="24"/>
        <v>182</v>
      </c>
      <c r="AL453" s="9">
        <v>0.33</v>
      </c>
      <c r="AM453" s="700" t="s">
        <v>26</v>
      </c>
      <c r="AN453" s="662" t="s">
        <v>451</v>
      </c>
      <c r="AO453" s="709" t="s">
        <v>452</v>
      </c>
      <c r="AP453" s="662"/>
      <c r="AQ453" s="42"/>
    </row>
    <row r="454" spans="1:43" ht="61.5" customHeight="1" thickBot="1" x14ac:dyDescent="0.3">
      <c r="A454" s="994"/>
      <c r="B454" s="919"/>
      <c r="C454" s="976"/>
      <c r="D454" s="976"/>
      <c r="E454" s="976"/>
      <c r="F454" s="976"/>
      <c r="G454" s="976"/>
      <c r="H454" s="976"/>
      <c r="I454" s="982"/>
      <c r="J454" s="976"/>
      <c r="K454" s="982"/>
      <c r="L454" s="976"/>
      <c r="M454" s="976"/>
      <c r="N454" s="913"/>
      <c r="O454" s="919"/>
      <c r="P454" s="919"/>
      <c r="Q454" s="919"/>
      <c r="R454" s="955"/>
      <c r="S454" s="919"/>
      <c r="T454" s="1252"/>
      <c r="U454" s="1030"/>
      <c r="V454" s="1018"/>
      <c r="W454" s="1046"/>
      <c r="X454" s="1258"/>
      <c r="Y454" s="919"/>
      <c r="Z454" s="915"/>
      <c r="AA454" s="1000"/>
      <c r="AB454" s="1242"/>
      <c r="AC454" s="913"/>
      <c r="AD454" s="952"/>
      <c r="AE454" s="952"/>
      <c r="AF454" s="801">
        <v>447</v>
      </c>
      <c r="AG454" s="680" t="s">
        <v>158</v>
      </c>
      <c r="AH454" s="704" t="s">
        <v>1262</v>
      </c>
      <c r="AI454" s="720">
        <v>44440</v>
      </c>
      <c r="AJ454" s="720">
        <v>44560</v>
      </c>
      <c r="AK454" s="712">
        <f t="shared" si="24"/>
        <v>120</v>
      </c>
      <c r="AL454" s="714">
        <v>0.34</v>
      </c>
      <c r="AM454" s="701" t="s">
        <v>26</v>
      </c>
      <c r="AN454" s="663" t="s">
        <v>451</v>
      </c>
      <c r="AO454" s="704" t="s">
        <v>452</v>
      </c>
      <c r="AP454" s="663"/>
      <c r="AQ454" s="36"/>
    </row>
    <row r="455" spans="1:43" ht="61.5" customHeight="1" thickTop="1" x14ac:dyDescent="0.25">
      <c r="A455" s="992" t="s">
        <v>1263</v>
      </c>
      <c r="B455" s="918"/>
      <c r="C455" s="974" t="s">
        <v>1264</v>
      </c>
      <c r="D455" s="974" t="s">
        <v>1265</v>
      </c>
      <c r="E455" s="974" t="s">
        <v>1266</v>
      </c>
      <c r="F455" s="974" t="s">
        <v>1267</v>
      </c>
      <c r="G455" s="974" t="s">
        <v>1264</v>
      </c>
      <c r="H455" s="974" t="s">
        <v>1268</v>
      </c>
      <c r="I455" s="980" t="s">
        <v>1303</v>
      </c>
      <c r="J455" s="974" t="s">
        <v>1270</v>
      </c>
      <c r="K455" s="974" t="s">
        <v>1304</v>
      </c>
      <c r="L455" s="974">
        <v>82</v>
      </c>
      <c r="M455" s="974" t="s">
        <v>29</v>
      </c>
      <c r="N455" s="912" t="s">
        <v>1272</v>
      </c>
      <c r="O455" s="918" t="s">
        <v>1273</v>
      </c>
      <c r="P455" s="918" t="s">
        <v>1274</v>
      </c>
      <c r="Q455" s="918" t="s">
        <v>2037</v>
      </c>
      <c r="R455" s="953">
        <v>1</v>
      </c>
      <c r="S455" s="918" t="s">
        <v>25</v>
      </c>
      <c r="T455" s="1247" t="s">
        <v>1275</v>
      </c>
      <c r="U455" s="1029" t="s">
        <v>27</v>
      </c>
      <c r="V455" s="1017" t="s">
        <v>1276</v>
      </c>
      <c r="W455" s="1044">
        <v>0.3</v>
      </c>
      <c r="X455" s="1253">
        <v>1</v>
      </c>
      <c r="Y455" s="918" t="s">
        <v>25</v>
      </c>
      <c r="Z455" s="914" t="s">
        <v>30</v>
      </c>
      <c r="AA455" s="999"/>
      <c r="AB455" s="1240"/>
      <c r="AC455" s="912" t="s">
        <v>1277</v>
      </c>
      <c r="AD455" s="962" t="s">
        <v>1278</v>
      </c>
      <c r="AE455" s="950" t="s">
        <v>1279</v>
      </c>
      <c r="AF455" s="800">
        <v>448</v>
      </c>
      <c r="AG455" s="678"/>
      <c r="AH455" s="391" t="s">
        <v>1280</v>
      </c>
      <c r="AI455" s="392">
        <v>44197</v>
      </c>
      <c r="AJ455" s="392">
        <v>44469</v>
      </c>
      <c r="AK455" s="813">
        <f>+AJ455-AI455</f>
        <v>272</v>
      </c>
      <c r="AL455" s="713">
        <v>0.35</v>
      </c>
      <c r="AM455" s="699" t="s">
        <v>26</v>
      </c>
      <c r="AN455" s="393" t="s">
        <v>1279</v>
      </c>
      <c r="AO455" s="393" t="s">
        <v>1278</v>
      </c>
      <c r="AP455" s="661"/>
      <c r="AQ455" s="34"/>
    </row>
    <row r="456" spans="1:43" ht="61.5" customHeight="1" x14ac:dyDescent="0.25">
      <c r="A456" s="993"/>
      <c r="B456" s="940"/>
      <c r="C456" s="975"/>
      <c r="D456" s="975"/>
      <c r="E456" s="975"/>
      <c r="F456" s="975"/>
      <c r="G456" s="975"/>
      <c r="H456" s="975"/>
      <c r="I456" s="981"/>
      <c r="J456" s="975"/>
      <c r="K456" s="975"/>
      <c r="L456" s="975"/>
      <c r="M456" s="975"/>
      <c r="N456" s="935"/>
      <c r="O456" s="940"/>
      <c r="P456" s="940"/>
      <c r="Q456" s="940"/>
      <c r="R456" s="954"/>
      <c r="S456" s="940"/>
      <c r="T456" s="1248"/>
      <c r="U456" s="1043"/>
      <c r="V456" s="1040"/>
      <c r="W456" s="1045"/>
      <c r="X456" s="1254"/>
      <c r="Y456" s="940"/>
      <c r="Z456" s="936"/>
      <c r="AA456" s="1246"/>
      <c r="AB456" s="1241"/>
      <c r="AC456" s="935"/>
      <c r="AD456" s="963"/>
      <c r="AE456" s="951"/>
      <c r="AF456" s="350">
        <v>449</v>
      </c>
      <c r="AG456" s="394"/>
      <c r="AH456" s="395" t="s">
        <v>1281</v>
      </c>
      <c r="AI456" s="396">
        <v>44228</v>
      </c>
      <c r="AJ456" s="396">
        <v>44377</v>
      </c>
      <c r="AK456" s="397">
        <f t="shared" ref="AK456:AK457" si="25">+AJ456-AI456</f>
        <v>149</v>
      </c>
      <c r="AL456" s="398">
        <v>0.35</v>
      </c>
      <c r="AM456" s="399" t="s">
        <v>26</v>
      </c>
      <c r="AN456" s="396" t="s">
        <v>1279</v>
      </c>
      <c r="AO456" s="396" t="s">
        <v>1278</v>
      </c>
      <c r="AP456" s="400"/>
      <c r="AQ456" s="42"/>
    </row>
    <row r="457" spans="1:43" ht="61.5" customHeight="1" thickBot="1" x14ac:dyDescent="0.3">
      <c r="A457" s="993"/>
      <c r="B457" s="940"/>
      <c r="C457" s="975"/>
      <c r="D457" s="975"/>
      <c r="E457" s="975"/>
      <c r="F457" s="975"/>
      <c r="G457" s="975"/>
      <c r="H457" s="975"/>
      <c r="I457" s="981"/>
      <c r="J457" s="975"/>
      <c r="K457" s="975"/>
      <c r="L457" s="975"/>
      <c r="M457" s="975"/>
      <c r="N457" s="935"/>
      <c r="O457" s="940"/>
      <c r="P457" s="940"/>
      <c r="Q457" s="940"/>
      <c r="R457" s="954"/>
      <c r="S457" s="940"/>
      <c r="T457" s="1248"/>
      <c r="U457" s="1043"/>
      <c r="V457" s="1040"/>
      <c r="W457" s="1045"/>
      <c r="X457" s="1254"/>
      <c r="Y457" s="940"/>
      <c r="Z457" s="936"/>
      <c r="AA457" s="1246"/>
      <c r="AB457" s="1241"/>
      <c r="AC457" s="935"/>
      <c r="AD457" s="963"/>
      <c r="AE457" s="951"/>
      <c r="AF457" s="350">
        <v>450</v>
      </c>
      <c r="AG457" s="679"/>
      <c r="AH457" s="401" t="s">
        <v>1282</v>
      </c>
      <c r="AI457" s="402">
        <v>44197</v>
      </c>
      <c r="AJ457" s="402">
        <v>44561</v>
      </c>
      <c r="AK457" s="403">
        <f t="shared" si="25"/>
        <v>364</v>
      </c>
      <c r="AL457" s="9">
        <v>0.3</v>
      </c>
      <c r="AM457" s="701" t="s">
        <v>26</v>
      </c>
      <c r="AN457" s="402" t="s">
        <v>2038</v>
      </c>
      <c r="AO457" s="402" t="s">
        <v>1283</v>
      </c>
      <c r="AP457" s="662"/>
      <c r="AQ457" s="42"/>
    </row>
    <row r="458" spans="1:43" ht="61.5" customHeight="1" thickTop="1" x14ac:dyDescent="0.25">
      <c r="A458" s="992" t="s">
        <v>1263</v>
      </c>
      <c r="B458" s="918"/>
      <c r="C458" s="974" t="s">
        <v>1264</v>
      </c>
      <c r="D458" s="974" t="s">
        <v>1265</v>
      </c>
      <c r="E458" s="974" t="s">
        <v>1266</v>
      </c>
      <c r="F458" s="974" t="s">
        <v>1267</v>
      </c>
      <c r="G458" s="974" t="s">
        <v>1264</v>
      </c>
      <c r="H458" s="974" t="s">
        <v>1268</v>
      </c>
      <c r="I458" s="980" t="s">
        <v>1303</v>
      </c>
      <c r="J458" s="974" t="s">
        <v>1270</v>
      </c>
      <c r="K458" s="974" t="s">
        <v>1304</v>
      </c>
      <c r="L458" s="974">
        <v>82</v>
      </c>
      <c r="M458" s="974" t="s">
        <v>29</v>
      </c>
      <c r="N458" s="912" t="s">
        <v>1284</v>
      </c>
      <c r="O458" s="918" t="s">
        <v>1285</v>
      </c>
      <c r="P458" s="918" t="s">
        <v>1286</v>
      </c>
      <c r="Q458" s="918" t="s">
        <v>1287</v>
      </c>
      <c r="R458" s="953">
        <v>30</v>
      </c>
      <c r="S458" s="918" t="s">
        <v>29</v>
      </c>
      <c r="T458" s="1247" t="s">
        <v>1288</v>
      </c>
      <c r="U458" s="1029" t="s">
        <v>27</v>
      </c>
      <c r="V458" s="1017" t="s">
        <v>2039</v>
      </c>
      <c r="W458" s="1044">
        <v>0.2</v>
      </c>
      <c r="X458" s="1253">
        <v>1</v>
      </c>
      <c r="Y458" s="918" t="s">
        <v>25</v>
      </c>
      <c r="Z458" s="914" t="s">
        <v>30</v>
      </c>
      <c r="AA458" s="999"/>
      <c r="AB458" s="1240"/>
      <c r="AC458" s="912" t="s">
        <v>1277</v>
      </c>
      <c r="AD458" s="962" t="s">
        <v>1278</v>
      </c>
      <c r="AE458" s="950" t="s">
        <v>1279</v>
      </c>
      <c r="AF458" s="800">
        <v>451</v>
      </c>
      <c r="AG458" s="678"/>
      <c r="AH458" s="349" t="s">
        <v>1289</v>
      </c>
      <c r="AI458" s="719">
        <v>44228</v>
      </c>
      <c r="AJ458" s="719">
        <v>44285</v>
      </c>
      <c r="AK458" s="711">
        <f t="shared" ref="AK458:AK462" si="26">AJ458-AI458</f>
        <v>57</v>
      </c>
      <c r="AL458" s="713">
        <v>0.4</v>
      </c>
      <c r="AM458" s="699" t="s">
        <v>26</v>
      </c>
      <c r="AN458" s="817" t="s">
        <v>1290</v>
      </c>
      <c r="AO458" s="699" t="s">
        <v>1283</v>
      </c>
      <c r="AP458" s="661"/>
      <c r="AQ458" s="34"/>
    </row>
    <row r="459" spans="1:43" ht="61.5" customHeight="1" x14ac:dyDescent="0.25">
      <c r="A459" s="993"/>
      <c r="B459" s="940"/>
      <c r="C459" s="975"/>
      <c r="D459" s="975"/>
      <c r="E459" s="975"/>
      <c r="F459" s="975"/>
      <c r="G459" s="975"/>
      <c r="H459" s="975"/>
      <c r="I459" s="981"/>
      <c r="J459" s="975"/>
      <c r="K459" s="975"/>
      <c r="L459" s="975"/>
      <c r="M459" s="975"/>
      <c r="N459" s="935"/>
      <c r="O459" s="940"/>
      <c r="P459" s="940"/>
      <c r="Q459" s="940"/>
      <c r="R459" s="954"/>
      <c r="S459" s="940"/>
      <c r="T459" s="1248"/>
      <c r="U459" s="1043"/>
      <c r="V459" s="1040"/>
      <c r="W459" s="1045"/>
      <c r="X459" s="1254"/>
      <c r="Y459" s="940"/>
      <c r="Z459" s="936"/>
      <c r="AA459" s="1246"/>
      <c r="AB459" s="1241"/>
      <c r="AC459" s="935"/>
      <c r="AD459" s="963"/>
      <c r="AE459" s="951"/>
      <c r="AF459" s="350">
        <v>452</v>
      </c>
      <c r="AG459" s="679"/>
      <c r="AH459" s="351" t="s">
        <v>1291</v>
      </c>
      <c r="AI459" s="7">
        <v>44287</v>
      </c>
      <c r="AJ459" s="7">
        <v>44377</v>
      </c>
      <c r="AK459" s="8">
        <f t="shared" si="26"/>
        <v>90</v>
      </c>
      <c r="AL459" s="9">
        <v>0.25</v>
      </c>
      <c r="AM459" s="399" t="s">
        <v>26</v>
      </c>
      <c r="AN459" s="396" t="s">
        <v>2038</v>
      </c>
      <c r="AO459" s="404" t="s">
        <v>1283</v>
      </c>
      <c r="AP459" s="662"/>
      <c r="AQ459" s="42"/>
    </row>
    <row r="460" spans="1:43" ht="61.5" customHeight="1" x14ac:dyDescent="0.25">
      <c r="A460" s="993"/>
      <c r="B460" s="940"/>
      <c r="C460" s="975"/>
      <c r="D460" s="975"/>
      <c r="E460" s="975"/>
      <c r="F460" s="975"/>
      <c r="G460" s="975"/>
      <c r="H460" s="975"/>
      <c r="I460" s="981"/>
      <c r="J460" s="975"/>
      <c r="K460" s="975"/>
      <c r="L460" s="975"/>
      <c r="M460" s="975"/>
      <c r="N460" s="935"/>
      <c r="O460" s="940"/>
      <c r="P460" s="940"/>
      <c r="Q460" s="940"/>
      <c r="R460" s="954"/>
      <c r="S460" s="940"/>
      <c r="T460" s="1248"/>
      <c r="U460" s="1043"/>
      <c r="V460" s="1040"/>
      <c r="W460" s="1045"/>
      <c r="X460" s="1254"/>
      <c r="Y460" s="940"/>
      <c r="Z460" s="936"/>
      <c r="AA460" s="1246"/>
      <c r="AB460" s="1241"/>
      <c r="AC460" s="935"/>
      <c r="AD460" s="963"/>
      <c r="AE460" s="951"/>
      <c r="AF460" s="350">
        <v>453</v>
      </c>
      <c r="AG460" s="679"/>
      <c r="AH460" s="405" t="s">
        <v>1292</v>
      </c>
      <c r="AI460" s="7">
        <v>44378</v>
      </c>
      <c r="AJ460" s="7">
        <v>44500</v>
      </c>
      <c r="AK460" s="8">
        <f t="shared" si="26"/>
        <v>122</v>
      </c>
      <c r="AL460" s="9">
        <v>0.25</v>
      </c>
      <c r="AM460" s="399" t="s">
        <v>26</v>
      </c>
      <c r="AN460" s="396" t="s">
        <v>2038</v>
      </c>
      <c r="AO460" s="404" t="s">
        <v>1283</v>
      </c>
      <c r="AP460" s="662"/>
      <c r="AQ460" s="42"/>
    </row>
    <row r="461" spans="1:43" ht="61.5" customHeight="1" thickBot="1" x14ac:dyDescent="0.3">
      <c r="A461" s="994"/>
      <c r="B461" s="919"/>
      <c r="C461" s="976"/>
      <c r="D461" s="976"/>
      <c r="E461" s="976"/>
      <c r="F461" s="976"/>
      <c r="G461" s="976"/>
      <c r="H461" s="976"/>
      <c r="I461" s="982"/>
      <c r="J461" s="976"/>
      <c r="K461" s="976"/>
      <c r="L461" s="976"/>
      <c r="M461" s="976"/>
      <c r="N461" s="913"/>
      <c r="O461" s="919"/>
      <c r="P461" s="919"/>
      <c r="Q461" s="919"/>
      <c r="R461" s="955"/>
      <c r="S461" s="919"/>
      <c r="T461" s="1249"/>
      <c r="U461" s="1030"/>
      <c r="V461" s="1018"/>
      <c r="W461" s="1046"/>
      <c r="X461" s="1255"/>
      <c r="Y461" s="919"/>
      <c r="Z461" s="915"/>
      <c r="AA461" s="1000"/>
      <c r="AB461" s="1242"/>
      <c r="AC461" s="913"/>
      <c r="AD461" s="964"/>
      <c r="AE461" s="952"/>
      <c r="AF461" s="801">
        <v>454</v>
      </c>
      <c r="AG461" s="680"/>
      <c r="AH461" s="406" t="s">
        <v>1293</v>
      </c>
      <c r="AI461" s="720">
        <v>44501</v>
      </c>
      <c r="AJ461" s="720">
        <v>44530</v>
      </c>
      <c r="AK461" s="712">
        <f t="shared" si="26"/>
        <v>29</v>
      </c>
      <c r="AL461" s="714">
        <v>0.1</v>
      </c>
      <c r="AM461" s="701" t="s">
        <v>26</v>
      </c>
      <c r="AN461" s="402" t="s">
        <v>2038</v>
      </c>
      <c r="AO461" s="701" t="s">
        <v>1283</v>
      </c>
      <c r="AP461" s="663"/>
      <c r="AQ461" s="36"/>
    </row>
    <row r="462" spans="1:43" ht="85.5" customHeight="1" thickTop="1" thickBot="1" x14ac:dyDescent="0.3">
      <c r="A462" s="18" t="s">
        <v>1263</v>
      </c>
      <c r="B462" s="15"/>
      <c r="C462" s="12" t="s">
        <v>1264</v>
      </c>
      <c r="D462" s="12" t="s">
        <v>1265</v>
      </c>
      <c r="E462" s="13" t="s">
        <v>1266</v>
      </c>
      <c r="F462" s="12" t="s">
        <v>1267</v>
      </c>
      <c r="G462" s="12" t="s">
        <v>1264</v>
      </c>
      <c r="H462" s="12" t="s">
        <v>1268</v>
      </c>
      <c r="I462" s="13" t="s">
        <v>1303</v>
      </c>
      <c r="J462" s="12" t="s">
        <v>1270</v>
      </c>
      <c r="K462" s="13" t="s">
        <v>1304</v>
      </c>
      <c r="L462" s="12">
        <v>82</v>
      </c>
      <c r="M462" s="13" t="s">
        <v>29</v>
      </c>
      <c r="N462" s="14" t="s">
        <v>1294</v>
      </c>
      <c r="O462" s="15" t="s">
        <v>1295</v>
      </c>
      <c r="P462" s="15" t="s">
        <v>1296</v>
      </c>
      <c r="Q462" s="16" t="s">
        <v>1297</v>
      </c>
      <c r="R462" s="17">
        <v>1</v>
      </c>
      <c r="S462" s="15" t="s">
        <v>25</v>
      </c>
      <c r="T462" s="111" t="s">
        <v>1298</v>
      </c>
      <c r="U462" s="20" t="s">
        <v>27</v>
      </c>
      <c r="V462" s="16" t="s">
        <v>1299</v>
      </c>
      <c r="W462" s="22">
        <v>0.2</v>
      </c>
      <c r="X462" s="136">
        <v>1</v>
      </c>
      <c r="Y462" s="15" t="s">
        <v>25</v>
      </c>
      <c r="Z462" s="23" t="s">
        <v>30</v>
      </c>
      <c r="AA462" s="24"/>
      <c r="AB462" s="25"/>
      <c r="AC462" s="14" t="s">
        <v>1277</v>
      </c>
      <c r="AD462" s="31" t="s">
        <v>1278</v>
      </c>
      <c r="AE462" s="27" t="s">
        <v>1279</v>
      </c>
      <c r="AF462" s="161">
        <v>455</v>
      </c>
      <c r="AG462" s="20"/>
      <c r="AH462" s="407" t="s">
        <v>1300</v>
      </c>
      <c r="AI462" s="40">
        <v>44470</v>
      </c>
      <c r="AJ462" s="40">
        <v>44561</v>
      </c>
      <c r="AK462" s="29">
        <f t="shared" si="26"/>
        <v>91</v>
      </c>
      <c r="AL462" s="30">
        <v>1</v>
      </c>
      <c r="AM462" s="31" t="s">
        <v>26</v>
      </c>
      <c r="AN462" s="31" t="s">
        <v>1301</v>
      </c>
      <c r="AO462" s="14" t="s">
        <v>1302</v>
      </c>
      <c r="AP462" s="14"/>
      <c r="AQ462" s="41"/>
    </row>
    <row r="463" spans="1:43" ht="61.5" customHeight="1" thickTop="1" x14ac:dyDescent="0.25">
      <c r="A463" s="992" t="s">
        <v>444</v>
      </c>
      <c r="B463" s="918"/>
      <c r="C463" s="974" t="s">
        <v>1264</v>
      </c>
      <c r="D463" s="974" t="s">
        <v>1265</v>
      </c>
      <c r="E463" s="974" t="s">
        <v>1266</v>
      </c>
      <c r="F463" s="974" t="s">
        <v>1267</v>
      </c>
      <c r="G463" s="974" t="s">
        <v>1264</v>
      </c>
      <c r="H463" s="974" t="s">
        <v>1233</v>
      </c>
      <c r="I463" s="980" t="s">
        <v>1303</v>
      </c>
      <c r="J463" s="974" t="s">
        <v>1270</v>
      </c>
      <c r="K463" s="980" t="s">
        <v>1304</v>
      </c>
      <c r="L463" s="974">
        <v>82</v>
      </c>
      <c r="M463" s="974" t="s">
        <v>29</v>
      </c>
      <c r="N463" s="912" t="s">
        <v>1294</v>
      </c>
      <c r="O463" s="918" t="s">
        <v>1295</v>
      </c>
      <c r="P463" s="918" t="s">
        <v>1305</v>
      </c>
      <c r="Q463" s="918" t="s">
        <v>1306</v>
      </c>
      <c r="R463" s="953">
        <v>1</v>
      </c>
      <c r="S463" s="918" t="s">
        <v>25</v>
      </c>
      <c r="T463" s="1250" t="s">
        <v>1307</v>
      </c>
      <c r="U463" s="1029" t="s">
        <v>27</v>
      </c>
      <c r="V463" s="1017" t="s">
        <v>1308</v>
      </c>
      <c r="W463" s="1044">
        <v>0.02</v>
      </c>
      <c r="X463" s="918">
        <v>100</v>
      </c>
      <c r="Y463" s="918" t="s">
        <v>29</v>
      </c>
      <c r="Z463" s="914" t="s">
        <v>30</v>
      </c>
      <c r="AA463" s="999"/>
      <c r="AB463" s="1240"/>
      <c r="AC463" s="912" t="s">
        <v>1319</v>
      </c>
      <c r="AD463" s="950" t="s">
        <v>448</v>
      </c>
      <c r="AE463" s="950" t="s">
        <v>682</v>
      </c>
      <c r="AF463" s="800">
        <v>456</v>
      </c>
      <c r="AG463" s="678" t="s">
        <v>158</v>
      </c>
      <c r="AH463" s="33" t="s">
        <v>1309</v>
      </c>
      <c r="AI463" s="139">
        <v>44200</v>
      </c>
      <c r="AJ463" s="139">
        <v>44377</v>
      </c>
      <c r="AK463" s="711">
        <f>AJ463-AI463</f>
        <v>177</v>
      </c>
      <c r="AL463" s="713">
        <v>0.34</v>
      </c>
      <c r="AM463" s="699" t="s">
        <v>26</v>
      </c>
      <c r="AN463" s="661" t="s">
        <v>451</v>
      </c>
      <c r="AO463" s="703" t="s">
        <v>452</v>
      </c>
      <c r="AP463" s="661" t="s">
        <v>453</v>
      </c>
      <c r="AQ463" s="717" t="s">
        <v>454</v>
      </c>
    </row>
    <row r="464" spans="1:43" ht="61.5" customHeight="1" x14ac:dyDescent="0.25">
      <c r="A464" s="993"/>
      <c r="B464" s="940"/>
      <c r="C464" s="975"/>
      <c r="D464" s="975"/>
      <c r="E464" s="975"/>
      <c r="F464" s="975"/>
      <c r="G464" s="975"/>
      <c r="H464" s="975"/>
      <c r="I464" s="981"/>
      <c r="J464" s="975"/>
      <c r="K464" s="981"/>
      <c r="L464" s="975"/>
      <c r="M464" s="975"/>
      <c r="N464" s="935"/>
      <c r="O464" s="940"/>
      <c r="P464" s="940"/>
      <c r="Q464" s="940"/>
      <c r="R464" s="954"/>
      <c r="S464" s="940"/>
      <c r="T464" s="1251"/>
      <c r="U464" s="1043"/>
      <c r="V464" s="1040"/>
      <c r="W464" s="1045"/>
      <c r="X464" s="940"/>
      <c r="Y464" s="940"/>
      <c r="Z464" s="936"/>
      <c r="AA464" s="1246"/>
      <c r="AB464" s="1241"/>
      <c r="AC464" s="935"/>
      <c r="AD464" s="951"/>
      <c r="AE464" s="951"/>
      <c r="AF464" s="350">
        <v>457</v>
      </c>
      <c r="AG464" s="679" t="s">
        <v>158</v>
      </c>
      <c r="AH464" s="37" t="s">
        <v>1310</v>
      </c>
      <c r="AI464" s="140">
        <v>44200</v>
      </c>
      <c r="AJ464" s="140">
        <v>44377</v>
      </c>
      <c r="AK464" s="8">
        <f t="shared" ref="AK464:AK465" si="27">AJ464-AI464</f>
        <v>177</v>
      </c>
      <c r="AL464" s="9">
        <v>0.33</v>
      </c>
      <c r="AM464" s="700" t="s">
        <v>26</v>
      </c>
      <c r="AN464" s="662" t="s">
        <v>451</v>
      </c>
      <c r="AO464" s="709" t="s">
        <v>452</v>
      </c>
      <c r="AP464" s="662" t="s">
        <v>453</v>
      </c>
      <c r="AQ464" s="38" t="s">
        <v>454</v>
      </c>
    </row>
    <row r="465" spans="1:43" ht="61.5" customHeight="1" thickBot="1" x14ac:dyDescent="0.3">
      <c r="A465" s="994"/>
      <c r="B465" s="919"/>
      <c r="C465" s="976"/>
      <c r="D465" s="976"/>
      <c r="E465" s="976"/>
      <c r="F465" s="976"/>
      <c r="G465" s="976"/>
      <c r="H465" s="976"/>
      <c r="I465" s="982"/>
      <c r="J465" s="976"/>
      <c r="K465" s="982"/>
      <c r="L465" s="976"/>
      <c r="M465" s="976"/>
      <c r="N465" s="913"/>
      <c r="O465" s="919"/>
      <c r="P465" s="919"/>
      <c r="Q465" s="919"/>
      <c r="R465" s="955"/>
      <c r="S465" s="919"/>
      <c r="T465" s="1252"/>
      <c r="U465" s="1030"/>
      <c r="V465" s="1018"/>
      <c r="W465" s="1046"/>
      <c r="X465" s="919"/>
      <c r="Y465" s="919"/>
      <c r="Z465" s="915"/>
      <c r="AA465" s="1000"/>
      <c r="AB465" s="1242"/>
      <c r="AC465" s="913"/>
      <c r="AD465" s="952"/>
      <c r="AE465" s="952"/>
      <c r="AF465" s="801">
        <v>458</v>
      </c>
      <c r="AG465" s="680" t="s">
        <v>158</v>
      </c>
      <c r="AH465" s="35" t="s">
        <v>1311</v>
      </c>
      <c r="AI465" s="39">
        <v>44200</v>
      </c>
      <c r="AJ465" s="39">
        <v>44377</v>
      </c>
      <c r="AK465" s="712">
        <f t="shared" si="27"/>
        <v>177</v>
      </c>
      <c r="AL465" s="714">
        <v>0.33</v>
      </c>
      <c r="AM465" s="701" t="s">
        <v>26</v>
      </c>
      <c r="AN465" s="663" t="s">
        <v>451</v>
      </c>
      <c r="AO465" s="704" t="s">
        <v>452</v>
      </c>
      <c r="AP465" s="663" t="s">
        <v>453</v>
      </c>
      <c r="AQ465" s="718" t="s">
        <v>454</v>
      </c>
    </row>
    <row r="466" spans="1:43" ht="61.5" customHeight="1" thickTop="1" x14ac:dyDescent="0.25">
      <c r="A466" s="992" t="s">
        <v>444</v>
      </c>
      <c r="B466" s="918"/>
      <c r="C466" s="974" t="s">
        <v>1264</v>
      </c>
      <c r="D466" s="974" t="s">
        <v>1265</v>
      </c>
      <c r="E466" s="974" t="s">
        <v>1266</v>
      </c>
      <c r="F466" s="974" t="s">
        <v>1267</v>
      </c>
      <c r="G466" s="974" t="s">
        <v>1264</v>
      </c>
      <c r="H466" s="974" t="s">
        <v>1233</v>
      </c>
      <c r="I466" s="974" t="s">
        <v>1303</v>
      </c>
      <c r="J466" s="974" t="s">
        <v>1270</v>
      </c>
      <c r="K466" s="974" t="s">
        <v>1304</v>
      </c>
      <c r="L466" s="974">
        <v>82</v>
      </c>
      <c r="M466" s="974" t="s">
        <v>29</v>
      </c>
      <c r="N466" s="912" t="s">
        <v>1294</v>
      </c>
      <c r="O466" s="918" t="s">
        <v>1295</v>
      </c>
      <c r="P466" s="918" t="s">
        <v>1305</v>
      </c>
      <c r="Q466" s="918" t="s">
        <v>1306</v>
      </c>
      <c r="R466" s="953">
        <v>1</v>
      </c>
      <c r="S466" s="918" t="s">
        <v>25</v>
      </c>
      <c r="T466" s="1250" t="s">
        <v>1312</v>
      </c>
      <c r="U466" s="1029" t="s">
        <v>27</v>
      </c>
      <c r="V466" s="986" t="s">
        <v>1313</v>
      </c>
      <c r="W466" s="1044">
        <v>0.02</v>
      </c>
      <c r="X466" s="918">
        <v>100</v>
      </c>
      <c r="Y466" s="918" t="s">
        <v>29</v>
      </c>
      <c r="Z466" s="914" t="s">
        <v>30</v>
      </c>
      <c r="AA466" s="999"/>
      <c r="AB466" s="1240"/>
      <c r="AC466" s="912" t="s">
        <v>1319</v>
      </c>
      <c r="AD466" s="950" t="s">
        <v>448</v>
      </c>
      <c r="AE466" s="950" t="s">
        <v>682</v>
      </c>
      <c r="AF466" s="800">
        <v>459</v>
      </c>
      <c r="AG466" s="678" t="s">
        <v>158</v>
      </c>
      <c r="AH466" s="33" t="s">
        <v>1314</v>
      </c>
      <c r="AI466" s="719">
        <v>44200</v>
      </c>
      <c r="AJ466" s="719">
        <v>44225</v>
      </c>
      <c r="AK466" s="711">
        <f>AJ466-AI466</f>
        <v>25</v>
      </c>
      <c r="AL466" s="713">
        <v>0.34</v>
      </c>
      <c r="AM466" s="699" t="s">
        <v>26</v>
      </c>
      <c r="AN466" s="661" t="s">
        <v>451</v>
      </c>
      <c r="AO466" s="703" t="s">
        <v>452</v>
      </c>
      <c r="AP466" s="661" t="s">
        <v>453</v>
      </c>
      <c r="AQ466" s="717" t="s">
        <v>454</v>
      </c>
    </row>
    <row r="467" spans="1:43" ht="61.5" customHeight="1" x14ac:dyDescent="0.25">
      <c r="A467" s="993"/>
      <c r="B467" s="940"/>
      <c r="C467" s="975"/>
      <c r="D467" s="975"/>
      <c r="E467" s="975"/>
      <c r="F467" s="975"/>
      <c r="G467" s="975"/>
      <c r="H467" s="975"/>
      <c r="I467" s="975"/>
      <c r="J467" s="975"/>
      <c r="K467" s="975"/>
      <c r="L467" s="975"/>
      <c r="M467" s="975"/>
      <c r="N467" s="935"/>
      <c r="O467" s="940"/>
      <c r="P467" s="940"/>
      <c r="Q467" s="940"/>
      <c r="R467" s="954"/>
      <c r="S467" s="940"/>
      <c r="T467" s="1251"/>
      <c r="U467" s="1043"/>
      <c r="V467" s="987"/>
      <c r="W467" s="1045"/>
      <c r="X467" s="940"/>
      <c r="Y467" s="940"/>
      <c r="Z467" s="936"/>
      <c r="AA467" s="1246"/>
      <c r="AB467" s="1241"/>
      <c r="AC467" s="935"/>
      <c r="AD467" s="951"/>
      <c r="AE467" s="951"/>
      <c r="AF467" s="350">
        <v>460</v>
      </c>
      <c r="AG467" s="679" t="s">
        <v>158</v>
      </c>
      <c r="AH467" s="37" t="s">
        <v>1315</v>
      </c>
      <c r="AI467" s="140">
        <v>44200</v>
      </c>
      <c r="AJ467" s="140">
        <v>44225</v>
      </c>
      <c r="AK467" s="8">
        <f t="shared" ref="AK467:AK468" si="28">AJ467-AI467</f>
        <v>25</v>
      </c>
      <c r="AL467" s="9">
        <v>0.33</v>
      </c>
      <c r="AM467" s="700" t="s">
        <v>26</v>
      </c>
      <c r="AN467" s="662" t="s">
        <v>451</v>
      </c>
      <c r="AO467" s="709" t="s">
        <v>452</v>
      </c>
      <c r="AP467" s="662" t="s">
        <v>453</v>
      </c>
      <c r="AQ467" s="38" t="s">
        <v>454</v>
      </c>
    </row>
    <row r="468" spans="1:43" ht="61.5" customHeight="1" thickBot="1" x14ac:dyDescent="0.3">
      <c r="A468" s="994"/>
      <c r="B468" s="919"/>
      <c r="C468" s="976"/>
      <c r="D468" s="976"/>
      <c r="E468" s="976"/>
      <c r="F468" s="976"/>
      <c r="G468" s="976"/>
      <c r="H468" s="976"/>
      <c r="I468" s="976"/>
      <c r="J468" s="976"/>
      <c r="K468" s="976"/>
      <c r="L468" s="976"/>
      <c r="M468" s="976"/>
      <c r="N468" s="913"/>
      <c r="O468" s="919"/>
      <c r="P468" s="919"/>
      <c r="Q468" s="919"/>
      <c r="R468" s="955"/>
      <c r="S468" s="919"/>
      <c r="T468" s="1252"/>
      <c r="U468" s="1030"/>
      <c r="V468" s="988"/>
      <c r="W468" s="1046"/>
      <c r="X468" s="919"/>
      <c r="Y468" s="919"/>
      <c r="Z468" s="915"/>
      <c r="AA468" s="1000"/>
      <c r="AB468" s="1242"/>
      <c r="AC468" s="913"/>
      <c r="AD468" s="952"/>
      <c r="AE468" s="952"/>
      <c r="AF468" s="801">
        <v>461</v>
      </c>
      <c r="AG468" s="680" t="s">
        <v>158</v>
      </c>
      <c r="AH468" s="35" t="s">
        <v>1316</v>
      </c>
      <c r="AI468" s="720">
        <v>44200</v>
      </c>
      <c r="AJ468" s="720">
        <v>44225</v>
      </c>
      <c r="AK468" s="712">
        <f t="shared" si="28"/>
        <v>25</v>
      </c>
      <c r="AL468" s="714">
        <v>0.33</v>
      </c>
      <c r="AM468" s="701" t="s">
        <v>26</v>
      </c>
      <c r="AN468" s="663" t="s">
        <v>451</v>
      </c>
      <c r="AO468" s="704" t="s">
        <v>452</v>
      </c>
      <c r="AP468" s="663" t="s">
        <v>453</v>
      </c>
      <c r="AQ468" s="718" t="s">
        <v>454</v>
      </c>
    </row>
    <row r="469" spans="1:43" ht="81" customHeight="1" thickTop="1" thickBot="1" x14ac:dyDescent="0.3">
      <c r="A469" s="18" t="s">
        <v>444</v>
      </c>
      <c r="B469" s="15"/>
      <c r="C469" s="12" t="s">
        <v>1264</v>
      </c>
      <c r="D469" s="12" t="s">
        <v>1265</v>
      </c>
      <c r="E469" s="13" t="s">
        <v>1266</v>
      </c>
      <c r="F469" s="12" t="s">
        <v>1267</v>
      </c>
      <c r="G469" s="12" t="s">
        <v>1264</v>
      </c>
      <c r="H469" s="12" t="s">
        <v>1233</v>
      </c>
      <c r="I469" s="13" t="s">
        <v>1303</v>
      </c>
      <c r="J469" s="12" t="s">
        <v>1270</v>
      </c>
      <c r="K469" s="13" t="s">
        <v>1304</v>
      </c>
      <c r="L469" s="12">
        <v>82</v>
      </c>
      <c r="M469" s="13" t="s">
        <v>29</v>
      </c>
      <c r="N469" s="14" t="s">
        <v>1294</v>
      </c>
      <c r="O469" s="15" t="s">
        <v>1295</v>
      </c>
      <c r="P469" s="15" t="s">
        <v>1305</v>
      </c>
      <c r="Q469" s="16" t="s">
        <v>1306</v>
      </c>
      <c r="R469" s="17">
        <v>1</v>
      </c>
      <c r="S469" s="15" t="s">
        <v>25</v>
      </c>
      <c r="T469" s="185" t="s">
        <v>1317</v>
      </c>
      <c r="U469" s="20" t="s">
        <v>27</v>
      </c>
      <c r="V469" s="21" t="s">
        <v>1318</v>
      </c>
      <c r="W469" s="22">
        <v>0.02</v>
      </c>
      <c r="X469" s="15">
        <v>100</v>
      </c>
      <c r="Y469" s="15" t="s">
        <v>29</v>
      </c>
      <c r="Z469" s="23" t="s">
        <v>30</v>
      </c>
      <c r="AA469" s="24"/>
      <c r="AB469" s="25"/>
      <c r="AC469" s="14" t="s">
        <v>1319</v>
      </c>
      <c r="AD469" s="27" t="s">
        <v>448</v>
      </c>
      <c r="AE469" s="27" t="s">
        <v>682</v>
      </c>
      <c r="AF469" s="161">
        <v>462</v>
      </c>
      <c r="AG469" s="20" t="s">
        <v>158</v>
      </c>
      <c r="AH469" s="44" t="s">
        <v>1320</v>
      </c>
      <c r="AI469" s="40">
        <v>44200</v>
      </c>
      <c r="AJ469" s="28">
        <v>44286</v>
      </c>
      <c r="AK469" s="29">
        <f>AJ469-AI469</f>
        <v>86</v>
      </c>
      <c r="AL469" s="30">
        <v>1</v>
      </c>
      <c r="AM469" s="31" t="s">
        <v>26</v>
      </c>
      <c r="AN469" s="14" t="s">
        <v>451</v>
      </c>
      <c r="AO469" s="26" t="s">
        <v>452</v>
      </c>
      <c r="AP469" s="14" t="s">
        <v>453</v>
      </c>
      <c r="AQ469" s="32" t="s">
        <v>454</v>
      </c>
    </row>
    <row r="470" spans="1:43" ht="82.5" customHeight="1" thickTop="1" thickBot="1" x14ac:dyDescent="0.3">
      <c r="A470" s="18" t="s">
        <v>444</v>
      </c>
      <c r="B470" s="15"/>
      <c r="C470" s="12" t="s">
        <v>1264</v>
      </c>
      <c r="D470" s="12" t="s">
        <v>1265</v>
      </c>
      <c r="E470" s="13" t="s">
        <v>1266</v>
      </c>
      <c r="F470" s="12" t="s">
        <v>1267</v>
      </c>
      <c r="G470" s="12" t="s">
        <v>1264</v>
      </c>
      <c r="H470" s="12" t="s">
        <v>1233</v>
      </c>
      <c r="I470" s="13" t="s">
        <v>1303</v>
      </c>
      <c r="J470" s="12" t="s">
        <v>1270</v>
      </c>
      <c r="K470" s="13" t="s">
        <v>1304</v>
      </c>
      <c r="L470" s="12">
        <v>82</v>
      </c>
      <c r="M470" s="13" t="s">
        <v>29</v>
      </c>
      <c r="N470" s="14" t="s">
        <v>1294</v>
      </c>
      <c r="O470" s="15" t="s">
        <v>1295</v>
      </c>
      <c r="P470" s="15" t="s">
        <v>1305</v>
      </c>
      <c r="Q470" s="16" t="s">
        <v>1306</v>
      </c>
      <c r="R470" s="17">
        <v>1</v>
      </c>
      <c r="S470" s="15" t="s">
        <v>25</v>
      </c>
      <c r="T470" s="185" t="s">
        <v>1321</v>
      </c>
      <c r="U470" s="20" t="s">
        <v>27</v>
      </c>
      <c r="V470" s="21" t="s">
        <v>1322</v>
      </c>
      <c r="W470" s="22">
        <v>0.02</v>
      </c>
      <c r="X470" s="15">
        <v>100</v>
      </c>
      <c r="Y470" s="15" t="s">
        <v>29</v>
      </c>
      <c r="Z470" s="23" t="s">
        <v>30</v>
      </c>
      <c r="AA470" s="24"/>
      <c r="AB470" s="25"/>
      <c r="AC470" s="14" t="s">
        <v>1319</v>
      </c>
      <c r="AD470" s="27" t="s">
        <v>448</v>
      </c>
      <c r="AE470" s="27" t="s">
        <v>682</v>
      </c>
      <c r="AF470" s="161">
        <v>463</v>
      </c>
      <c r="AG470" s="20" t="s">
        <v>158</v>
      </c>
      <c r="AH470" s="44" t="s">
        <v>1323</v>
      </c>
      <c r="AI470" s="40">
        <v>44200</v>
      </c>
      <c r="AJ470" s="28">
        <v>44286</v>
      </c>
      <c r="AK470" s="29">
        <f t="shared" ref="AK470:AK472" si="29">AJ470-AI470</f>
        <v>86</v>
      </c>
      <c r="AL470" s="30">
        <v>1</v>
      </c>
      <c r="AM470" s="31" t="s">
        <v>26</v>
      </c>
      <c r="AN470" s="14" t="s">
        <v>451</v>
      </c>
      <c r="AO470" s="26" t="s">
        <v>452</v>
      </c>
      <c r="AP470" s="14" t="s">
        <v>453</v>
      </c>
      <c r="AQ470" s="32" t="s">
        <v>454</v>
      </c>
    </row>
    <row r="471" spans="1:43" ht="93.75" customHeight="1" thickTop="1" thickBot="1" x14ac:dyDescent="0.3">
      <c r="A471" s="18" t="s">
        <v>444</v>
      </c>
      <c r="B471" s="15"/>
      <c r="C471" s="12" t="s">
        <v>1264</v>
      </c>
      <c r="D471" s="12" t="s">
        <v>1265</v>
      </c>
      <c r="E471" s="13" t="s">
        <v>1266</v>
      </c>
      <c r="F471" s="12" t="s">
        <v>1267</v>
      </c>
      <c r="G471" s="12" t="s">
        <v>1264</v>
      </c>
      <c r="H471" s="12" t="s">
        <v>1233</v>
      </c>
      <c r="I471" s="13" t="s">
        <v>1303</v>
      </c>
      <c r="J471" s="12" t="s">
        <v>1270</v>
      </c>
      <c r="K471" s="13" t="s">
        <v>1304</v>
      </c>
      <c r="L471" s="12">
        <v>82</v>
      </c>
      <c r="M471" s="13" t="s">
        <v>29</v>
      </c>
      <c r="N471" s="14" t="s">
        <v>1294</v>
      </c>
      <c r="O471" s="15" t="s">
        <v>1295</v>
      </c>
      <c r="P471" s="15" t="s">
        <v>1305</v>
      </c>
      <c r="Q471" s="16" t="s">
        <v>1306</v>
      </c>
      <c r="R471" s="17">
        <v>1</v>
      </c>
      <c r="S471" s="15" t="s">
        <v>25</v>
      </c>
      <c r="T471" s="185" t="s">
        <v>1324</v>
      </c>
      <c r="U471" s="20" t="s">
        <v>27</v>
      </c>
      <c r="V471" s="21" t="s">
        <v>1325</v>
      </c>
      <c r="W471" s="22">
        <v>0.02</v>
      </c>
      <c r="X471" s="15">
        <v>100</v>
      </c>
      <c r="Y471" s="15" t="s">
        <v>29</v>
      </c>
      <c r="Z471" s="23" t="s">
        <v>30</v>
      </c>
      <c r="AA471" s="24"/>
      <c r="AB471" s="25"/>
      <c r="AC471" s="14" t="s">
        <v>1319</v>
      </c>
      <c r="AD471" s="27" t="s">
        <v>448</v>
      </c>
      <c r="AE471" s="27" t="s">
        <v>682</v>
      </c>
      <c r="AF471" s="161">
        <v>464</v>
      </c>
      <c r="AG471" s="20" t="s">
        <v>158</v>
      </c>
      <c r="AH471" s="44" t="s">
        <v>1326</v>
      </c>
      <c r="AI471" s="28">
        <v>44228</v>
      </c>
      <c r="AJ471" s="28">
        <v>44377</v>
      </c>
      <c r="AK471" s="29">
        <f t="shared" si="29"/>
        <v>149</v>
      </c>
      <c r="AL471" s="30">
        <v>1</v>
      </c>
      <c r="AM471" s="31" t="s">
        <v>26</v>
      </c>
      <c r="AN471" s="14" t="s">
        <v>451</v>
      </c>
      <c r="AO471" s="26" t="s">
        <v>452</v>
      </c>
      <c r="AP471" s="14" t="s">
        <v>453</v>
      </c>
      <c r="AQ471" s="32" t="s">
        <v>454</v>
      </c>
    </row>
    <row r="472" spans="1:43" ht="83.25" customHeight="1" thickTop="1" thickBot="1" x14ac:dyDescent="0.3">
      <c r="A472" s="18" t="s">
        <v>444</v>
      </c>
      <c r="B472" s="15"/>
      <c r="C472" s="12" t="s">
        <v>1264</v>
      </c>
      <c r="D472" s="12" t="s">
        <v>1265</v>
      </c>
      <c r="E472" s="13" t="s">
        <v>1266</v>
      </c>
      <c r="F472" s="12" t="s">
        <v>1267</v>
      </c>
      <c r="G472" s="12" t="s">
        <v>1264</v>
      </c>
      <c r="H472" s="12" t="s">
        <v>1233</v>
      </c>
      <c r="I472" s="13" t="s">
        <v>1303</v>
      </c>
      <c r="J472" s="12" t="s">
        <v>1270</v>
      </c>
      <c r="K472" s="13" t="s">
        <v>1304</v>
      </c>
      <c r="L472" s="12">
        <v>82</v>
      </c>
      <c r="M472" s="13" t="s">
        <v>29</v>
      </c>
      <c r="N472" s="14" t="s">
        <v>1294</v>
      </c>
      <c r="O472" s="15" t="s">
        <v>1295</v>
      </c>
      <c r="P472" s="15" t="s">
        <v>1305</v>
      </c>
      <c r="Q472" s="16" t="s">
        <v>1306</v>
      </c>
      <c r="R472" s="17">
        <v>1</v>
      </c>
      <c r="S472" s="15" t="s">
        <v>25</v>
      </c>
      <c r="T472" s="185" t="s">
        <v>1327</v>
      </c>
      <c r="U472" s="20" t="s">
        <v>27</v>
      </c>
      <c r="V472" s="21" t="s">
        <v>1328</v>
      </c>
      <c r="W472" s="22">
        <v>0.02</v>
      </c>
      <c r="X472" s="408">
        <v>100</v>
      </c>
      <c r="Y472" s="15" t="s">
        <v>29</v>
      </c>
      <c r="Z472" s="23" t="s">
        <v>30</v>
      </c>
      <c r="AA472" s="24"/>
      <c r="AB472" s="25"/>
      <c r="AC472" s="14" t="s">
        <v>1319</v>
      </c>
      <c r="AD472" s="27" t="s">
        <v>448</v>
      </c>
      <c r="AE472" s="27" t="s">
        <v>682</v>
      </c>
      <c r="AF472" s="161">
        <v>465</v>
      </c>
      <c r="AG472" s="20" t="s">
        <v>158</v>
      </c>
      <c r="AH472" s="44" t="s">
        <v>1329</v>
      </c>
      <c r="AI472" s="28">
        <v>44228</v>
      </c>
      <c r="AJ472" s="28">
        <v>44530</v>
      </c>
      <c r="AK472" s="29">
        <f t="shared" si="29"/>
        <v>302</v>
      </c>
      <c r="AL472" s="30">
        <v>1</v>
      </c>
      <c r="AM472" s="31" t="s">
        <v>26</v>
      </c>
      <c r="AN472" s="14" t="s">
        <v>451</v>
      </c>
      <c r="AO472" s="26" t="s">
        <v>452</v>
      </c>
      <c r="AP472" s="14" t="s">
        <v>453</v>
      </c>
      <c r="AQ472" s="32" t="s">
        <v>454</v>
      </c>
    </row>
    <row r="473" spans="1:43" ht="61.5" customHeight="1" thickTop="1" x14ac:dyDescent="0.25">
      <c r="A473" s="992" t="s">
        <v>1263</v>
      </c>
      <c r="B473" s="918"/>
      <c r="C473" s="974" t="s">
        <v>1264</v>
      </c>
      <c r="D473" s="974" t="s">
        <v>1265</v>
      </c>
      <c r="E473" s="974" t="s">
        <v>1266</v>
      </c>
      <c r="F473" s="974" t="s">
        <v>1267</v>
      </c>
      <c r="G473" s="974" t="s">
        <v>1264</v>
      </c>
      <c r="H473" s="974" t="s">
        <v>1268</v>
      </c>
      <c r="I473" s="980" t="s">
        <v>1303</v>
      </c>
      <c r="J473" s="974" t="s">
        <v>1270</v>
      </c>
      <c r="K473" s="974" t="s">
        <v>1304</v>
      </c>
      <c r="L473" s="974">
        <v>82</v>
      </c>
      <c r="M473" s="974" t="s">
        <v>29</v>
      </c>
      <c r="N473" s="912" t="s">
        <v>1284</v>
      </c>
      <c r="O473" s="918" t="s">
        <v>1285</v>
      </c>
      <c r="P473" s="918" t="s">
        <v>1330</v>
      </c>
      <c r="Q473" s="918" t="s">
        <v>1331</v>
      </c>
      <c r="R473" s="953">
        <v>4</v>
      </c>
      <c r="S473" s="918" t="s">
        <v>25</v>
      </c>
      <c r="T473" s="1247" t="s">
        <v>1332</v>
      </c>
      <c r="U473" s="1029" t="s">
        <v>27</v>
      </c>
      <c r="V473" s="1017" t="s">
        <v>1333</v>
      </c>
      <c r="W473" s="1044">
        <v>0.3</v>
      </c>
      <c r="X473" s="918">
        <v>100</v>
      </c>
      <c r="Y473" s="918" t="s">
        <v>29</v>
      </c>
      <c r="Z473" s="914" t="s">
        <v>30</v>
      </c>
      <c r="AA473" s="999"/>
      <c r="AB473" s="1240"/>
      <c r="AC473" s="912" t="s">
        <v>447</v>
      </c>
      <c r="AD473" s="1243" t="s">
        <v>1278</v>
      </c>
      <c r="AE473" s="1243" t="s">
        <v>1279</v>
      </c>
      <c r="AF473" s="800">
        <v>466</v>
      </c>
      <c r="AG473" s="678"/>
      <c r="AH473" s="899" t="s">
        <v>2016</v>
      </c>
      <c r="AI473" s="139">
        <v>44228</v>
      </c>
      <c r="AJ473" s="139">
        <v>44561</v>
      </c>
      <c r="AK473" s="711">
        <f>AJ473-AI473</f>
        <v>333</v>
      </c>
      <c r="AL473" s="409">
        <v>0.4</v>
      </c>
      <c r="AM473" s="699" t="s">
        <v>26</v>
      </c>
      <c r="AN473" s="817" t="s">
        <v>1335</v>
      </c>
      <c r="AO473" s="699" t="s">
        <v>1336</v>
      </c>
      <c r="AP473" s="661"/>
      <c r="AQ473" s="34"/>
    </row>
    <row r="474" spans="1:43" ht="61.5" customHeight="1" x14ac:dyDescent="0.25">
      <c r="A474" s="993"/>
      <c r="B474" s="940"/>
      <c r="C474" s="975"/>
      <c r="D474" s="975"/>
      <c r="E474" s="975"/>
      <c r="F474" s="975"/>
      <c r="G474" s="975"/>
      <c r="H474" s="975"/>
      <c r="I474" s="981"/>
      <c r="J474" s="975"/>
      <c r="K474" s="975"/>
      <c r="L474" s="975"/>
      <c r="M474" s="975"/>
      <c r="N474" s="935"/>
      <c r="O474" s="940"/>
      <c r="P474" s="940"/>
      <c r="Q474" s="940"/>
      <c r="R474" s="954"/>
      <c r="S474" s="940"/>
      <c r="T474" s="1248"/>
      <c r="U474" s="1043"/>
      <c r="V474" s="1040"/>
      <c r="W474" s="1045"/>
      <c r="X474" s="940"/>
      <c r="Y474" s="940"/>
      <c r="Z474" s="936"/>
      <c r="AA474" s="1246"/>
      <c r="AB474" s="1241"/>
      <c r="AC474" s="935"/>
      <c r="AD474" s="1244"/>
      <c r="AE474" s="1244"/>
      <c r="AF474" s="350">
        <v>467</v>
      </c>
      <c r="AG474" s="679"/>
      <c r="AH474" s="900" t="s">
        <v>2017</v>
      </c>
      <c r="AI474" s="901">
        <v>44228</v>
      </c>
      <c r="AJ474" s="901">
        <v>44561</v>
      </c>
      <c r="AK474" s="8">
        <f>AJ474-AI474</f>
        <v>333</v>
      </c>
      <c r="AL474" s="656">
        <v>0.1</v>
      </c>
      <c r="AM474" s="902" t="s">
        <v>26</v>
      </c>
      <c r="AN474" s="903" t="s">
        <v>1335</v>
      </c>
      <c r="AO474" s="904" t="s">
        <v>2040</v>
      </c>
      <c r="AP474" s="662"/>
      <c r="AQ474" s="42"/>
    </row>
    <row r="475" spans="1:43" ht="61.5" customHeight="1" thickBot="1" x14ac:dyDescent="0.3">
      <c r="A475" s="994"/>
      <c r="B475" s="919"/>
      <c r="C475" s="976"/>
      <c r="D475" s="976"/>
      <c r="E475" s="976"/>
      <c r="F475" s="976"/>
      <c r="G475" s="976"/>
      <c r="H475" s="976"/>
      <c r="I475" s="982"/>
      <c r="J475" s="976"/>
      <c r="K475" s="976"/>
      <c r="L475" s="976"/>
      <c r="M475" s="976"/>
      <c r="N475" s="913"/>
      <c r="O475" s="919"/>
      <c r="P475" s="919"/>
      <c r="Q475" s="919"/>
      <c r="R475" s="955"/>
      <c r="S475" s="919"/>
      <c r="T475" s="1249"/>
      <c r="U475" s="1030"/>
      <c r="V475" s="1018"/>
      <c r="W475" s="1046"/>
      <c r="X475" s="919"/>
      <c r="Y475" s="919"/>
      <c r="Z475" s="915"/>
      <c r="AA475" s="1000"/>
      <c r="AB475" s="1242"/>
      <c r="AC475" s="913"/>
      <c r="AD475" s="1245"/>
      <c r="AE475" s="1245"/>
      <c r="AF475" s="801">
        <v>468</v>
      </c>
      <c r="AG475" s="680"/>
      <c r="AH475" s="406" t="s">
        <v>1337</v>
      </c>
      <c r="AI475" s="39">
        <v>44317</v>
      </c>
      <c r="AJ475" s="39">
        <v>44561</v>
      </c>
      <c r="AK475" s="712">
        <f>AJ475-AI475</f>
        <v>244</v>
      </c>
      <c r="AL475" s="410">
        <v>0.1</v>
      </c>
      <c r="AM475" s="701" t="s">
        <v>26</v>
      </c>
      <c r="AN475" s="819" t="s">
        <v>2041</v>
      </c>
      <c r="AO475" s="701" t="s">
        <v>1338</v>
      </c>
      <c r="AP475" s="663"/>
      <c r="AQ475" s="36"/>
    </row>
    <row r="476" spans="1:43" ht="61.5" customHeight="1" thickTop="1" x14ac:dyDescent="0.25">
      <c r="A476" s="992" t="s">
        <v>1339</v>
      </c>
      <c r="B476" s="974" t="s">
        <v>1340</v>
      </c>
      <c r="C476" s="974" t="s">
        <v>1341</v>
      </c>
      <c r="D476" s="974" t="s">
        <v>1342</v>
      </c>
      <c r="E476" s="980" t="s">
        <v>1343</v>
      </c>
      <c r="F476" s="974" t="s">
        <v>1344</v>
      </c>
      <c r="G476" s="974" t="s">
        <v>1345</v>
      </c>
      <c r="H476" s="974" t="s">
        <v>1346</v>
      </c>
      <c r="I476" s="980" t="s">
        <v>1347</v>
      </c>
      <c r="J476" s="974" t="s">
        <v>1348</v>
      </c>
      <c r="K476" s="980" t="s">
        <v>1349</v>
      </c>
      <c r="L476" s="974">
        <v>80</v>
      </c>
      <c r="M476" s="974" t="s">
        <v>29</v>
      </c>
      <c r="N476" s="974" t="s">
        <v>1350</v>
      </c>
      <c r="O476" s="974" t="s">
        <v>1351</v>
      </c>
      <c r="P476" s="974" t="s">
        <v>1352</v>
      </c>
      <c r="Q476" s="980" t="s">
        <v>1353</v>
      </c>
      <c r="R476" s="1224">
        <v>93</v>
      </c>
      <c r="S476" s="974" t="s">
        <v>29</v>
      </c>
      <c r="T476" s="1089" t="s">
        <v>1354</v>
      </c>
      <c r="U476" s="1091" t="s">
        <v>27</v>
      </c>
      <c r="V476" s="1085" t="s">
        <v>1355</v>
      </c>
      <c r="W476" s="1120">
        <v>0.02</v>
      </c>
      <c r="X476" s="1035">
        <v>93</v>
      </c>
      <c r="Y476" s="1113" t="s">
        <v>29</v>
      </c>
      <c r="Z476" s="1119" t="s">
        <v>525</v>
      </c>
      <c r="AA476" s="1222"/>
      <c r="AB476" s="1231"/>
      <c r="AC476" s="912" t="s">
        <v>1277</v>
      </c>
      <c r="AD476" s="1209" t="s">
        <v>1356</v>
      </c>
      <c r="AE476" s="1209" t="s">
        <v>1357</v>
      </c>
      <c r="AF476" s="608">
        <v>469</v>
      </c>
      <c r="AG476" s="411" t="s">
        <v>158</v>
      </c>
      <c r="AH476" s="703" t="s">
        <v>1358</v>
      </c>
      <c r="AI476" s="412">
        <v>44326</v>
      </c>
      <c r="AJ476" s="412">
        <v>44550</v>
      </c>
      <c r="AK476" s="413">
        <v>333</v>
      </c>
      <c r="AL476" s="158">
        <v>0.5</v>
      </c>
      <c r="AM476" s="699" t="s">
        <v>1359</v>
      </c>
      <c r="AN476" s="671" t="s">
        <v>1360</v>
      </c>
      <c r="AO476" s="725" t="s">
        <v>1361</v>
      </c>
      <c r="AP476" s="661" t="s">
        <v>1362</v>
      </c>
      <c r="AQ476" s="717" t="s">
        <v>1363</v>
      </c>
    </row>
    <row r="477" spans="1:43" ht="82.5" customHeight="1" thickBot="1" x14ac:dyDescent="0.3">
      <c r="A477" s="994"/>
      <c r="B477" s="976"/>
      <c r="C477" s="976"/>
      <c r="D477" s="976"/>
      <c r="E477" s="982"/>
      <c r="F477" s="976"/>
      <c r="G477" s="976"/>
      <c r="H477" s="976"/>
      <c r="I477" s="982"/>
      <c r="J477" s="976"/>
      <c r="K477" s="982"/>
      <c r="L477" s="976"/>
      <c r="M477" s="976"/>
      <c r="N477" s="976"/>
      <c r="O477" s="976"/>
      <c r="P477" s="976"/>
      <c r="Q477" s="982"/>
      <c r="R477" s="1205"/>
      <c r="S477" s="976"/>
      <c r="T477" s="1090"/>
      <c r="U477" s="1092"/>
      <c r="V477" s="1086"/>
      <c r="W477" s="1201"/>
      <c r="X477" s="1036"/>
      <c r="Y477" s="1188"/>
      <c r="Z477" s="1239"/>
      <c r="AA477" s="1192"/>
      <c r="AB477" s="1233"/>
      <c r="AC477" s="913"/>
      <c r="AD477" s="1186"/>
      <c r="AE477" s="1186"/>
      <c r="AF477" s="609">
        <v>470</v>
      </c>
      <c r="AG477" s="414" t="s">
        <v>158</v>
      </c>
      <c r="AH477" s="704" t="s">
        <v>1364</v>
      </c>
      <c r="AI477" s="415">
        <v>44298</v>
      </c>
      <c r="AJ477" s="415">
        <v>44550</v>
      </c>
      <c r="AK477" s="712">
        <v>336</v>
      </c>
      <c r="AL477" s="160">
        <v>0.5</v>
      </c>
      <c r="AM477" s="701" t="s">
        <v>1359</v>
      </c>
      <c r="AN477" s="673" t="s">
        <v>1360</v>
      </c>
      <c r="AO477" s="727" t="s">
        <v>1361</v>
      </c>
      <c r="AP477" s="663" t="s">
        <v>1362</v>
      </c>
      <c r="AQ477" s="718" t="s">
        <v>1363</v>
      </c>
    </row>
    <row r="478" spans="1:43" ht="61.5" customHeight="1" thickTop="1" x14ac:dyDescent="0.25">
      <c r="A478" s="992" t="s">
        <v>1339</v>
      </c>
      <c r="B478" s="974" t="s">
        <v>1340</v>
      </c>
      <c r="C478" s="974" t="s">
        <v>1341</v>
      </c>
      <c r="D478" s="974" t="s">
        <v>1342</v>
      </c>
      <c r="E478" s="980" t="s">
        <v>1343</v>
      </c>
      <c r="F478" s="974" t="s">
        <v>1344</v>
      </c>
      <c r="G478" s="974" t="s">
        <v>1345</v>
      </c>
      <c r="H478" s="974" t="s">
        <v>1346</v>
      </c>
      <c r="I478" s="980" t="s">
        <v>1347</v>
      </c>
      <c r="J478" s="974" t="s">
        <v>1348</v>
      </c>
      <c r="K478" s="980" t="s">
        <v>1349</v>
      </c>
      <c r="L478" s="974">
        <v>80</v>
      </c>
      <c r="M478" s="974" t="s">
        <v>29</v>
      </c>
      <c r="N478" s="974" t="s">
        <v>1350</v>
      </c>
      <c r="O478" s="974" t="s">
        <v>1351</v>
      </c>
      <c r="P478" s="974" t="s">
        <v>1365</v>
      </c>
      <c r="Q478" s="980" t="s">
        <v>1366</v>
      </c>
      <c r="R478" s="1224">
        <v>84</v>
      </c>
      <c r="S478" s="974" t="s">
        <v>29</v>
      </c>
      <c r="T478" s="1089" t="s">
        <v>1367</v>
      </c>
      <c r="U478" s="1091" t="s">
        <v>27</v>
      </c>
      <c r="V478" s="1085" t="s">
        <v>1368</v>
      </c>
      <c r="W478" s="1120">
        <v>0.02</v>
      </c>
      <c r="X478" s="1035">
        <v>86</v>
      </c>
      <c r="Y478" s="1113" t="s">
        <v>29</v>
      </c>
      <c r="Z478" s="1220" t="s">
        <v>1369</v>
      </c>
      <c r="AA478" s="1222"/>
      <c r="AB478" s="1231"/>
      <c r="AC478" s="1209" t="s">
        <v>1277</v>
      </c>
      <c r="AD478" s="1209" t="s">
        <v>1356</v>
      </c>
      <c r="AE478" s="1209" t="s">
        <v>1357</v>
      </c>
      <c r="AF478" s="608">
        <v>471</v>
      </c>
      <c r="AG478" s="411" t="s">
        <v>158</v>
      </c>
      <c r="AH478" s="703" t="s">
        <v>1370</v>
      </c>
      <c r="AI478" s="412">
        <v>44410</v>
      </c>
      <c r="AJ478" s="412">
        <v>44550</v>
      </c>
      <c r="AK478" s="711">
        <v>142</v>
      </c>
      <c r="AL478" s="158">
        <v>0.8</v>
      </c>
      <c r="AM478" s="758" t="s">
        <v>1359</v>
      </c>
      <c r="AN478" s="671" t="s">
        <v>1360</v>
      </c>
      <c r="AO478" s="725" t="s">
        <v>1361</v>
      </c>
      <c r="AP478" s="661" t="s">
        <v>1362</v>
      </c>
      <c r="AQ478" s="717" t="s">
        <v>1363</v>
      </c>
    </row>
    <row r="479" spans="1:43" ht="61.5" customHeight="1" thickBot="1" x14ac:dyDescent="0.3">
      <c r="A479" s="994"/>
      <c r="B479" s="976"/>
      <c r="C479" s="976"/>
      <c r="D479" s="976"/>
      <c r="E479" s="982"/>
      <c r="F479" s="976"/>
      <c r="G479" s="976"/>
      <c r="H479" s="976"/>
      <c r="I479" s="982"/>
      <c r="J479" s="976"/>
      <c r="K479" s="982"/>
      <c r="L479" s="976"/>
      <c r="M479" s="976"/>
      <c r="N479" s="976"/>
      <c r="O479" s="976"/>
      <c r="P479" s="976"/>
      <c r="Q479" s="982"/>
      <c r="R479" s="1205"/>
      <c r="S479" s="976"/>
      <c r="T479" s="1090"/>
      <c r="U479" s="1092"/>
      <c r="V479" s="1086"/>
      <c r="W479" s="1201"/>
      <c r="X479" s="1036"/>
      <c r="Y479" s="1188"/>
      <c r="Z479" s="1190"/>
      <c r="AA479" s="1192"/>
      <c r="AB479" s="1233"/>
      <c r="AC479" s="1186"/>
      <c r="AD479" s="1186"/>
      <c r="AE479" s="1186"/>
      <c r="AF479" s="609">
        <v>472</v>
      </c>
      <c r="AG479" s="414" t="s">
        <v>158</v>
      </c>
      <c r="AH479" s="704" t="s">
        <v>1371</v>
      </c>
      <c r="AI479" s="415">
        <v>44228</v>
      </c>
      <c r="AJ479" s="415">
        <v>44377</v>
      </c>
      <c r="AK479" s="712">
        <v>132</v>
      </c>
      <c r="AL479" s="160">
        <v>0.2</v>
      </c>
      <c r="AM479" s="759" t="s">
        <v>1359</v>
      </c>
      <c r="AN479" s="673" t="s">
        <v>1360</v>
      </c>
      <c r="AO479" s="727" t="s">
        <v>1361</v>
      </c>
      <c r="AP479" s="663" t="s">
        <v>1362</v>
      </c>
      <c r="AQ479" s="718" t="s">
        <v>1363</v>
      </c>
    </row>
    <row r="480" spans="1:43" ht="61.5" customHeight="1" thickTop="1" x14ac:dyDescent="0.25">
      <c r="A480" s="992" t="s">
        <v>1339</v>
      </c>
      <c r="B480" s="974" t="s">
        <v>1340</v>
      </c>
      <c r="C480" s="974" t="s">
        <v>1341</v>
      </c>
      <c r="D480" s="974" t="s">
        <v>1342</v>
      </c>
      <c r="E480" s="980" t="s">
        <v>1343</v>
      </c>
      <c r="F480" s="974" t="s">
        <v>1344</v>
      </c>
      <c r="G480" s="974" t="s">
        <v>1345</v>
      </c>
      <c r="H480" s="974" t="s">
        <v>1346</v>
      </c>
      <c r="I480" s="980" t="s">
        <v>1347</v>
      </c>
      <c r="J480" s="974" t="s">
        <v>1348</v>
      </c>
      <c r="K480" s="980" t="s">
        <v>1349</v>
      </c>
      <c r="L480" s="974">
        <v>80</v>
      </c>
      <c r="M480" s="974" t="s">
        <v>29</v>
      </c>
      <c r="N480" s="974" t="s">
        <v>1350</v>
      </c>
      <c r="O480" s="974" t="s">
        <v>1351</v>
      </c>
      <c r="P480" s="974" t="s">
        <v>1372</v>
      </c>
      <c r="Q480" s="980" t="s">
        <v>1373</v>
      </c>
      <c r="R480" s="1224">
        <v>54</v>
      </c>
      <c r="S480" s="974" t="s">
        <v>29</v>
      </c>
      <c r="T480" s="1089" t="s">
        <v>1374</v>
      </c>
      <c r="U480" s="1091" t="s">
        <v>27</v>
      </c>
      <c r="V480" s="1085" t="s">
        <v>1375</v>
      </c>
      <c r="W480" s="1120">
        <v>0.02</v>
      </c>
      <c r="X480" s="1112">
        <v>54</v>
      </c>
      <c r="Y480" s="1113" t="s">
        <v>29</v>
      </c>
      <c r="Z480" s="1237" t="s">
        <v>1376</v>
      </c>
      <c r="AA480" s="1220"/>
      <c r="AB480" s="1118"/>
      <c r="AC480" s="912" t="s">
        <v>1277</v>
      </c>
      <c r="AD480" s="1209" t="s">
        <v>1356</v>
      </c>
      <c r="AE480" s="1209" t="s">
        <v>1357</v>
      </c>
      <c r="AF480" s="610">
        <v>473</v>
      </c>
      <c r="AG480" s="411" t="s">
        <v>158</v>
      </c>
      <c r="AH480" s="703" t="s">
        <v>1377</v>
      </c>
      <c r="AI480" s="412">
        <v>44410</v>
      </c>
      <c r="AJ480" s="412">
        <v>44550</v>
      </c>
      <c r="AK480" s="711">
        <v>142</v>
      </c>
      <c r="AL480" s="158">
        <v>0.8</v>
      </c>
      <c r="AM480" s="689" t="s">
        <v>1359</v>
      </c>
      <c r="AN480" s="671" t="s">
        <v>1360</v>
      </c>
      <c r="AO480" s="725" t="s">
        <v>1361</v>
      </c>
      <c r="AP480" s="661" t="s">
        <v>1362</v>
      </c>
      <c r="AQ480" s="717" t="s">
        <v>1363</v>
      </c>
    </row>
    <row r="481" spans="1:43" ht="61.5" customHeight="1" thickBot="1" x14ac:dyDescent="0.3">
      <c r="A481" s="994"/>
      <c r="B481" s="976"/>
      <c r="C481" s="976"/>
      <c r="D481" s="976"/>
      <c r="E481" s="982"/>
      <c r="F481" s="976"/>
      <c r="G481" s="976"/>
      <c r="H481" s="976"/>
      <c r="I481" s="982"/>
      <c r="J481" s="976"/>
      <c r="K481" s="982"/>
      <c r="L481" s="976"/>
      <c r="M481" s="976"/>
      <c r="N481" s="976"/>
      <c r="O481" s="976"/>
      <c r="P481" s="976"/>
      <c r="Q481" s="982"/>
      <c r="R481" s="1205"/>
      <c r="S481" s="976"/>
      <c r="T481" s="1090"/>
      <c r="U481" s="1092"/>
      <c r="V481" s="1086"/>
      <c r="W481" s="1201"/>
      <c r="X481" s="1203"/>
      <c r="Y481" s="1188"/>
      <c r="Z481" s="1238"/>
      <c r="AA481" s="1190"/>
      <c r="AB481" s="1234"/>
      <c r="AC481" s="913"/>
      <c r="AD481" s="1186"/>
      <c r="AE481" s="1186"/>
      <c r="AF481" s="611">
        <v>474</v>
      </c>
      <c r="AG481" s="414" t="s">
        <v>158</v>
      </c>
      <c r="AH481" s="704" t="s">
        <v>1378</v>
      </c>
      <c r="AI481" s="720">
        <v>44256</v>
      </c>
      <c r="AJ481" s="720">
        <v>44500</v>
      </c>
      <c r="AK481" s="712">
        <v>245</v>
      </c>
      <c r="AL481" s="160">
        <v>0.2</v>
      </c>
      <c r="AM481" s="759" t="s">
        <v>1359</v>
      </c>
      <c r="AN481" s="673" t="s">
        <v>1360</v>
      </c>
      <c r="AO481" s="727" t="s">
        <v>1361</v>
      </c>
      <c r="AP481" s="663" t="s">
        <v>1362</v>
      </c>
      <c r="AQ481" s="718" t="s">
        <v>1363</v>
      </c>
    </row>
    <row r="482" spans="1:43" ht="83.25" customHeight="1" thickTop="1" thickBot="1" x14ac:dyDescent="0.3">
      <c r="A482" s="18" t="s">
        <v>1339</v>
      </c>
      <c r="B482" s="12" t="s">
        <v>1340</v>
      </c>
      <c r="C482" s="12" t="s">
        <v>1341</v>
      </c>
      <c r="D482" s="12" t="s">
        <v>1342</v>
      </c>
      <c r="E482" s="13" t="s">
        <v>1343</v>
      </c>
      <c r="F482" s="12" t="s">
        <v>1344</v>
      </c>
      <c r="G482" s="12" t="s">
        <v>1345</v>
      </c>
      <c r="H482" s="12" t="s">
        <v>1346</v>
      </c>
      <c r="I482" s="13" t="s">
        <v>1347</v>
      </c>
      <c r="J482" s="12" t="s">
        <v>1348</v>
      </c>
      <c r="K482" s="13" t="s">
        <v>1349</v>
      </c>
      <c r="L482" s="12">
        <v>80</v>
      </c>
      <c r="M482" s="12" t="s">
        <v>29</v>
      </c>
      <c r="N482" s="12" t="s">
        <v>1350</v>
      </c>
      <c r="O482" s="12" t="s">
        <v>1351</v>
      </c>
      <c r="P482" s="12" t="s">
        <v>1379</v>
      </c>
      <c r="Q482" s="13" t="s">
        <v>1380</v>
      </c>
      <c r="R482" s="416">
        <v>86</v>
      </c>
      <c r="S482" s="12" t="s">
        <v>29</v>
      </c>
      <c r="T482" s="640" t="s">
        <v>1381</v>
      </c>
      <c r="U482" s="417" t="s">
        <v>27</v>
      </c>
      <c r="V482" s="74" t="s">
        <v>1382</v>
      </c>
      <c r="W482" s="149">
        <v>0.02</v>
      </c>
      <c r="X482" s="150">
        <v>86</v>
      </c>
      <c r="Y482" s="49" t="s">
        <v>29</v>
      </c>
      <c r="Z482" s="418" t="s">
        <v>525</v>
      </c>
      <c r="AA482" s="418"/>
      <c r="AB482" s="419"/>
      <c r="AC482" s="14" t="s">
        <v>1277</v>
      </c>
      <c r="AD482" s="420" t="s">
        <v>1356</v>
      </c>
      <c r="AE482" s="420" t="s">
        <v>1357</v>
      </c>
      <c r="AF482" s="610">
        <v>475</v>
      </c>
      <c r="AG482" s="421" t="s">
        <v>158</v>
      </c>
      <c r="AH482" s="26" t="s">
        <v>1383</v>
      </c>
      <c r="AI482" s="40">
        <v>44287</v>
      </c>
      <c r="AJ482" s="40">
        <v>44550</v>
      </c>
      <c r="AK482" s="29">
        <v>264</v>
      </c>
      <c r="AL482" s="156">
        <v>1</v>
      </c>
      <c r="AM482" s="422" t="s">
        <v>1359</v>
      </c>
      <c r="AN482" s="12" t="s">
        <v>1360</v>
      </c>
      <c r="AO482" s="423" t="s">
        <v>1361</v>
      </c>
      <c r="AP482" s="14" t="s">
        <v>1362</v>
      </c>
      <c r="AQ482" s="32" t="s">
        <v>1363</v>
      </c>
    </row>
    <row r="483" spans="1:43" ht="61.5" customHeight="1" thickTop="1" x14ac:dyDescent="0.25">
      <c r="A483" s="992" t="s">
        <v>1339</v>
      </c>
      <c r="B483" s="974" t="s">
        <v>1340</v>
      </c>
      <c r="C483" s="974" t="s">
        <v>1341</v>
      </c>
      <c r="D483" s="974" t="s">
        <v>1342</v>
      </c>
      <c r="E483" s="980" t="s">
        <v>1343</v>
      </c>
      <c r="F483" s="974" t="s">
        <v>1344</v>
      </c>
      <c r="G483" s="974" t="s">
        <v>1345</v>
      </c>
      <c r="H483" s="974" t="s">
        <v>1346</v>
      </c>
      <c r="I483" s="980" t="s">
        <v>1347</v>
      </c>
      <c r="J483" s="974" t="s">
        <v>1348</v>
      </c>
      <c r="K483" s="980" t="s">
        <v>1349</v>
      </c>
      <c r="L483" s="974">
        <v>80</v>
      </c>
      <c r="M483" s="974" t="s">
        <v>29</v>
      </c>
      <c r="N483" s="974" t="s">
        <v>1350</v>
      </c>
      <c r="O483" s="974" t="s">
        <v>1351</v>
      </c>
      <c r="P483" s="974" t="s">
        <v>1384</v>
      </c>
      <c r="Q483" s="980" t="s">
        <v>1385</v>
      </c>
      <c r="R483" s="1224">
        <v>30</v>
      </c>
      <c r="S483" s="974" t="s">
        <v>29</v>
      </c>
      <c r="T483" s="1089" t="s">
        <v>1386</v>
      </c>
      <c r="U483" s="1091" t="s">
        <v>27</v>
      </c>
      <c r="V483" s="1235" t="s">
        <v>1387</v>
      </c>
      <c r="W483" s="1120">
        <v>0.02</v>
      </c>
      <c r="X483" s="1035">
        <v>60</v>
      </c>
      <c r="Y483" s="1113" t="s">
        <v>29</v>
      </c>
      <c r="Z483" s="1220" t="s">
        <v>525</v>
      </c>
      <c r="AA483" s="1220"/>
      <c r="AB483" s="1118"/>
      <c r="AC483" s="912" t="s">
        <v>1277</v>
      </c>
      <c r="AD483" s="1209" t="s">
        <v>1356</v>
      </c>
      <c r="AE483" s="1209" t="s">
        <v>1357</v>
      </c>
      <c r="AF483" s="610">
        <v>476</v>
      </c>
      <c r="AG483" s="411" t="s">
        <v>158</v>
      </c>
      <c r="AH483" s="703" t="s">
        <v>1388</v>
      </c>
      <c r="AI483" s="412">
        <v>44287</v>
      </c>
      <c r="AJ483" s="412">
        <v>44550</v>
      </c>
      <c r="AK483" s="711">
        <v>264</v>
      </c>
      <c r="AL483" s="158">
        <v>0.8</v>
      </c>
      <c r="AM483" s="758" t="s">
        <v>1359</v>
      </c>
      <c r="AN483" s="671" t="s">
        <v>1360</v>
      </c>
      <c r="AO483" s="725" t="s">
        <v>1361</v>
      </c>
      <c r="AP483" s="661" t="s">
        <v>1362</v>
      </c>
      <c r="AQ483" s="717" t="s">
        <v>1363</v>
      </c>
    </row>
    <row r="484" spans="1:43" ht="61.5" customHeight="1" thickBot="1" x14ac:dyDescent="0.3">
      <c r="A484" s="994"/>
      <c r="B484" s="976"/>
      <c r="C484" s="976"/>
      <c r="D484" s="976"/>
      <c r="E484" s="982"/>
      <c r="F484" s="976"/>
      <c r="G484" s="976"/>
      <c r="H484" s="976"/>
      <c r="I484" s="982"/>
      <c r="J484" s="976"/>
      <c r="K484" s="982"/>
      <c r="L484" s="976"/>
      <c r="M484" s="976"/>
      <c r="N484" s="976"/>
      <c r="O484" s="976"/>
      <c r="P484" s="976"/>
      <c r="Q484" s="982"/>
      <c r="R484" s="1205"/>
      <c r="S484" s="976"/>
      <c r="T484" s="1090"/>
      <c r="U484" s="1092"/>
      <c r="V484" s="1236"/>
      <c r="W484" s="1201"/>
      <c r="X484" s="1036"/>
      <c r="Y484" s="1188"/>
      <c r="Z484" s="1190"/>
      <c r="AA484" s="1190"/>
      <c r="AB484" s="1234"/>
      <c r="AC484" s="913"/>
      <c r="AD484" s="1186"/>
      <c r="AE484" s="1186"/>
      <c r="AF484" s="611">
        <v>477</v>
      </c>
      <c r="AG484" s="414" t="s">
        <v>158</v>
      </c>
      <c r="AH484" s="704" t="s">
        <v>1389</v>
      </c>
      <c r="AI484" s="720">
        <v>44258</v>
      </c>
      <c r="AJ484" s="720">
        <v>44421</v>
      </c>
      <c r="AK484" s="712">
        <v>138</v>
      </c>
      <c r="AL484" s="160">
        <v>0.2</v>
      </c>
      <c r="AM484" s="759" t="s">
        <v>1359</v>
      </c>
      <c r="AN484" s="673" t="s">
        <v>1360</v>
      </c>
      <c r="AO484" s="727" t="s">
        <v>1361</v>
      </c>
      <c r="AP484" s="663" t="s">
        <v>1362</v>
      </c>
      <c r="AQ484" s="718" t="s">
        <v>1363</v>
      </c>
    </row>
    <row r="485" spans="1:43" ht="61.5" customHeight="1" thickTop="1" x14ac:dyDescent="0.25">
      <c r="A485" s="992" t="s">
        <v>1339</v>
      </c>
      <c r="B485" s="974" t="s">
        <v>1340</v>
      </c>
      <c r="C485" s="974" t="s">
        <v>1341</v>
      </c>
      <c r="D485" s="974" t="s">
        <v>1342</v>
      </c>
      <c r="E485" s="980" t="s">
        <v>1343</v>
      </c>
      <c r="F485" s="974" t="s">
        <v>1344</v>
      </c>
      <c r="G485" s="974" t="s">
        <v>1345</v>
      </c>
      <c r="H485" s="974" t="s">
        <v>1346</v>
      </c>
      <c r="I485" s="980" t="s">
        <v>1347</v>
      </c>
      <c r="J485" s="974" t="s">
        <v>1348</v>
      </c>
      <c r="K485" s="980" t="s">
        <v>1349</v>
      </c>
      <c r="L485" s="974">
        <v>80</v>
      </c>
      <c r="M485" s="974" t="s">
        <v>29</v>
      </c>
      <c r="N485" s="974" t="s">
        <v>1350</v>
      </c>
      <c r="O485" s="974" t="s">
        <v>1351</v>
      </c>
      <c r="P485" s="974" t="s">
        <v>1390</v>
      </c>
      <c r="Q485" s="980" t="s">
        <v>1391</v>
      </c>
      <c r="R485" s="1224">
        <v>83</v>
      </c>
      <c r="S485" s="974" t="s">
        <v>29</v>
      </c>
      <c r="T485" s="1089" t="s">
        <v>1392</v>
      </c>
      <c r="U485" s="1091" t="s">
        <v>27</v>
      </c>
      <c r="V485" s="1085" t="s">
        <v>1393</v>
      </c>
      <c r="W485" s="1120">
        <v>0.02</v>
      </c>
      <c r="X485" s="1112">
        <v>83</v>
      </c>
      <c r="Y485" s="1228" t="s">
        <v>29</v>
      </c>
      <c r="Z485" s="1231" t="s">
        <v>525</v>
      </c>
      <c r="AA485" s="1231"/>
      <c r="AB485" s="1231"/>
      <c r="AC485" s="912" t="s">
        <v>1277</v>
      </c>
      <c r="AD485" s="1209" t="s">
        <v>1356</v>
      </c>
      <c r="AE485" s="1209" t="s">
        <v>1357</v>
      </c>
      <c r="AF485" s="610">
        <v>478</v>
      </c>
      <c r="AG485" s="411" t="s">
        <v>158</v>
      </c>
      <c r="AH485" s="703" t="s">
        <v>1394</v>
      </c>
      <c r="AI485" s="719">
        <v>44287</v>
      </c>
      <c r="AJ485" s="412">
        <v>44550</v>
      </c>
      <c r="AK485" s="711">
        <v>264</v>
      </c>
      <c r="AL485" s="158">
        <v>0.6</v>
      </c>
      <c r="AM485" s="758" t="s">
        <v>1359</v>
      </c>
      <c r="AN485" s="671" t="s">
        <v>1360</v>
      </c>
      <c r="AO485" s="725" t="s">
        <v>1361</v>
      </c>
      <c r="AP485" s="661" t="s">
        <v>1362</v>
      </c>
      <c r="AQ485" s="717" t="s">
        <v>1363</v>
      </c>
    </row>
    <row r="486" spans="1:43" ht="61.5" customHeight="1" x14ac:dyDescent="0.25">
      <c r="A486" s="993"/>
      <c r="B486" s="975"/>
      <c r="C486" s="975"/>
      <c r="D486" s="975"/>
      <c r="E486" s="981"/>
      <c r="F486" s="975"/>
      <c r="G486" s="975"/>
      <c r="H486" s="975"/>
      <c r="I486" s="981"/>
      <c r="J486" s="975"/>
      <c r="K486" s="981"/>
      <c r="L486" s="975"/>
      <c r="M486" s="975"/>
      <c r="N486" s="975"/>
      <c r="O486" s="975"/>
      <c r="P486" s="975"/>
      <c r="Q486" s="981"/>
      <c r="R486" s="1225"/>
      <c r="S486" s="975"/>
      <c r="T486" s="1106"/>
      <c r="U486" s="1107"/>
      <c r="V486" s="1101"/>
      <c r="W486" s="1217"/>
      <c r="X486" s="1218"/>
      <c r="Y486" s="1229"/>
      <c r="Z486" s="1232"/>
      <c r="AA486" s="1232"/>
      <c r="AB486" s="1232"/>
      <c r="AC486" s="935"/>
      <c r="AD486" s="1210"/>
      <c r="AE486" s="1210"/>
      <c r="AF486" s="612">
        <v>479</v>
      </c>
      <c r="AG486" s="424" t="s">
        <v>158</v>
      </c>
      <c r="AH486" s="709" t="s">
        <v>1395</v>
      </c>
      <c r="AI486" s="7">
        <v>44287</v>
      </c>
      <c r="AJ486" s="425">
        <v>44550</v>
      </c>
      <c r="AK486" s="8">
        <v>264</v>
      </c>
      <c r="AL486" s="227">
        <v>0.2</v>
      </c>
      <c r="AM486" s="426" t="s">
        <v>1359</v>
      </c>
      <c r="AN486" s="672" t="s">
        <v>1360</v>
      </c>
      <c r="AO486" s="726" t="s">
        <v>1361</v>
      </c>
      <c r="AP486" s="662" t="s">
        <v>1362</v>
      </c>
      <c r="AQ486" s="38" t="s">
        <v>1363</v>
      </c>
    </row>
    <row r="487" spans="1:43" ht="61.5" customHeight="1" thickBot="1" x14ac:dyDescent="0.3">
      <c r="A487" s="994"/>
      <c r="B487" s="976"/>
      <c r="C487" s="976"/>
      <c r="D487" s="976"/>
      <c r="E487" s="982"/>
      <c r="F487" s="976"/>
      <c r="G487" s="976"/>
      <c r="H487" s="976"/>
      <c r="I487" s="982"/>
      <c r="J487" s="976"/>
      <c r="K487" s="982"/>
      <c r="L487" s="976"/>
      <c r="M487" s="976"/>
      <c r="N487" s="976"/>
      <c r="O487" s="976"/>
      <c r="P487" s="976"/>
      <c r="Q487" s="982"/>
      <c r="R487" s="1205"/>
      <c r="S487" s="976"/>
      <c r="T487" s="1090"/>
      <c r="U487" s="1092"/>
      <c r="V487" s="1086"/>
      <c r="W487" s="1201"/>
      <c r="X487" s="1203"/>
      <c r="Y487" s="1230"/>
      <c r="Z487" s="1233"/>
      <c r="AA487" s="1233"/>
      <c r="AB487" s="1233"/>
      <c r="AC487" s="913"/>
      <c r="AD487" s="1186"/>
      <c r="AE487" s="1186"/>
      <c r="AF487" s="611">
        <v>480</v>
      </c>
      <c r="AG487" s="414" t="s">
        <v>158</v>
      </c>
      <c r="AH487" s="704" t="s">
        <v>1396</v>
      </c>
      <c r="AI487" s="427">
        <v>44256</v>
      </c>
      <c r="AJ487" s="427">
        <v>44499</v>
      </c>
      <c r="AK487" s="712">
        <v>245</v>
      </c>
      <c r="AL487" s="160">
        <v>0.2</v>
      </c>
      <c r="AM487" s="759" t="s">
        <v>1359</v>
      </c>
      <c r="AN487" s="673" t="s">
        <v>1360</v>
      </c>
      <c r="AO487" s="727" t="s">
        <v>1361</v>
      </c>
      <c r="AP487" s="663" t="s">
        <v>1362</v>
      </c>
      <c r="AQ487" s="718" t="s">
        <v>1363</v>
      </c>
    </row>
    <row r="488" spans="1:43" ht="61.5" customHeight="1" thickTop="1" x14ac:dyDescent="0.25">
      <c r="A488" s="1226" t="s">
        <v>1339</v>
      </c>
      <c r="B488" s="974" t="s">
        <v>1340</v>
      </c>
      <c r="C488" s="974" t="s">
        <v>1341</v>
      </c>
      <c r="D488" s="974" t="s">
        <v>1342</v>
      </c>
      <c r="E488" s="980" t="s">
        <v>1343</v>
      </c>
      <c r="F488" s="974" t="s">
        <v>1344</v>
      </c>
      <c r="G488" s="974" t="s">
        <v>1345</v>
      </c>
      <c r="H488" s="974" t="s">
        <v>1346</v>
      </c>
      <c r="I488" s="980" t="s">
        <v>1347</v>
      </c>
      <c r="J488" s="974" t="s">
        <v>1348</v>
      </c>
      <c r="K488" s="980" t="s">
        <v>1349</v>
      </c>
      <c r="L488" s="974">
        <v>80</v>
      </c>
      <c r="M488" s="974" t="s">
        <v>29</v>
      </c>
      <c r="N488" s="974" t="s">
        <v>1350</v>
      </c>
      <c r="O488" s="974" t="s">
        <v>1351</v>
      </c>
      <c r="P488" s="974" t="s">
        <v>1397</v>
      </c>
      <c r="Q488" s="980" t="s">
        <v>1398</v>
      </c>
      <c r="R488" s="1224">
        <v>100</v>
      </c>
      <c r="S488" s="974" t="s">
        <v>29</v>
      </c>
      <c r="T488" s="1089" t="s">
        <v>1399</v>
      </c>
      <c r="U488" s="1091" t="s">
        <v>27</v>
      </c>
      <c r="V488" s="1214" t="s">
        <v>1400</v>
      </c>
      <c r="W488" s="1120">
        <v>0.02</v>
      </c>
      <c r="X488" s="1112">
        <v>100</v>
      </c>
      <c r="Y488" s="1113" t="s">
        <v>29</v>
      </c>
      <c r="Z488" s="1220" t="s">
        <v>1369</v>
      </c>
      <c r="AA488" s="1222"/>
      <c r="AB488" s="1206">
        <v>225200000</v>
      </c>
      <c r="AC488" s="912" t="s">
        <v>1277</v>
      </c>
      <c r="AD488" s="1209" t="s">
        <v>1356</v>
      </c>
      <c r="AE488" s="1209" t="s">
        <v>1357</v>
      </c>
      <c r="AF488" s="610">
        <v>481</v>
      </c>
      <c r="AG488" s="411" t="s">
        <v>158</v>
      </c>
      <c r="AH488" s="33" t="s">
        <v>1401</v>
      </c>
      <c r="AI488" s="719">
        <v>44348</v>
      </c>
      <c r="AJ488" s="719">
        <v>44408</v>
      </c>
      <c r="AK488" s="711">
        <v>61</v>
      </c>
      <c r="AL488" s="158">
        <v>0.6</v>
      </c>
      <c r="AM488" s="758" t="s">
        <v>1359</v>
      </c>
      <c r="AN488" s="671" t="s">
        <v>1360</v>
      </c>
      <c r="AO488" s="725" t="s">
        <v>1361</v>
      </c>
      <c r="AP488" s="661" t="s">
        <v>1362</v>
      </c>
      <c r="AQ488" s="717" t="s">
        <v>1363</v>
      </c>
    </row>
    <row r="489" spans="1:43" ht="61.5" customHeight="1" x14ac:dyDescent="0.25">
      <c r="A489" s="1227"/>
      <c r="B489" s="975"/>
      <c r="C489" s="975"/>
      <c r="D489" s="975"/>
      <c r="E489" s="981"/>
      <c r="F489" s="975"/>
      <c r="G489" s="975"/>
      <c r="H489" s="975"/>
      <c r="I489" s="981"/>
      <c r="J489" s="975"/>
      <c r="K489" s="981"/>
      <c r="L489" s="975"/>
      <c r="M489" s="975"/>
      <c r="N489" s="975"/>
      <c r="O489" s="975"/>
      <c r="P489" s="975"/>
      <c r="Q489" s="981"/>
      <c r="R489" s="1225"/>
      <c r="S489" s="975"/>
      <c r="T489" s="1106"/>
      <c r="U489" s="1107"/>
      <c r="V489" s="1215"/>
      <c r="W489" s="1217"/>
      <c r="X489" s="1218"/>
      <c r="Y489" s="1219"/>
      <c r="Z489" s="1221"/>
      <c r="AA489" s="1223"/>
      <c r="AB489" s="1207"/>
      <c r="AC489" s="935"/>
      <c r="AD489" s="1210"/>
      <c r="AE489" s="1210"/>
      <c r="AF489" s="612">
        <v>482</v>
      </c>
      <c r="AG489" s="424" t="s">
        <v>158</v>
      </c>
      <c r="AH489" s="37" t="s">
        <v>1402</v>
      </c>
      <c r="AI489" s="7">
        <v>44410</v>
      </c>
      <c r="AJ489" s="7">
        <v>44498</v>
      </c>
      <c r="AK489" s="8">
        <v>89</v>
      </c>
      <c r="AL489" s="227">
        <v>0.3</v>
      </c>
      <c r="AM489" s="426" t="s">
        <v>1359</v>
      </c>
      <c r="AN489" s="672" t="s">
        <v>1360</v>
      </c>
      <c r="AO489" s="726" t="s">
        <v>1361</v>
      </c>
      <c r="AP489" s="662" t="s">
        <v>1362</v>
      </c>
      <c r="AQ489" s="38" t="s">
        <v>1363</v>
      </c>
    </row>
    <row r="490" spans="1:43" ht="61.5" customHeight="1" thickBot="1" x14ac:dyDescent="0.3">
      <c r="A490" s="1212"/>
      <c r="B490" s="976"/>
      <c r="C490" s="976"/>
      <c r="D490" s="976"/>
      <c r="E490" s="982"/>
      <c r="F490" s="976"/>
      <c r="G490" s="976"/>
      <c r="H490" s="976"/>
      <c r="I490" s="982"/>
      <c r="J490" s="976"/>
      <c r="K490" s="982"/>
      <c r="L490" s="976"/>
      <c r="M490" s="976"/>
      <c r="N490" s="976"/>
      <c r="O490" s="976"/>
      <c r="P490" s="976"/>
      <c r="Q490" s="982"/>
      <c r="R490" s="1205"/>
      <c r="S490" s="976"/>
      <c r="T490" s="1090"/>
      <c r="U490" s="1092"/>
      <c r="V490" s="1216"/>
      <c r="W490" s="1201"/>
      <c r="X490" s="1203"/>
      <c r="Y490" s="1188"/>
      <c r="Z490" s="1190"/>
      <c r="AA490" s="1192"/>
      <c r="AB490" s="1208"/>
      <c r="AC490" s="913"/>
      <c r="AD490" s="1186"/>
      <c r="AE490" s="1186"/>
      <c r="AF490" s="611">
        <v>483</v>
      </c>
      <c r="AG490" s="414" t="s">
        <v>158</v>
      </c>
      <c r="AH490" s="704" t="s">
        <v>1403</v>
      </c>
      <c r="AI490" s="720">
        <v>44501</v>
      </c>
      <c r="AJ490" s="720">
        <v>44550</v>
      </c>
      <c r="AK490" s="712">
        <v>50</v>
      </c>
      <c r="AL490" s="160">
        <v>0.1</v>
      </c>
      <c r="AM490" s="759" t="s">
        <v>1359</v>
      </c>
      <c r="AN490" s="673" t="s">
        <v>1360</v>
      </c>
      <c r="AO490" s="727" t="s">
        <v>1361</v>
      </c>
      <c r="AP490" s="663" t="s">
        <v>1362</v>
      </c>
      <c r="AQ490" s="718" t="s">
        <v>1363</v>
      </c>
    </row>
    <row r="491" spans="1:43" ht="82.5" customHeight="1" thickTop="1" x14ac:dyDescent="0.25">
      <c r="A491" s="1211" t="s">
        <v>1339</v>
      </c>
      <c r="B491" s="1196" t="s">
        <v>1340</v>
      </c>
      <c r="C491" s="1196" t="s">
        <v>1341</v>
      </c>
      <c r="D491" s="1196" t="s">
        <v>1342</v>
      </c>
      <c r="E491" s="1213" t="s">
        <v>1343</v>
      </c>
      <c r="F491" s="1196" t="s">
        <v>1344</v>
      </c>
      <c r="G491" s="1196" t="s">
        <v>1345</v>
      </c>
      <c r="H491" s="1196" t="s">
        <v>1346</v>
      </c>
      <c r="I491" s="1196" t="s">
        <v>1347</v>
      </c>
      <c r="J491" s="1196" t="s">
        <v>1348</v>
      </c>
      <c r="K491" s="1196" t="s">
        <v>1349</v>
      </c>
      <c r="L491" s="1196">
        <v>80</v>
      </c>
      <c r="M491" s="1196" t="s">
        <v>29</v>
      </c>
      <c r="N491" s="1196" t="s">
        <v>1350</v>
      </c>
      <c r="O491" s="1196" t="s">
        <v>1351</v>
      </c>
      <c r="P491" s="1196" t="s">
        <v>1404</v>
      </c>
      <c r="Q491" s="1196" t="s">
        <v>1405</v>
      </c>
      <c r="R491" s="1204">
        <v>100</v>
      </c>
      <c r="S491" s="1196" t="s">
        <v>29</v>
      </c>
      <c r="T491" s="1197" t="s">
        <v>1406</v>
      </c>
      <c r="U491" s="1198" t="s">
        <v>27</v>
      </c>
      <c r="V491" s="1199" t="s">
        <v>1407</v>
      </c>
      <c r="W491" s="1200">
        <v>0.02</v>
      </c>
      <c r="X491" s="1202">
        <v>15</v>
      </c>
      <c r="Y491" s="1187" t="s">
        <v>29</v>
      </c>
      <c r="Z491" s="1189" t="s">
        <v>525</v>
      </c>
      <c r="AA491" s="1191"/>
      <c r="AB491" s="1193"/>
      <c r="AC491" s="1195" t="s">
        <v>1277</v>
      </c>
      <c r="AD491" s="1185" t="s">
        <v>1356</v>
      </c>
      <c r="AE491" s="1185" t="s">
        <v>1357</v>
      </c>
      <c r="AF491" s="654">
        <v>484</v>
      </c>
      <c r="AG491" s="624" t="s">
        <v>158</v>
      </c>
      <c r="AH491" s="770" t="s">
        <v>1408</v>
      </c>
      <c r="AI491" s="625">
        <v>44287</v>
      </c>
      <c r="AJ491" s="625">
        <v>44550</v>
      </c>
      <c r="AK491" s="403">
        <v>264</v>
      </c>
      <c r="AL491" s="626">
        <v>0.5</v>
      </c>
      <c r="AM491" s="832" t="s">
        <v>1359</v>
      </c>
      <c r="AN491" s="771" t="s">
        <v>1360</v>
      </c>
      <c r="AO491" s="627" t="s">
        <v>1361</v>
      </c>
      <c r="AP491" s="833" t="s">
        <v>1362</v>
      </c>
      <c r="AQ491" s="628" t="s">
        <v>1363</v>
      </c>
    </row>
    <row r="492" spans="1:43" ht="83.25" customHeight="1" thickBot="1" x14ac:dyDescent="0.3">
      <c r="A492" s="1212"/>
      <c r="B492" s="976"/>
      <c r="C492" s="976"/>
      <c r="D492" s="976"/>
      <c r="E492" s="982"/>
      <c r="F492" s="976"/>
      <c r="G492" s="976"/>
      <c r="H492" s="976"/>
      <c r="I492" s="976"/>
      <c r="J492" s="976"/>
      <c r="K492" s="976"/>
      <c r="L492" s="976"/>
      <c r="M492" s="976"/>
      <c r="N492" s="976"/>
      <c r="O492" s="976"/>
      <c r="P492" s="976"/>
      <c r="Q492" s="976"/>
      <c r="R492" s="1205"/>
      <c r="S492" s="976"/>
      <c r="T492" s="1090"/>
      <c r="U492" s="1092"/>
      <c r="V492" s="1028"/>
      <c r="W492" s="1201"/>
      <c r="X492" s="1203"/>
      <c r="Y492" s="1188"/>
      <c r="Z492" s="1190"/>
      <c r="AA492" s="1192"/>
      <c r="AB492" s="1194"/>
      <c r="AC492" s="913"/>
      <c r="AD492" s="1186"/>
      <c r="AE492" s="1186"/>
      <c r="AF492" s="611">
        <v>485</v>
      </c>
      <c r="AG492" s="414" t="s">
        <v>158</v>
      </c>
      <c r="AH492" s="704" t="s">
        <v>1409</v>
      </c>
      <c r="AI492" s="720">
        <v>44291</v>
      </c>
      <c r="AJ492" s="720">
        <v>44498</v>
      </c>
      <c r="AK492" s="712">
        <v>206</v>
      </c>
      <c r="AL492" s="160">
        <v>0.5</v>
      </c>
      <c r="AM492" s="670" t="s">
        <v>1359</v>
      </c>
      <c r="AN492" s="673" t="s">
        <v>1360</v>
      </c>
      <c r="AO492" s="727" t="s">
        <v>1361</v>
      </c>
      <c r="AP492" s="663" t="s">
        <v>1362</v>
      </c>
      <c r="AQ492" s="718" t="s">
        <v>1363</v>
      </c>
    </row>
    <row r="493" spans="1:43" ht="61.5" customHeight="1" thickTop="1" thickBot="1" x14ac:dyDescent="0.3">
      <c r="A493" s="18" t="s">
        <v>1339</v>
      </c>
      <c r="B493" s="12" t="s">
        <v>1410</v>
      </c>
      <c r="C493" s="12" t="s">
        <v>1341</v>
      </c>
      <c r="D493" s="12" t="s">
        <v>1342</v>
      </c>
      <c r="E493" s="13" t="s">
        <v>1343</v>
      </c>
      <c r="F493" s="12" t="s">
        <v>1344</v>
      </c>
      <c r="G493" s="12" t="s">
        <v>1345</v>
      </c>
      <c r="H493" s="12" t="s">
        <v>1346</v>
      </c>
      <c r="I493" s="13" t="s">
        <v>1347</v>
      </c>
      <c r="J493" s="12" t="s">
        <v>1411</v>
      </c>
      <c r="K493" s="13" t="s">
        <v>1412</v>
      </c>
      <c r="L493" s="12">
        <v>98</v>
      </c>
      <c r="M493" s="12" t="s">
        <v>29</v>
      </c>
      <c r="N493" s="12" t="s">
        <v>1413</v>
      </c>
      <c r="O493" s="12" t="s">
        <v>1414</v>
      </c>
      <c r="P493" s="12" t="s">
        <v>1415</v>
      </c>
      <c r="Q493" s="13" t="s">
        <v>1416</v>
      </c>
      <c r="R493" s="428">
        <v>99</v>
      </c>
      <c r="S493" s="12" t="s">
        <v>29</v>
      </c>
      <c r="T493" s="641" t="s">
        <v>1417</v>
      </c>
      <c r="U493" s="417" t="s">
        <v>27</v>
      </c>
      <c r="V493" s="429" t="s">
        <v>1418</v>
      </c>
      <c r="W493" s="30">
        <v>0.02</v>
      </c>
      <c r="X493" s="430">
        <v>2100</v>
      </c>
      <c r="Y493" s="13" t="s">
        <v>25</v>
      </c>
      <c r="Z493" s="431" t="s">
        <v>30</v>
      </c>
      <c r="AA493" s="432">
        <v>450000000</v>
      </c>
      <c r="AB493" s="432"/>
      <c r="AC493" s="12" t="s">
        <v>1277</v>
      </c>
      <c r="AD493" s="423" t="s">
        <v>1419</v>
      </c>
      <c r="AE493" s="423" t="s">
        <v>1420</v>
      </c>
      <c r="AF493" s="613">
        <v>486</v>
      </c>
      <c r="AG493" s="417" t="s">
        <v>158</v>
      </c>
      <c r="AH493" s="16" t="s">
        <v>1421</v>
      </c>
      <c r="AI493" s="433">
        <v>44287</v>
      </c>
      <c r="AJ493" s="433">
        <v>44560</v>
      </c>
      <c r="AK493" s="62">
        <f t="shared" ref="AK493:AK496" si="30">+AJ493-AI493</f>
        <v>273</v>
      </c>
      <c r="AL493" s="434">
        <v>1</v>
      </c>
      <c r="AM493" s="435" t="s">
        <v>1359</v>
      </c>
      <c r="AN493" s="12" t="s">
        <v>1360</v>
      </c>
      <c r="AO493" s="423" t="s">
        <v>1361</v>
      </c>
      <c r="AP493" s="12" t="s">
        <v>1422</v>
      </c>
      <c r="AQ493" s="436" t="s">
        <v>1423</v>
      </c>
    </row>
    <row r="494" spans="1:43" ht="61.5" customHeight="1" thickTop="1" thickBot="1" x14ac:dyDescent="0.3">
      <c r="A494" s="18" t="s">
        <v>1339</v>
      </c>
      <c r="B494" s="12" t="s">
        <v>1410</v>
      </c>
      <c r="C494" s="12" t="s">
        <v>1341</v>
      </c>
      <c r="D494" s="12" t="s">
        <v>1342</v>
      </c>
      <c r="E494" s="13" t="s">
        <v>1343</v>
      </c>
      <c r="F494" s="12" t="s">
        <v>1344</v>
      </c>
      <c r="G494" s="12" t="s">
        <v>1345</v>
      </c>
      <c r="H494" s="12" t="s">
        <v>1346</v>
      </c>
      <c r="I494" s="13" t="s">
        <v>1347</v>
      </c>
      <c r="J494" s="12" t="s">
        <v>1411</v>
      </c>
      <c r="K494" s="13" t="s">
        <v>1412</v>
      </c>
      <c r="L494" s="12">
        <v>98</v>
      </c>
      <c r="M494" s="12" t="s">
        <v>29</v>
      </c>
      <c r="N494" s="12" t="s">
        <v>1413</v>
      </c>
      <c r="O494" s="12" t="s">
        <v>1414</v>
      </c>
      <c r="P494" s="12" t="s">
        <v>1424</v>
      </c>
      <c r="Q494" s="13" t="s">
        <v>1425</v>
      </c>
      <c r="R494" s="428">
        <v>98</v>
      </c>
      <c r="S494" s="12" t="s">
        <v>29</v>
      </c>
      <c r="T494" s="640" t="s">
        <v>1426</v>
      </c>
      <c r="U494" s="417" t="s">
        <v>27</v>
      </c>
      <c r="V494" s="13" t="s">
        <v>1427</v>
      </c>
      <c r="W494" s="437">
        <v>0.02</v>
      </c>
      <c r="X494" s="428">
        <v>2000</v>
      </c>
      <c r="Y494" s="13" t="s">
        <v>25</v>
      </c>
      <c r="Z494" s="431" t="s">
        <v>30</v>
      </c>
      <c r="AA494" s="432">
        <v>450000000</v>
      </c>
      <c r="AB494" s="432"/>
      <c r="AC494" s="12" t="s">
        <v>1277</v>
      </c>
      <c r="AD494" s="423" t="s">
        <v>1419</v>
      </c>
      <c r="AE494" s="423" t="s">
        <v>1420</v>
      </c>
      <c r="AF494" s="614">
        <v>487</v>
      </c>
      <c r="AG494" s="417" t="s">
        <v>158</v>
      </c>
      <c r="AH494" s="16" t="s">
        <v>1428</v>
      </c>
      <c r="AI494" s="433">
        <v>44287</v>
      </c>
      <c r="AJ494" s="433">
        <v>44560</v>
      </c>
      <c r="AK494" s="62">
        <f t="shared" si="30"/>
        <v>273</v>
      </c>
      <c r="AL494" s="434">
        <v>1</v>
      </c>
      <c r="AM494" s="435" t="s">
        <v>1359</v>
      </c>
      <c r="AN494" s="12" t="s">
        <v>1429</v>
      </c>
      <c r="AO494" s="423" t="s">
        <v>1361</v>
      </c>
      <c r="AP494" s="12" t="s">
        <v>1430</v>
      </c>
      <c r="AQ494" s="436" t="s">
        <v>1423</v>
      </c>
    </row>
    <row r="495" spans="1:43" ht="61.5" customHeight="1" thickTop="1" thickBot="1" x14ac:dyDescent="0.3">
      <c r="A495" s="18" t="s">
        <v>1339</v>
      </c>
      <c r="B495" s="12" t="s">
        <v>1410</v>
      </c>
      <c r="C495" s="12" t="s">
        <v>1341</v>
      </c>
      <c r="D495" s="12" t="s">
        <v>1342</v>
      </c>
      <c r="E495" s="13" t="s">
        <v>1343</v>
      </c>
      <c r="F495" s="12" t="s">
        <v>1344</v>
      </c>
      <c r="G495" s="12" t="s">
        <v>1345</v>
      </c>
      <c r="H495" s="12" t="s">
        <v>1346</v>
      </c>
      <c r="I495" s="13" t="s">
        <v>1347</v>
      </c>
      <c r="J495" s="12" t="s">
        <v>1411</v>
      </c>
      <c r="K495" s="13" t="s">
        <v>1412</v>
      </c>
      <c r="L495" s="12">
        <v>98</v>
      </c>
      <c r="M495" s="12" t="s">
        <v>29</v>
      </c>
      <c r="N495" s="12" t="s">
        <v>1413</v>
      </c>
      <c r="O495" s="12" t="s">
        <v>1414</v>
      </c>
      <c r="P495" s="12" t="s">
        <v>1431</v>
      </c>
      <c r="Q495" s="13" t="s">
        <v>1432</v>
      </c>
      <c r="R495" s="428">
        <v>28</v>
      </c>
      <c r="S495" s="12" t="s">
        <v>29</v>
      </c>
      <c r="T495" s="640" t="s">
        <v>1433</v>
      </c>
      <c r="U495" s="417" t="s">
        <v>27</v>
      </c>
      <c r="V495" s="13" t="s">
        <v>1434</v>
      </c>
      <c r="W495" s="437">
        <v>0.02</v>
      </c>
      <c r="X495" s="428">
        <v>1000</v>
      </c>
      <c r="Y495" s="13" t="s">
        <v>25</v>
      </c>
      <c r="Z495" s="431" t="s">
        <v>30</v>
      </c>
      <c r="AA495" s="432">
        <v>450000000</v>
      </c>
      <c r="AB495" s="432"/>
      <c r="AC495" s="12" t="s">
        <v>1277</v>
      </c>
      <c r="AD495" s="423" t="s">
        <v>1419</v>
      </c>
      <c r="AE495" s="423" t="s">
        <v>1420</v>
      </c>
      <c r="AF495" s="614">
        <v>488</v>
      </c>
      <c r="AG495" s="417" t="s">
        <v>158</v>
      </c>
      <c r="AH495" s="16" t="s">
        <v>1435</v>
      </c>
      <c r="AI495" s="433">
        <v>44287</v>
      </c>
      <c r="AJ495" s="433">
        <v>44560</v>
      </c>
      <c r="AK495" s="62">
        <f t="shared" si="30"/>
        <v>273</v>
      </c>
      <c r="AL495" s="434">
        <v>1</v>
      </c>
      <c r="AM495" s="435" t="s">
        <v>1359</v>
      </c>
      <c r="AN495" s="12" t="s">
        <v>1429</v>
      </c>
      <c r="AO495" s="423" t="s">
        <v>1361</v>
      </c>
      <c r="AP495" s="12" t="s">
        <v>1430</v>
      </c>
      <c r="AQ495" s="436" t="s">
        <v>1423</v>
      </c>
    </row>
    <row r="496" spans="1:43" ht="61.5" customHeight="1" thickTop="1" thickBot="1" x14ac:dyDescent="0.3">
      <c r="A496" s="18" t="s">
        <v>1339</v>
      </c>
      <c r="B496" s="12" t="s">
        <v>1410</v>
      </c>
      <c r="C496" s="12" t="s">
        <v>1341</v>
      </c>
      <c r="D496" s="12" t="s">
        <v>1342</v>
      </c>
      <c r="E496" s="13" t="s">
        <v>1343</v>
      </c>
      <c r="F496" s="12" t="s">
        <v>1344</v>
      </c>
      <c r="G496" s="12" t="s">
        <v>1345</v>
      </c>
      <c r="H496" s="12" t="s">
        <v>1346</v>
      </c>
      <c r="I496" s="12" t="s">
        <v>1347</v>
      </c>
      <c r="J496" s="12" t="s">
        <v>1411</v>
      </c>
      <c r="K496" s="12" t="s">
        <v>1412</v>
      </c>
      <c r="L496" s="12">
        <v>98</v>
      </c>
      <c r="M496" s="12" t="s">
        <v>29</v>
      </c>
      <c r="N496" s="12" t="s">
        <v>1413</v>
      </c>
      <c r="O496" s="12" t="s">
        <v>1414</v>
      </c>
      <c r="P496" s="12" t="s">
        <v>1431</v>
      </c>
      <c r="Q496" s="438" t="s">
        <v>1432</v>
      </c>
      <c r="R496" s="428">
        <v>28</v>
      </c>
      <c r="S496" s="12" t="s">
        <v>29</v>
      </c>
      <c r="T496" s="640" t="s">
        <v>1436</v>
      </c>
      <c r="U496" s="417" t="s">
        <v>27</v>
      </c>
      <c r="V496" s="439" t="s">
        <v>1437</v>
      </c>
      <c r="W496" s="437">
        <v>0.02</v>
      </c>
      <c r="X496" s="428">
        <v>6</v>
      </c>
      <c r="Y496" s="13" t="s">
        <v>25</v>
      </c>
      <c r="Z496" s="431" t="s">
        <v>30</v>
      </c>
      <c r="AA496" s="440">
        <v>169800000</v>
      </c>
      <c r="AB496" s="440"/>
      <c r="AC496" s="12" t="s">
        <v>1277</v>
      </c>
      <c r="AD496" s="423" t="s">
        <v>1419</v>
      </c>
      <c r="AE496" s="423" t="s">
        <v>1420</v>
      </c>
      <c r="AF496" s="614">
        <v>489</v>
      </c>
      <c r="AG496" s="417" t="s">
        <v>158</v>
      </c>
      <c r="AH496" s="16" t="s">
        <v>1438</v>
      </c>
      <c r="AI496" s="433">
        <v>44287</v>
      </c>
      <c r="AJ496" s="433">
        <v>44560</v>
      </c>
      <c r="AK496" s="62">
        <f t="shared" si="30"/>
        <v>273</v>
      </c>
      <c r="AL496" s="434">
        <v>1</v>
      </c>
      <c r="AM496" s="435" t="s">
        <v>1359</v>
      </c>
      <c r="AN496" s="12" t="s">
        <v>1429</v>
      </c>
      <c r="AO496" s="423" t="s">
        <v>1361</v>
      </c>
      <c r="AP496" s="12" t="s">
        <v>1430</v>
      </c>
      <c r="AQ496" s="436" t="s">
        <v>1423</v>
      </c>
    </row>
    <row r="497" spans="1:43" ht="61.5" customHeight="1" thickTop="1" thickBot="1" x14ac:dyDescent="0.3">
      <c r="A497" s="18" t="s">
        <v>1339</v>
      </c>
      <c r="B497" s="12" t="s">
        <v>1410</v>
      </c>
      <c r="C497" s="12" t="s">
        <v>1341</v>
      </c>
      <c r="D497" s="12" t="s">
        <v>1342</v>
      </c>
      <c r="E497" s="13" t="s">
        <v>1343</v>
      </c>
      <c r="F497" s="12" t="s">
        <v>1344</v>
      </c>
      <c r="G497" s="12" t="s">
        <v>1345</v>
      </c>
      <c r="H497" s="12" t="s">
        <v>1346</v>
      </c>
      <c r="I497" s="13" t="s">
        <v>1347</v>
      </c>
      <c r="J497" s="12" t="s">
        <v>1411</v>
      </c>
      <c r="K497" s="13" t="s">
        <v>1412</v>
      </c>
      <c r="L497" s="12">
        <v>98</v>
      </c>
      <c r="M497" s="12" t="s">
        <v>29</v>
      </c>
      <c r="N497" s="12" t="s">
        <v>1413</v>
      </c>
      <c r="O497" s="12" t="s">
        <v>1414</v>
      </c>
      <c r="P497" s="12" t="s">
        <v>1439</v>
      </c>
      <c r="Q497" s="13" t="s">
        <v>1440</v>
      </c>
      <c r="R497" s="428">
        <v>18</v>
      </c>
      <c r="S497" s="12" t="s">
        <v>25</v>
      </c>
      <c r="T497" s="640" t="s">
        <v>1441</v>
      </c>
      <c r="U497" s="417" t="s">
        <v>27</v>
      </c>
      <c r="V497" s="13" t="s">
        <v>1442</v>
      </c>
      <c r="W497" s="149">
        <v>0.02</v>
      </c>
      <c r="X497" s="441">
        <v>1</v>
      </c>
      <c r="Y497" s="49" t="s">
        <v>25</v>
      </c>
      <c r="Z497" s="418" t="s">
        <v>525</v>
      </c>
      <c r="AA497" s="442"/>
      <c r="AB497" s="419"/>
      <c r="AC497" s="14" t="s">
        <v>1277</v>
      </c>
      <c r="AD497" s="420" t="s">
        <v>1356</v>
      </c>
      <c r="AE497" s="420" t="s">
        <v>1357</v>
      </c>
      <c r="AF497" s="615">
        <v>490</v>
      </c>
      <c r="AG497" s="421" t="s">
        <v>158</v>
      </c>
      <c r="AH497" s="26" t="s">
        <v>1443</v>
      </c>
      <c r="AI497" s="40">
        <v>44287</v>
      </c>
      <c r="AJ497" s="40">
        <v>44550</v>
      </c>
      <c r="AK497" s="29">
        <v>264</v>
      </c>
      <c r="AL497" s="156">
        <v>1</v>
      </c>
      <c r="AM497" s="435" t="s">
        <v>1359</v>
      </c>
      <c r="AN497" s="12"/>
      <c r="AO497" s="423"/>
      <c r="AP497" s="12"/>
      <c r="AQ497" s="436"/>
    </row>
    <row r="498" spans="1:43" ht="87" customHeight="1" thickTop="1" thickBot="1" x14ac:dyDescent="0.3">
      <c r="A498" s="18" t="s">
        <v>1339</v>
      </c>
      <c r="B498" s="12" t="s">
        <v>1410</v>
      </c>
      <c r="C498" s="12" t="s">
        <v>1341</v>
      </c>
      <c r="D498" s="12" t="s">
        <v>1342</v>
      </c>
      <c r="E498" s="13" t="s">
        <v>1343</v>
      </c>
      <c r="F498" s="12" t="s">
        <v>1344</v>
      </c>
      <c r="G498" s="12" t="s">
        <v>1345</v>
      </c>
      <c r="H498" s="12" t="s">
        <v>1346</v>
      </c>
      <c r="I498" s="13" t="s">
        <v>1347</v>
      </c>
      <c r="J498" s="12" t="s">
        <v>1411</v>
      </c>
      <c r="K498" s="13" t="s">
        <v>1412</v>
      </c>
      <c r="L498" s="12">
        <v>98</v>
      </c>
      <c r="M498" s="12" t="s">
        <v>29</v>
      </c>
      <c r="N498" s="12" t="s">
        <v>1413</v>
      </c>
      <c r="O498" s="12" t="s">
        <v>1414</v>
      </c>
      <c r="P498" s="12" t="s">
        <v>1431</v>
      </c>
      <c r="Q498" s="13" t="s">
        <v>1432</v>
      </c>
      <c r="R498" s="428">
        <v>28</v>
      </c>
      <c r="S498" s="12" t="s">
        <v>29</v>
      </c>
      <c r="T498" s="640" t="s">
        <v>1444</v>
      </c>
      <c r="U498" s="443" t="s">
        <v>27</v>
      </c>
      <c r="V498" s="311" t="s">
        <v>1445</v>
      </c>
      <c r="W498" s="437">
        <v>0.01</v>
      </c>
      <c r="X498" s="23">
        <v>67</v>
      </c>
      <c r="Y498" s="444" t="s">
        <v>25</v>
      </c>
      <c r="Z498" s="431" t="s">
        <v>30</v>
      </c>
      <c r="AA498" s="445"/>
      <c r="AB498" s="631">
        <v>152000000</v>
      </c>
      <c r="AC498" s="12" t="s">
        <v>1277</v>
      </c>
      <c r="AD498" s="423" t="s">
        <v>1419</v>
      </c>
      <c r="AE498" s="423" t="s">
        <v>1420</v>
      </c>
      <c r="AF498" s="614">
        <v>491</v>
      </c>
      <c r="AG498" s="417" t="s">
        <v>158</v>
      </c>
      <c r="AH498" s="44" t="s">
        <v>1446</v>
      </c>
      <c r="AI498" s="446">
        <v>44378</v>
      </c>
      <c r="AJ498" s="446">
        <v>44560</v>
      </c>
      <c r="AK498" s="29">
        <f>+AJ498-AI498</f>
        <v>182</v>
      </c>
      <c r="AL498" s="447">
        <v>1</v>
      </c>
      <c r="AM498" s="435" t="s">
        <v>1359</v>
      </c>
      <c r="AN498" s="12" t="s">
        <v>1429</v>
      </c>
      <c r="AO498" s="423" t="s">
        <v>1361</v>
      </c>
      <c r="AP498" s="12" t="s">
        <v>1422</v>
      </c>
      <c r="AQ498" s="436" t="s">
        <v>1423</v>
      </c>
    </row>
    <row r="499" spans="1:43" ht="61.5" customHeight="1" thickTop="1" x14ac:dyDescent="0.25">
      <c r="A499" s="992" t="s">
        <v>1339</v>
      </c>
      <c r="B499" s="974" t="s">
        <v>1447</v>
      </c>
      <c r="C499" s="974" t="s">
        <v>1341</v>
      </c>
      <c r="D499" s="974" t="s">
        <v>1342</v>
      </c>
      <c r="E499" s="980" t="s">
        <v>1343</v>
      </c>
      <c r="F499" s="974" t="s">
        <v>1344</v>
      </c>
      <c r="G499" s="974" t="s">
        <v>1345</v>
      </c>
      <c r="H499" s="974" t="s">
        <v>1346</v>
      </c>
      <c r="I499" s="980" t="s">
        <v>1347</v>
      </c>
      <c r="J499" s="974" t="s">
        <v>1411</v>
      </c>
      <c r="K499" s="980" t="s">
        <v>1412</v>
      </c>
      <c r="L499" s="974">
        <v>98</v>
      </c>
      <c r="M499" s="974" t="s">
        <v>29</v>
      </c>
      <c r="N499" s="974" t="s">
        <v>1448</v>
      </c>
      <c r="O499" s="974" t="s">
        <v>1449</v>
      </c>
      <c r="P499" s="974" t="s">
        <v>1450</v>
      </c>
      <c r="Q499" s="1183" t="s">
        <v>1451</v>
      </c>
      <c r="R499" s="1087">
        <v>95</v>
      </c>
      <c r="S499" s="974" t="s">
        <v>29</v>
      </c>
      <c r="T499" s="1089" t="s">
        <v>1452</v>
      </c>
      <c r="U499" s="1091" t="s">
        <v>27</v>
      </c>
      <c r="V499" s="1085" t="s">
        <v>1453</v>
      </c>
      <c r="W499" s="1067">
        <v>0.02</v>
      </c>
      <c r="X499" s="1177">
        <v>100</v>
      </c>
      <c r="Y499" s="980" t="s">
        <v>29</v>
      </c>
      <c r="Z499" s="1070" t="s">
        <v>30</v>
      </c>
      <c r="AA499" s="1175"/>
      <c r="AB499" s="1175"/>
      <c r="AC499" s="974" t="s">
        <v>1277</v>
      </c>
      <c r="AD499" s="1064" t="s">
        <v>1454</v>
      </c>
      <c r="AE499" s="1064" t="s">
        <v>1455</v>
      </c>
      <c r="AF499" s="616">
        <v>492</v>
      </c>
      <c r="AG499" s="732" t="s">
        <v>158</v>
      </c>
      <c r="AH499" s="703" t="s">
        <v>1456</v>
      </c>
      <c r="AI499" s="448">
        <v>44228</v>
      </c>
      <c r="AJ499" s="448">
        <v>44530</v>
      </c>
      <c r="AK499" s="509">
        <f>+AJ499-AI499</f>
        <v>302</v>
      </c>
      <c r="AL499" s="449">
        <v>0.4</v>
      </c>
      <c r="AM499" s="450"/>
      <c r="AN499" s="671" t="s">
        <v>1429</v>
      </c>
      <c r="AO499" s="725" t="s">
        <v>1361</v>
      </c>
      <c r="AP499" s="671" t="s">
        <v>1457</v>
      </c>
      <c r="AQ499" s="634" t="s">
        <v>1458</v>
      </c>
    </row>
    <row r="500" spans="1:43" ht="61.5" customHeight="1" thickBot="1" x14ac:dyDescent="0.3">
      <c r="A500" s="994"/>
      <c r="B500" s="976"/>
      <c r="C500" s="976"/>
      <c r="D500" s="976"/>
      <c r="E500" s="982"/>
      <c r="F500" s="976"/>
      <c r="G500" s="976"/>
      <c r="H500" s="976"/>
      <c r="I500" s="982"/>
      <c r="J500" s="976"/>
      <c r="K500" s="982"/>
      <c r="L500" s="976"/>
      <c r="M500" s="976"/>
      <c r="N500" s="976"/>
      <c r="O500" s="976"/>
      <c r="P500" s="976"/>
      <c r="Q500" s="1184"/>
      <c r="R500" s="1088"/>
      <c r="S500" s="976"/>
      <c r="T500" s="1090"/>
      <c r="U500" s="1092"/>
      <c r="V500" s="1086"/>
      <c r="W500" s="1069"/>
      <c r="X500" s="1178"/>
      <c r="Y500" s="982"/>
      <c r="Z500" s="1072"/>
      <c r="AA500" s="1176"/>
      <c r="AB500" s="1176"/>
      <c r="AC500" s="976"/>
      <c r="AD500" s="1066"/>
      <c r="AE500" s="1066"/>
      <c r="AF500" s="617">
        <v>493</v>
      </c>
      <c r="AG500" s="733" t="s">
        <v>158</v>
      </c>
      <c r="AH500" s="688" t="s">
        <v>1459</v>
      </c>
      <c r="AI500" s="451">
        <v>44228</v>
      </c>
      <c r="AJ500" s="451">
        <v>44530</v>
      </c>
      <c r="AK500" s="70">
        <f t="shared" ref="AK500:AK508" si="31">+AJ500-AI500</f>
        <v>302</v>
      </c>
      <c r="AL500" s="452">
        <v>0.6</v>
      </c>
      <c r="AM500" s="453" t="s">
        <v>1359</v>
      </c>
      <c r="AN500" s="673" t="s">
        <v>1429</v>
      </c>
      <c r="AO500" s="727" t="s">
        <v>1361</v>
      </c>
      <c r="AP500" s="673" t="s">
        <v>1457</v>
      </c>
      <c r="AQ500" s="635" t="s">
        <v>1458</v>
      </c>
    </row>
    <row r="501" spans="1:43" ht="61.5" customHeight="1" thickTop="1" x14ac:dyDescent="0.25">
      <c r="A501" s="992" t="s">
        <v>1339</v>
      </c>
      <c r="B501" s="974" t="s">
        <v>1447</v>
      </c>
      <c r="C501" s="974" t="s">
        <v>1341</v>
      </c>
      <c r="D501" s="974" t="s">
        <v>1342</v>
      </c>
      <c r="E501" s="980" t="s">
        <v>1343</v>
      </c>
      <c r="F501" s="974" t="s">
        <v>1344</v>
      </c>
      <c r="G501" s="974" t="s">
        <v>1345</v>
      </c>
      <c r="H501" s="974" t="s">
        <v>1346</v>
      </c>
      <c r="I501" s="974" t="s">
        <v>1347</v>
      </c>
      <c r="J501" s="974" t="s">
        <v>1411</v>
      </c>
      <c r="K501" s="974" t="s">
        <v>1412</v>
      </c>
      <c r="L501" s="974">
        <v>98</v>
      </c>
      <c r="M501" s="974" t="s">
        <v>29</v>
      </c>
      <c r="N501" s="974" t="s">
        <v>1448</v>
      </c>
      <c r="O501" s="974" t="s">
        <v>1449</v>
      </c>
      <c r="P501" s="974" t="s">
        <v>1450</v>
      </c>
      <c r="Q501" s="974" t="s">
        <v>1451</v>
      </c>
      <c r="R501" s="454">
        <v>95</v>
      </c>
      <c r="S501" s="974" t="s">
        <v>29</v>
      </c>
      <c r="T501" s="1089" t="s">
        <v>1460</v>
      </c>
      <c r="U501" s="1091" t="s">
        <v>27</v>
      </c>
      <c r="V501" s="989" t="s">
        <v>1461</v>
      </c>
      <c r="W501" s="1067">
        <v>0.02</v>
      </c>
      <c r="X501" s="1177">
        <v>25</v>
      </c>
      <c r="Y501" s="980" t="s">
        <v>29</v>
      </c>
      <c r="Z501" s="1070" t="s">
        <v>30</v>
      </c>
      <c r="AA501" s="1181"/>
      <c r="AB501" s="1175"/>
      <c r="AC501" s="974" t="s">
        <v>1277</v>
      </c>
      <c r="AD501" s="1064" t="s">
        <v>1454</v>
      </c>
      <c r="AE501" s="1064" t="s">
        <v>1455</v>
      </c>
      <c r="AF501" s="616">
        <v>494</v>
      </c>
      <c r="AG501" s="732" t="s">
        <v>158</v>
      </c>
      <c r="AH501" s="687" t="s">
        <v>1462</v>
      </c>
      <c r="AI501" s="448">
        <v>44256</v>
      </c>
      <c r="AJ501" s="448">
        <v>44561</v>
      </c>
      <c r="AK501" s="509">
        <f t="shared" si="31"/>
        <v>305</v>
      </c>
      <c r="AL501" s="449">
        <v>0.5</v>
      </c>
      <c r="AM501" s="450" t="s">
        <v>1359</v>
      </c>
      <c r="AN501" s="671" t="s">
        <v>1360</v>
      </c>
      <c r="AO501" s="725" t="s">
        <v>1361</v>
      </c>
      <c r="AP501" s="671" t="s">
        <v>1457</v>
      </c>
      <c r="AQ501" s="634" t="s">
        <v>1458</v>
      </c>
    </row>
    <row r="502" spans="1:43" ht="61.5" customHeight="1" thickBot="1" x14ac:dyDescent="0.3">
      <c r="A502" s="994"/>
      <c r="B502" s="976"/>
      <c r="C502" s="976"/>
      <c r="D502" s="976"/>
      <c r="E502" s="982"/>
      <c r="F502" s="976"/>
      <c r="G502" s="976"/>
      <c r="H502" s="976"/>
      <c r="I502" s="976"/>
      <c r="J502" s="976"/>
      <c r="K502" s="976"/>
      <c r="L502" s="976"/>
      <c r="M502" s="976"/>
      <c r="N502" s="976"/>
      <c r="O502" s="976"/>
      <c r="P502" s="976"/>
      <c r="Q502" s="976"/>
      <c r="R502" s="455"/>
      <c r="S502" s="976"/>
      <c r="T502" s="1090"/>
      <c r="U502" s="1092"/>
      <c r="V502" s="991"/>
      <c r="W502" s="1069"/>
      <c r="X502" s="1178"/>
      <c r="Y502" s="982"/>
      <c r="Z502" s="1072"/>
      <c r="AA502" s="1182"/>
      <c r="AB502" s="1176"/>
      <c r="AC502" s="976"/>
      <c r="AD502" s="1066"/>
      <c r="AE502" s="1066"/>
      <c r="AF502" s="617">
        <v>495</v>
      </c>
      <c r="AG502" s="733" t="s">
        <v>158</v>
      </c>
      <c r="AH502" s="688" t="s">
        <v>1463</v>
      </c>
      <c r="AI502" s="451">
        <v>44228</v>
      </c>
      <c r="AJ502" s="451">
        <v>44530</v>
      </c>
      <c r="AK502" s="70">
        <f t="shared" si="31"/>
        <v>302</v>
      </c>
      <c r="AL502" s="452">
        <v>0.5</v>
      </c>
      <c r="AM502" s="453" t="s">
        <v>1359</v>
      </c>
      <c r="AN502" s="673" t="s">
        <v>1360</v>
      </c>
      <c r="AO502" s="727" t="s">
        <v>1361</v>
      </c>
      <c r="AP502" s="673" t="s">
        <v>1457</v>
      </c>
      <c r="AQ502" s="635" t="s">
        <v>1458</v>
      </c>
    </row>
    <row r="503" spans="1:43" ht="61.5" customHeight="1" thickTop="1" x14ac:dyDescent="0.25">
      <c r="A503" s="992" t="s">
        <v>1339</v>
      </c>
      <c r="B503" s="974" t="s">
        <v>1447</v>
      </c>
      <c r="C503" s="974" t="s">
        <v>1341</v>
      </c>
      <c r="D503" s="974" t="s">
        <v>1342</v>
      </c>
      <c r="E503" s="980" t="s">
        <v>1343</v>
      </c>
      <c r="F503" s="974" t="s">
        <v>1344</v>
      </c>
      <c r="G503" s="974" t="s">
        <v>1345</v>
      </c>
      <c r="H503" s="974" t="s">
        <v>1346</v>
      </c>
      <c r="I503" s="980" t="s">
        <v>1347</v>
      </c>
      <c r="J503" s="974" t="s">
        <v>1411</v>
      </c>
      <c r="K503" s="980" t="s">
        <v>1412</v>
      </c>
      <c r="L503" s="974">
        <v>98</v>
      </c>
      <c r="M503" s="974" t="s">
        <v>29</v>
      </c>
      <c r="N503" s="974" t="s">
        <v>1448</v>
      </c>
      <c r="O503" s="974" t="s">
        <v>1449</v>
      </c>
      <c r="P503" s="974" t="s">
        <v>1450</v>
      </c>
      <c r="Q503" s="980" t="s">
        <v>1451</v>
      </c>
      <c r="R503" s="1087">
        <v>95</v>
      </c>
      <c r="S503" s="974" t="s">
        <v>29</v>
      </c>
      <c r="T503" s="1089" t="s">
        <v>1464</v>
      </c>
      <c r="U503" s="1091" t="s">
        <v>27</v>
      </c>
      <c r="V503" s="1085" t="s">
        <v>1465</v>
      </c>
      <c r="W503" s="1067">
        <v>0.03</v>
      </c>
      <c r="X503" s="1177">
        <v>50</v>
      </c>
      <c r="Y503" s="980" t="s">
        <v>29</v>
      </c>
      <c r="Z503" s="1070" t="s">
        <v>30</v>
      </c>
      <c r="AA503" s="1179">
        <v>0</v>
      </c>
      <c r="AB503" s="1175">
        <v>0</v>
      </c>
      <c r="AC503" s="974" t="s">
        <v>1277</v>
      </c>
      <c r="AD503" s="1064" t="s">
        <v>1454</v>
      </c>
      <c r="AE503" s="1064" t="s">
        <v>1455</v>
      </c>
      <c r="AF503" s="616">
        <v>496</v>
      </c>
      <c r="AG503" s="732" t="s">
        <v>158</v>
      </c>
      <c r="AH503" s="687" t="s">
        <v>1466</v>
      </c>
      <c r="AI503" s="448">
        <v>44228</v>
      </c>
      <c r="AJ503" s="448">
        <v>44377</v>
      </c>
      <c r="AK503" s="509">
        <f t="shared" si="31"/>
        <v>149</v>
      </c>
      <c r="AL503" s="449">
        <v>0.6</v>
      </c>
      <c r="AM503" s="450" t="s">
        <v>1359</v>
      </c>
      <c r="AN503" s="671" t="s">
        <v>1360</v>
      </c>
      <c r="AO503" s="725" t="s">
        <v>1361</v>
      </c>
      <c r="AP503" s="671" t="s">
        <v>1457</v>
      </c>
      <c r="AQ503" s="634" t="s">
        <v>1458</v>
      </c>
    </row>
    <row r="504" spans="1:43" ht="61.5" customHeight="1" thickBot="1" x14ac:dyDescent="0.3">
      <c r="A504" s="994"/>
      <c r="B504" s="976"/>
      <c r="C504" s="976"/>
      <c r="D504" s="976"/>
      <c r="E504" s="982"/>
      <c r="F504" s="976"/>
      <c r="G504" s="976"/>
      <c r="H504" s="976"/>
      <c r="I504" s="982"/>
      <c r="J504" s="976"/>
      <c r="K504" s="982"/>
      <c r="L504" s="976"/>
      <c r="M504" s="976"/>
      <c r="N504" s="976"/>
      <c r="O504" s="976"/>
      <c r="P504" s="976"/>
      <c r="Q504" s="982"/>
      <c r="R504" s="1088"/>
      <c r="S504" s="976"/>
      <c r="T504" s="1090"/>
      <c r="U504" s="1092"/>
      <c r="V504" s="1086"/>
      <c r="W504" s="1069"/>
      <c r="X504" s="1178"/>
      <c r="Y504" s="982"/>
      <c r="Z504" s="1072"/>
      <c r="AA504" s="1180"/>
      <c r="AB504" s="1176"/>
      <c r="AC504" s="976"/>
      <c r="AD504" s="1066"/>
      <c r="AE504" s="1066"/>
      <c r="AF504" s="617">
        <v>497</v>
      </c>
      <c r="AG504" s="733" t="s">
        <v>158</v>
      </c>
      <c r="AH504" s="688" t="s">
        <v>1467</v>
      </c>
      <c r="AI504" s="451">
        <v>44256</v>
      </c>
      <c r="AJ504" s="451">
        <v>44530</v>
      </c>
      <c r="AK504" s="70">
        <f t="shared" si="31"/>
        <v>274</v>
      </c>
      <c r="AL504" s="452">
        <v>0.4</v>
      </c>
      <c r="AM504" s="453" t="s">
        <v>1359</v>
      </c>
      <c r="AN504" s="673" t="s">
        <v>1360</v>
      </c>
      <c r="AO504" s="727" t="s">
        <v>1361</v>
      </c>
      <c r="AP504" s="673" t="s">
        <v>1457</v>
      </c>
      <c r="AQ504" s="635" t="s">
        <v>1458</v>
      </c>
    </row>
    <row r="505" spans="1:43" ht="61.5" customHeight="1" thickTop="1" x14ac:dyDescent="0.25">
      <c r="A505" s="992" t="s">
        <v>1339</v>
      </c>
      <c r="B505" s="974" t="s">
        <v>1447</v>
      </c>
      <c r="C505" s="974" t="s">
        <v>1341</v>
      </c>
      <c r="D505" s="974" t="s">
        <v>1342</v>
      </c>
      <c r="E505" s="980" t="s">
        <v>1343</v>
      </c>
      <c r="F505" s="974" t="s">
        <v>1344</v>
      </c>
      <c r="G505" s="974" t="s">
        <v>1345</v>
      </c>
      <c r="H505" s="974" t="s">
        <v>1346</v>
      </c>
      <c r="I505" s="980" t="s">
        <v>1347</v>
      </c>
      <c r="J505" s="974" t="s">
        <v>1411</v>
      </c>
      <c r="K505" s="980" t="s">
        <v>1412</v>
      </c>
      <c r="L505" s="974">
        <v>98</v>
      </c>
      <c r="M505" s="974" t="s">
        <v>29</v>
      </c>
      <c r="N505" s="974" t="s">
        <v>1448</v>
      </c>
      <c r="O505" s="974" t="s">
        <v>1449</v>
      </c>
      <c r="P505" s="974" t="s">
        <v>1450</v>
      </c>
      <c r="Q505" s="980" t="s">
        <v>1451</v>
      </c>
      <c r="R505" s="1087">
        <v>95</v>
      </c>
      <c r="S505" s="974" t="s">
        <v>29</v>
      </c>
      <c r="T505" s="1089" t="s">
        <v>1468</v>
      </c>
      <c r="U505" s="1091" t="s">
        <v>27</v>
      </c>
      <c r="V505" s="1085" t="s">
        <v>1469</v>
      </c>
      <c r="W505" s="1067">
        <v>0.02</v>
      </c>
      <c r="X505" s="1177">
        <v>25</v>
      </c>
      <c r="Y505" s="980" t="s">
        <v>29</v>
      </c>
      <c r="Z505" s="1070" t="s">
        <v>30</v>
      </c>
      <c r="AA505" s="1175">
        <v>0</v>
      </c>
      <c r="AB505" s="1175">
        <v>0</v>
      </c>
      <c r="AC505" s="974" t="s">
        <v>1277</v>
      </c>
      <c r="AD505" s="1064" t="s">
        <v>1454</v>
      </c>
      <c r="AE505" s="1064" t="s">
        <v>1455</v>
      </c>
      <c r="AF505" s="616">
        <v>498</v>
      </c>
      <c r="AG505" s="732" t="s">
        <v>158</v>
      </c>
      <c r="AH505" s="687" t="s">
        <v>1470</v>
      </c>
      <c r="AI505" s="448">
        <v>44228</v>
      </c>
      <c r="AJ505" s="448">
        <v>44530</v>
      </c>
      <c r="AK505" s="509">
        <f t="shared" si="31"/>
        <v>302</v>
      </c>
      <c r="AL505" s="449">
        <v>0.5</v>
      </c>
      <c r="AM505" s="450" t="s">
        <v>1359</v>
      </c>
      <c r="AN505" s="671" t="s">
        <v>1360</v>
      </c>
      <c r="AO505" s="725" t="s">
        <v>1361</v>
      </c>
      <c r="AP505" s="671" t="s">
        <v>1457</v>
      </c>
      <c r="AQ505" s="634" t="s">
        <v>1458</v>
      </c>
    </row>
    <row r="506" spans="1:43" ht="61.5" customHeight="1" thickBot="1" x14ac:dyDescent="0.3">
      <c r="A506" s="994"/>
      <c r="B506" s="976"/>
      <c r="C506" s="976"/>
      <c r="D506" s="976"/>
      <c r="E506" s="982"/>
      <c r="F506" s="976"/>
      <c r="G506" s="976"/>
      <c r="H506" s="976"/>
      <c r="I506" s="982"/>
      <c r="J506" s="976"/>
      <c r="K506" s="982"/>
      <c r="L506" s="976"/>
      <c r="M506" s="976"/>
      <c r="N506" s="976"/>
      <c r="O506" s="976"/>
      <c r="P506" s="976"/>
      <c r="Q506" s="982"/>
      <c r="R506" s="1088"/>
      <c r="S506" s="976"/>
      <c r="T506" s="1090"/>
      <c r="U506" s="1092"/>
      <c r="V506" s="1086"/>
      <c r="W506" s="1069"/>
      <c r="X506" s="1178"/>
      <c r="Y506" s="982"/>
      <c r="Z506" s="1072"/>
      <c r="AA506" s="1176"/>
      <c r="AB506" s="1176"/>
      <c r="AC506" s="976"/>
      <c r="AD506" s="1066"/>
      <c r="AE506" s="1066"/>
      <c r="AF506" s="617">
        <v>499</v>
      </c>
      <c r="AG506" s="733" t="s">
        <v>158</v>
      </c>
      <c r="AH506" s="688" t="s">
        <v>1471</v>
      </c>
      <c r="AI506" s="451">
        <v>44348</v>
      </c>
      <c r="AJ506" s="451">
        <v>44530</v>
      </c>
      <c r="AK506" s="70">
        <f t="shared" si="31"/>
        <v>182</v>
      </c>
      <c r="AL506" s="452">
        <v>0.5</v>
      </c>
      <c r="AM506" s="453" t="s">
        <v>1359</v>
      </c>
      <c r="AN506" s="673" t="s">
        <v>1360</v>
      </c>
      <c r="AO506" s="727" t="s">
        <v>1361</v>
      </c>
      <c r="AP506" s="673" t="s">
        <v>1457</v>
      </c>
      <c r="AQ506" s="635" t="s">
        <v>1458</v>
      </c>
    </row>
    <row r="507" spans="1:43" ht="61.5" customHeight="1" thickTop="1" x14ac:dyDescent="0.25">
      <c r="A507" s="992" t="s">
        <v>1339</v>
      </c>
      <c r="B507" s="974" t="s">
        <v>1447</v>
      </c>
      <c r="C507" s="974" t="s">
        <v>1341</v>
      </c>
      <c r="D507" s="974" t="s">
        <v>1342</v>
      </c>
      <c r="E507" s="980" t="s">
        <v>1343</v>
      </c>
      <c r="F507" s="974" t="s">
        <v>1344</v>
      </c>
      <c r="G507" s="974" t="s">
        <v>1345</v>
      </c>
      <c r="H507" s="974" t="s">
        <v>1346</v>
      </c>
      <c r="I507" s="980" t="s">
        <v>1347</v>
      </c>
      <c r="J507" s="974" t="s">
        <v>1411</v>
      </c>
      <c r="K507" s="980" t="s">
        <v>1412</v>
      </c>
      <c r="L507" s="974">
        <v>98</v>
      </c>
      <c r="M507" s="974" t="s">
        <v>29</v>
      </c>
      <c r="N507" s="974" t="s">
        <v>1448</v>
      </c>
      <c r="O507" s="974" t="s">
        <v>1449</v>
      </c>
      <c r="P507" s="974" t="s">
        <v>1450</v>
      </c>
      <c r="Q507" s="980" t="s">
        <v>1451</v>
      </c>
      <c r="R507" s="1087">
        <v>95</v>
      </c>
      <c r="S507" s="974" t="s">
        <v>29</v>
      </c>
      <c r="T507" s="1089" t="s">
        <v>1472</v>
      </c>
      <c r="U507" s="1091" t="s">
        <v>27</v>
      </c>
      <c r="V507" s="1085" t="s">
        <v>1473</v>
      </c>
      <c r="W507" s="1067">
        <v>0.03</v>
      </c>
      <c r="X507" s="1177">
        <v>25</v>
      </c>
      <c r="Y507" s="980" t="s">
        <v>29</v>
      </c>
      <c r="Z507" s="1070" t="s">
        <v>30</v>
      </c>
      <c r="AA507" s="1175">
        <v>0</v>
      </c>
      <c r="AB507" s="1175">
        <v>0</v>
      </c>
      <c r="AC507" s="974" t="s">
        <v>1277</v>
      </c>
      <c r="AD507" s="1064" t="s">
        <v>1454</v>
      </c>
      <c r="AE507" s="1064" t="s">
        <v>1455</v>
      </c>
      <c r="AF507" s="616">
        <v>500</v>
      </c>
      <c r="AG507" s="732" t="s">
        <v>158</v>
      </c>
      <c r="AH507" s="687" t="s">
        <v>1474</v>
      </c>
      <c r="AI507" s="448">
        <v>44256</v>
      </c>
      <c r="AJ507" s="448">
        <v>44530</v>
      </c>
      <c r="AK507" s="509">
        <f t="shared" si="31"/>
        <v>274</v>
      </c>
      <c r="AL507" s="449">
        <v>0.6</v>
      </c>
      <c r="AM507" s="450" t="s">
        <v>1359</v>
      </c>
      <c r="AN507" s="671" t="s">
        <v>1360</v>
      </c>
      <c r="AO507" s="725" t="s">
        <v>1361</v>
      </c>
      <c r="AP507" s="671" t="s">
        <v>1457</v>
      </c>
      <c r="AQ507" s="634" t="s">
        <v>1458</v>
      </c>
    </row>
    <row r="508" spans="1:43" ht="61.5" customHeight="1" thickBot="1" x14ac:dyDescent="0.3">
      <c r="A508" s="994"/>
      <c r="B508" s="976"/>
      <c r="C508" s="976"/>
      <c r="D508" s="976"/>
      <c r="E508" s="982"/>
      <c r="F508" s="976"/>
      <c r="G508" s="976"/>
      <c r="H508" s="976"/>
      <c r="I508" s="982"/>
      <c r="J508" s="976"/>
      <c r="K508" s="982"/>
      <c r="L508" s="976"/>
      <c r="M508" s="976"/>
      <c r="N508" s="976"/>
      <c r="O508" s="976"/>
      <c r="P508" s="976"/>
      <c r="Q508" s="982"/>
      <c r="R508" s="1088"/>
      <c r="S508" s="976"/>
      <c r="T508" s="1090"/>
      <c r="U508" s="1092"/>
      <c r="V508" s="1086"/>
      <c r="W508" s="1069"/>
      <c r="X508" s="1178"/>
      <c r="Y508" s="982"/>
      <c r="Z508" s="1072"/>
      <c r="AA508" s="1176"/>
      <c r="AB508" s="1176"/>
      <c r="AC508" s="976"/>
      <c r="AD508" s="1066"/>
      <c r="AE508" s="1066"/>
      <c r="AF508" s="617">
        <v>501</v>
      </c>
      <c r="AG508" s="733" t="s">
        <v>158</v>
      </c>
      <c r="AH508" s="688" t="s">
        <v>1475</v>
      </c>
      <c r="AI508" s="451">
        <v>44348</v>
      </c>
      <c r="AJ508" s="451">
        <v>44530</v>
      </c>
      <c r="AK508" s="70">
        <f t="shared" si="31"/>
        <v>182</v>
      </c>
      <c r="AL508" s="452">
        <v>0.4</v>
      </c>
      <c r="AM508" s="453" t="s">
        <v>1359</v>
      </c>
      <c r="AN508" s="673" t="s">
        <v>1360</v>
      </c>
      <c r="AO508" s="727" t="s">
        <v>1361</v>
      </c>
      <c r="AP508" s="673" t="s">
        <v>1457</v>
      </c>
      <c r="AQ508" s="635" t="s">
        <v>1458</v>
      </c>
    </row>
    <row r="509" spans="1:43" ht="61.5" customHeight="1" thickTop="1" thickBot="1" x14ac:dyDescent="0.3">
      <c r="A509" s="18" t="s">
        <v>1339</v>
      </c>
      <c r="B509" s="12" t="s">
        <v>1476</v>
      </c>
      <c r="C509" s="12" t="s">
        <v>1341</v>
      </c>
      <c r="D509" s="12" t="s">
        <v>1342</v>
      </c>
      <c r="E509" s="13" t="s">
        <v>1343</v>
      </c>
      <c r="F509" s="12" t="s">
        <v>1477</v>
      </c>
      <c r="G509" s="12" t="s">
        <v>1478</v>
      </c>
      <c r="H509" s="12" t="s">
        <v>1479</v>
      </c>
      <c r="I509" s="13" t="s">
        <v>1480</v>
      </c>
      <c r="J509" s="12" t="s">
        <v>1481</v>
      </c>
      <c r="K509" s="13" t="s">
        <v>1482</v>
      </c>
      <c r="L509" s="12">
        <v>25</v>
      </c>
      <c r="M509" s="12" t="s">
        <v>29</v>
      </c>
      <c r="N509" s="12" t="s">
        <v>1483</v>
      </c>
      <c r="O509" s="12" t="s">
        <v>1484</v>
      </c>
      <c r="P509" s="12" t="s">
        <v>1485</v>
      </c>
      <c r="Q509" s="13" t="s">
        <v>1486</v>
      </c>
      <c r="R509" s="428">
        <v>65</v>
      </c>
      <c r="S509" s="12" t="s">
        <v>29</v>
      </c>
      <c r="T509" s="642" t="s">
        <v>1487</v>
      </c>
      <c r="U509" s="456" t="s">
        <v>27</v>
      </c>
      <c r="V509" s="21" t="s">
        <v>1488</v>
      </c>
      <c r="W509" s="437">
        <v>0.02</v>
      </c>
      <c r="X509" s="457">
        <v>40</v>
      </c>
      <c r="Y509" s="16" t="s">
        <v>25</v>
      </c>
      <c r="Z509" s="431" t="s">
        <v>525</v>
      </c>
      <c r="AA509" s="458"/>
      <c r="AB509" s="458">
        <v>358400000</v>
      </c>
      <c r="AC509" s="15" t="s">
        <v>1277</v>
      </c>
      <c r="AD509" s="459" t="s">
        <v>1454</v>
      </c>
      <c r="AE509" s="459" t="s">
        <v>1455</v>
      </c>
      <c r="AF509" s="629">
        <v>502</v>
      </c>
      <c r="AG509" s="417" t="s">
        <v>158</v>
      </c>
      <c r="AH509" s="16" t="s">
        <v>1489</v>
      </c>
      <c r="AI509" s="460">
        <v>44230</v>
      </c>
      <c r="AJ509" s="460">
        <v>44550</v>
      </c>
      <c r="AK509" s="461">
        <f>DAYS360(AI509,AJ509)</f>
        <v>317</v>
      </c>
      <c r="AL509" s="462">
        <v>1</v>
      </c>
      <c r="AM509" s="463" t="s">
        <v>1359</v>
      </c>
      <c r="AN509" s="464" t="s">
        <v>1490</v>
      </c>
      <c r="AO509" s="464" t="s">
        <v>1491</v>
      </c>
      <c r="AP509" s="465" t="s">
        <v>1492</v>
      </c>
      <c r="AQ509" s="466" t="s">
        <v>1493</v>
      </c>
    </row>
    <row r="510" spans="1:43" ht="61.5" customHeight="1" thickTop="1" x14ac:dyDescent="0.25">
      <c r="A510" s="992" t="s">
        <v>1339</v>
      </c>
      <c r="B510" s="974" t="s">
        <v>1476</v>
      </c>
      <c r="C510" s="974" t="s">
        <v>1341</v>
      </c>
      <c r="D510" s="974" t="s">
        <v>1342</v>
      </c>
      <c r="E510" s="980" t="s">
        <v>1343</v>
      </c>
      <c r="F510" s="974" t="s">
        <v>1477</v>
      </c>
      <c r="G510" s="974" t="s">
        <v>1478</v>
      </c>
      <c r="H510" s="974" t="s">
        <v>1479</v>
      </c>
      <c r="I510" s="974" t="s">
        <v>1480</v>
      </c>
      <c r="J510" s="974" t="s">
        <v>1481</v>
      </c>
      <c r="K510" s="974" t="s">
        <v>1482</v>
      </c>
      <c r="L510" s="974">
        <v>25</v>
      </c>
      <c r="M510" s="974" t="s">
        <v>29</v>
      </c>
      <c r="N510" s="974" t="s">
        <v>1483</v>
      </c>
      <c r="O510" s="974" t="s">
        <v>1484</v>
      </c>
      <c r="P510" s="974" t="s">
        <v>1494</v>
      </c>
      <c r="Q510" s="974" t="s">
        <v>1495</v>
      </c>
      <c r="R510" s="1126">
        <v>78</v>
      </c>
      <c r="S510" s="974" t="s">
        <v>29</v>
      </c>
      <c r="T510" s="1073" t="s">
        <v>1496</v>
      </c>
      <c r="U510" s="1076" t="s">
        <v>27</v>
      </c>
      <c r="V510" s="986" t="s">
        <v>1497</v>
      </c>
      <c r="W510" s="1067">
        <v>0.02</v>
      </c>
      <c r="X510" s="1141">
        <v>16</v>
      </c>
      <c r="Y510" s="922" t="s">
        <v>25</v>
      </c>
      <c r="Z510" s="1070" t="s">
        <v>525</v>
      </c>
      <c r="AA510" s="1149"/>
      <c r="AB510" s="1149"/>
      <c r="AC510" s="918" t="s">
        <v>1277</v>
      </c>
      <c r="AD510" s="1064" t="s">
        <v>1454</v>
      </c>
      <c r="AE510" s="1064" t="s">
        <v>1455</v>
      </c>
      <c r="AF510" s="620">
        <v>503</v>
      </c>
      <c r="AG510" s="732" t="s">
        <v>158</v>
      </c>
      <c r="AH510" s="687" t="s">
        <v>1498</v>
      </c>
      <c r="AI510" s="760">
        <v>44228</v>
      </c>
      <c r="AJ510" s="762">
        <v>44545</v>
      </c>
      <c r="AK510" s="764">
        <f t="shared" ref="AK510:AK512" si="32">DAYS360(AI510,AJ510)</f>
        <v>314</v>
      </c>
      <c r="AL510" s="766">
        <v>0.5</v>
      </c>
      <c r="AM510" s="768" t="s">
        <v>1359</v>
      </c>
      <c r="AN510" s="467" t="s">
        <v>1490</v>
      </c>
      <c r="AO510" s="467" t="s">
        <v>1491</v>
      </c>
      <c r="AP510" s="468" t="s">
        <v>1492</v>
      </c>
      <c r="AQ510" s="469" t="s">
        <v>1493</v>
      </c>
    </row>
    <row r="511" spans="1:43" ht="61.5" customHeight="1" thickBot="1" x14ac:dyDescent="0.3">
      <c r="A511" s="994"/>
      <c r="B511" s="976"/>
      <c r="C511" s="976"/>
      <c r="D511" s="976"/>
      <c r="E511" s="982"/>
      <c r="F511" s="976"/>
      <c r="G511" s="976"/>
      <c r="H511" s="976"/>
      <c r="I511" s="976"/>
      <c r="J511" s="976"/>
      <c r="K511" s="976"/>
      <c r="L511" s="976"/>
      <c r="M511" s="976"/>
      <c r="N511" s="976"/>
      <c r="O511" s="976"/>
      <c r="P511" s="976"/>
      <c r="Q511" s="976"/>
      <c r="R511" s="1127"/>
      <c r="S511" s="976"/>
      <c r="T511" s="1075"/>
      <c r="U511" s="1078"/>
      <c r="V511" s="988"/>
      <c r="W511" s="1069"/>
      <c r="X511" s="1142"/>
      <c r="Y511" s="923"/>
      <c r="Z511" s="1072"/>
      <c r="AA511" s="1151"/>
      <c r="AB511" s="1151"/>
      <c r="AC511" s="919"/>
      <c r="AD511" s="1066"/>
      <c r="AE511" s="1066"/>
      <c r="AF511" s="621">
        <v>504</v>
      </c>
      <c r="AG511" s="733" t="s">
        <v>158</v>
      </c>
      <c r="AH511" s="688" t="s">
        <v>1499</v>
      </c>
      <c r="AI511" s="761">
        <v>44256</v>
      </c>
      <c r="AJ511" s="763">
        <v>44407</v>
      </c>
      <c r="AK511" s="765">
        <f t="shared" si="32"/>
        <v>149</v>
      </c>
      <c r="AL511" s="767">
        <v>0.5</v>
      </c>
      <c r="AM511" s="769" t="s">
        <v>1359</v>
      </c>
      <c r="AN511" s="470" t="s">
        <v>1490</v>
      </c>
      <c r="AO511" s="470" t="s">
        <v>1491</v>
      </c>
      <c r="AP511" s="471" t="s">
        <v>1492</v>
      </c>
      <c r="AQ511" s="472" t="s">
        <v>1493</v>
      </c>
    </row>
    <row r="512" spans="1:43" ht="61.5" customHeight="1" thickTop="1" x14ac:dyDescent="0.25">
      <c r="A512" s="992" t="s">
        <v>1339</v>
      </c>
      <c r="B512" s="974" t="s">
        <v>1476</v>
      </c>
      <c r="C512" s="974" t="s">
        <v>1341</v>
      </c>
      <c r="D512" s="974" t="s">
        <v>1342</v>
      </c>
      <c r="E512" s="980" t="s">
        <v>1343</v>
      </c>
      <c r="F512" s="974" t="s">
        <v>1477</v>
      </c>
      <c r="G512" s="974" t="s">
        <v>1478</v>
      </c>
      <c r="H512" s="974" t="s">
        <v>1479</v>
      </c>
      <c r="I512" s="980" t="s">
        <v>1480</v>
      </c>
      <c r="J512" s="974" t="s">
        <v>1481</v>
      </c>
      <c r="K512" s="980" t="s">
        <v>1482</v>
      </c>
      <c r="L512" s="974">
        <v>25</v>
      </c>
      <c r="M512" s="974" t="s">
        <v>29</v>
      </c>
      <c r="N512" s="974" t="s">
        <v>1483</v>
      </c>
      <c r="O512" s="974" t="s">
        <v>1484</v>
      </c>
      <c r="P512" s="974" t="s">
        <v>1500</v>
      </c>
      <c r="Q512" s="980" t="s">
        <v>1501</v>
      </c>
      <c r="R512" s="1126">
        <v>75</v>
      </c>
      <c r="S512" s="974" t="s">
        <v>29</v>
      </c>
      <c r="T512" s="1073" t="s">
        <v>1502</v>
      </c>
      <c r="U512" s="1076" t="s">
        <v>27</v>
      </c>
      <c r="V512" s="1085" t="s">
        <v>1503</v>
      </c>
      <c r="W512" s="1067">
        <v>0.03</v>
      </c>
      <c r="X512" s="1141">
        <v>50</v>
      </c>
      <c r="Y512" s="1172" t="s">
        <v>29</v>
      </c>
      <c r="Z512" s="1173" t="s">
        <v>30</v>
      </c>
      <c r="AA512" s="1149"/>
      <c r="AB512" s="1149"/>
      <c r="AC512" s="918" t="s">
        <v>1277</v>
      </c>
      <c r="AD512" s="1064" t="s">
        <v>1454</v>
      </c>
      <c r="AE512" s="1064" t="s">
        <v>1455</v>
      </c>
      <c r="AF512" s="620">
        <v>505</v>
      </c>
      <c r="AG512" s="1091" t="s">
        <v>158</v>
      </c>
      <c r="AH512" s="922" t="s">
        <v>1504</v>
      </c>
      <c r="AI512" s="1170">
        <v>44228</v>
      </c>
      <c r="AJ512" s="1155">
        <v>44545</v>
      </c>
      <c r="AK512" s="1158">
        <f t="shared" si="32"/>
        <v>314</v>
      </c>
      <c r="AL512" s="1161">
        <v>1</v>
      </c>
      <c r="AM512" s="1164" t="s">
        <v>1359</v>
      </c>
      <c r="AN512" s="467" t="s">
        <v>1490</v>
      </c>
      <c r="AO512" s="467" t="s">
        <v>1491</v>
      </c>
      <c r="AP512" s="468" t="s">
        <v>1492</v>
      </c>
      <c r="AQ512" s="469" t="s">
        <v>1493</v>
      </c>
    </row>
    <row r="513" spans="1:43" ht="61.5" customHeight="1" thickBot="1" x14ac:dyDescent="0.3">
      <c r="A513" s="994"/>
      <c r="B513" s="976"/>
      <c r="C513" s="976"/>
      <c r="D513" s="976"/>
      <c r="E513" s="982"/>
      <c r="F513" s="976"/>
      <c r="G513" s="976"/>
      <c r="H513" s="976"/>
      <c r="I513" s="982"/>
      <c r="J513" s="976"/>
      <c r="K513" s="982"/>
      <c r="L513" s="976"/>
      <c r="M513" s="976"/>
      <c r="N513" s="976"/>
      <c r="O513" s="976"/>
      <c r="P513" s="976"/>
      <c r="Q513" s="982"/>
      <c r="R513" s="1127"/>
      <c r="S513" s="976"/>
      <c r="T513" s="1075"/>
      <c r="U513" s="1078"/>
      <c r="V513" s="1086"/>
      <c r="W513" s="1069"/>
      <c r="X513" s="1142"/>
      <c r="Y513" s="1114"/>
      <c r="Z513" s="1174"/>
      <c r="AA513" s="1151"/>
      <c r="AB513" s="1151"/>
      <c r="AC513" s="919"/>
      <c r="AD513" s="1066"/>
      <c r="AE513" s="1066"/>
      <c r="AF513" s="621">
        <v>506</v>
      </c>
      <c r="AG513" s="1092"/>
      <c r="AH513" s="923"/>
      <c r="AI513" s="1171"/>
      <c r="AJ513" s="1157"/>
      <c r="AK513" s="1160"/>
      <c r="AL513" s="1163"/>
      <c r="AM513" s="1166"/>
      <c r="AN513" s="470" t="s">
        <v>1490</v>
      </c>
      <c r="AO513" s="470" t="s">
        <v>1491</v>
      </c>
      <c r="AP513" s="471" t="s">
        <v>1492</v>
      </c>
      <c r="AQ513" s="472" t="s">
        <v>1493</v>
      </c>
    </row>
    <row r="514" spans="1:43" ht="61.5" customHeight="1" thickTop="1" x14ac:dyDescent="0.25">
      <c r="A514" s="992" t="s">
        <v>1339</v>
      </c>
      <c r="B514" s="974" t="s">
        <v>1476</v>
      </c>
      <c r="C514" s="974" t="s">
        <v>1341</v>
      </c>
      <c r="D514" s="974" t="s">
        <v>1342</v>
      </c>
      <c r="E514" s="980" t="s">
        <v>1343</v>
      </c>
      <c r="F514" s="974" t="s">
        <v>1477</v>
      </c>
      <c r="G514" s="974" t="s">
        <v>1478</v>
      </c>
      <c r="H514" s="974" t="s">
        <v>1479</v>
      </c>
      <c r="I514" s="980" t="s">
        <v>1480</v>
      </c>
      <c r="J514" s="974" t="s">
        <v>1481</v>
      </c>
      <c r="K514" s="980" t="s">
        <v>1482</v>
      </c>
      <c r="L514" s="974">
        <v>25</v>
      </c>
      <c r="M514" s="974" t="s">
        <v>29</v>
      </c>
      <c r="N514" s="974" t="s">
        <v>1483</v>
      </c>
      <c r="O514" s="974" t="s">
        <v>1484</v>
      </c>
      <c r="P514" s="974" t="s">
        <v>1505</v>
      </c>
      <c r="Q514" s="980" t="s">
        <v>1506</v>
      </c>
      <c r="R514" s="1126">
        <v>70</v>
      </c>
      <c r="S514" s="974" t="s">
        <v>29</v>
      </c>
      <c r="T514" s="1073" t="s">
        <v>1507</v>
      </c>
      <c r="U514" s="1076" t="s">
        <v>27</v>
      </c>
      <c r="V514" s="1017" t="s">
        <v>1508</v>
      </c>
      <c r="W514" s="1067">
        <v>0.02</v>
      </c>
      <c r="X514" s="1167">
        <v>25</v>
      </c>
      <c r="Y514" s="922" t="s">
        <v>25</v>
      </c>
      <c r="Z514" s="1102" t="s">
        <v>30</v>
      </c>
      <c r="AA514" s="1149"/>
      <c r="AB514" s="1149"/>
      <c r="AC514" s="918" t="s">
        <v>1277</v>
      </c>
      <c r="AD514" s="1064" t="s">
        <v>1454</v>
      </c>
      <c r="AE514" s="1064" t="s">
        <v>1455</v>
      </c>
      <c r="AF514" s="620">
        <v>507</v>
      </c>
      <c r="AG514" s="1091" t="s">
        <v>158</v>
      </c>
      <c r="AH514" s="922" t="s">
        <v>1509</v>
      </c>
      <c r="AI514" s="1155">
        <v>44228</v>
      </c>
      <c r="AJ514" s="1155">
        <v>44545</v>
      </c>
      <c r="AK514" s="1158">
        <f>DAYS360(AI514,AJ514)</f>
        <v>314</v>
      </c>
      <c r="AL514" s="1161">
        <v>1</v>
      </c>
      <c r="AM514" s="1164" t="s">
        <v>1359</v>
      </c>
      <c r="AN514" s="467" t="s">
        <v>1490</v>
      </c>
      <c r="AO514" s="467" t="s">
        <v>1491</v>
      </c>
      <c r="AP514" s="468" t="s">
        <v>1492</v>
      </c>
      <c r="AQ514" s="469" t="s">
        <v>1493</v>
      </c>
    </row>
    <row r="515" spans="1:43" ht="61.5" customHeight="1" x14ac:dyDescent="0.25">
      <c r="A515" s="993"/>
      <c r="B515" s="975"/>
      <c r="C515" s="975"/>
      <c r="D515" s="975"/>
      <c r="E515" s="981"/>
      <c r="F515" s="975"/>
      <c r="G515" s="975"/>
      <c r="H515" s="975"/>
      <c r="I515" s="981"/>
      <c r="J515" s="975"/>
      <c r="K515" s="981"/>
      <c r="L515" s="975"/>
      <c r="M515" s="975"/>
      <c r="N515" s="975"/>
      <c r="O515" s="975"/>
      <c r="P515" s="975"/>
      <c r="Q515" s="981"/>
      <c r="R515" s="1138"/>
      <c r="S515" s="975"/>
      <c r="T515" s="1074"/>
      <c r="U515" s="1077"/>
      <c r="V515" s="1040"/>
      <c r="W515" s="1068"/>
      <c r="X515" s="1168"/>
      <c r="Y515" s="933"/>
      <c r="Z515" s="1103"/>
      <c r="AA515" s="1150"/>
      <c r="AB515" s="1150"/>
      <c r="AC515" s="940"/>
      <c r="AD515" s="1065"/>
      <c r="AE515" s="1065"/>
      <c r="AF515" s="622">
        <v>508</v>
      </c>
      <c r="AG515" s="1107"/>
      <c r="AH515" s="933"/>
      <c r="AI515" s="1156"/>
      <c r="AJ515" s="1156"/>
      <c r="AK515" s="1159"/>
      <c r="AL515" s="1162"/>
      <c r="AM515" s="1165"/>
      <c r="AN515" s="473" t="s">
        <v>1490</v>
      </c>
      <c r="AO515" s="473" t="s">
        <v>1491</v>
      </c>
      <c r="AP515" s="474" t="s">
        <v>1492</v>
      </c>
      <c r="AQ515" s="475" t="s">
        <v>1493</v>
      </c>
    </row>
    <row r="516" spans="1:43" ht="61.5" customHeight="1" thickBot="1" x14ac:dyDescent="0.3">
      <c r="A516" s="994"/>
      <c r="B516" s="976"/>
      <c r="C516" s="976"/>
      <c r="D516" s="976"/>
      <c r="E516" s="982"/>
      <c r="F516" s="976"/>
      <c r="G516" s="976"/>
      <c r="H516" s="976"/>
      <c r="I516" s="982"/>
      <c r="J516" s="976"/>
      <c r="K516" s="982"/>
      <c r="L516" s="976"/>
      <c r="M516" s="976"/>
      <c r="N516" s="976"/>
      <c r="O516" s="976"/>
      <c r="P516" s="976"/>
      <c r="Q516" s="982"/>
      <c r="R516" s="1127"/>
      <c r="S516" s="976"/>
      <c r="T516" s="1075"/>
      <c r="U516" s="1078"/>
      <c r="V516" s="1018"/>
      <c r="W516" s="1069"/>
      <c r="X516" s="1169"/>
      <c r="Y516" s="923"/>
      <c r="Z516" s="1104"/>
      <c r="AA516" s="1151"/>
      <c r="AB516" s="1151"/>
      <c r="AC516" s="919"/>
      <c r="AD516" s="1066"/>
      <c r="AE516" s="1066"/>
      <c r="AF516" s="621">
        <v>509</v>
      </c>
      <c r="AG516" s="1092"/>
      <c r="AH516" s="923"/>
      <c r="AI516" s="1157"/>
      <c r="AJ516" s="1157"/>
      <c r="AK516" s="1160"/>
      <c r="AL516" s="1163"/>
      <c r="AM516" s="1166"/>
      <c r="AN516" s="470" t="s">
        <v>1490</v>
      </c>
      <c r="AO516" s="470" t="s">
        <v>1491</v>
      </c>
      <c r="AP516" s="471" t="s">
        <v>1492</v>
      </c>
      <c r="AQ516" s="472" t="s">
        <v>1493</v>
      </c>
    </row>
    <row r="517" spans="1:43" ht="61.5" customHeight="1" thickTop="1" thickBot="1" x14ac:dyDescent="0.3">
      <c r="A517" s="18" t="s">
        <v>1339</v>
      </c>
      <c r="B517" s="12" t="s">
        <v>1476</v>
      </c>
      <c r="C517" s="12" t="s">
        <v>1341</v>
      </c>
      <c r="D517" s="311" t="s">
        <v>1342</v>
      </c>
      <c r="E517" s="13" t="s">
        <v>1343</v>
      </c>
      <c r="F517" s="12" t="s">
        <v>1477</v>
      </c>
      <c r="G517" s="12" t="s">
        <v>1478</v>
      </c>
      <c r="H517" s="311" t="s">
        <v>1479</v>
      </c>
      <c r="I517" s="12" t="s">
        <v>1480</v>
      </c>
      <c r="J517" s="12" t="s">
        <v>1481</v>
      </c>
      <c r="K517" s="12" t="s">
        <v>1482</v>
      </c>
      <c r="L517" s="12">
        <v>25</v>
      </c>
      <c r="M517" s="12" t="s">
        <v>29</v>
      </c>
      <c r="N517" s="12" t="s">
        <v>1483</v>
      </c>
      <c r="O517" s="12" t="s">
        <v>1484</v>
      </c>
      <c r="P517" s="12" t="s">
        <v>1510</v>
      </c>
      <c r="Q517" s="12" t="s">
        <v>1511</v>
      </c>
      <c r="R517" s="428">
        <v>100</v>
      </c>
      <c r="S517" s="12" t="s">
        <v>29</v>
      </c>
      <c r="T517" s="642" t="s">
        <v>1512</v>
      </c>
      <c r="U517" s="456" t="s">
        <v>27</v>
      </c>
      <c r="V517" s="476" t="s">
        <v>1513</v>
      </c>
      <c r="W517" s="437">
        <v>0.02</v>
      </c>
      <c r="X517" s="457">
        <v>20</v>
      </c>
      <c r="Y517" s="16" t="s">
        <v>25</v>
      </c>
      <c r="Z517" s="477" t="s">
        <v>30</v>
      </c>
      <c r="AA517" s="458"/>
      <c r="AB517" s="458"/>
      <c r="AC517" s="465" t="s">
        <v>1277</v>
      </c>
      <c r="AD517" s="423" t="s">
        <v>1454</v>
      </c>
      <c r="AE517" s="423" t="s">
        <v>1455</v>
      </c>
      <c r="AF517" s="629">
        <v>510</v>
      </c>
      <c r="AG517" s="443" t="s">
        <v>158</v>
      </c>
      <c r="AH517" s="16" t="s">
        <v>1514</v>
      </c>
      <c r="AI517" s="478">
        <v>44228</v>
      </c>
      <c r="AJ517" s="478">
        <v>44545</v>
      </c>
      <c r="AK517" s="461">
        <f t="shared" ref="AK517" si="33">DAYS360(AI517,AJ517)</f>
        <v>314</v>
      </c>
      <c r="AL517" s="462">
        <v>1</v>
      </c>
      <c r="AM517" s="463" t="s">
        <v>1017</v>
      </c>
      <c r="AN517" s="464" t="s">
        <v>1490</v>
      </c>
      <c r="AO517" s="464" t="s">
        <v>1491</v>
      </c>
      <c r="AP517" s="465" t="s">
        <v>1492</v>
      </c>
      <c r="AQ517" s="466" t="s">
        <v>1493</v>
      </c>
    </row>
    <row r="518" spans="1:43" ht="61.5" customHeight="1" thickTop="1" x14ac:dyDescent="0.25">
      <c r="A518" s="992" t="s">
        <v>1339</v>
      </c>
      <c r="B518" s="918" t="s">
        <v>1476</v>
      </c>
      <c r="C518" s="974" t="s">
        <v>1341</v>
      </c>
      <c r="D518" s="974" t="s">
        <v>1342</v>
      </c>
      <c r="E518" s="980" t="s">
        <v>1343</v>
      </c>
      <c r="F518" s="974" t="s">
        <v>1477</v>
      </c>
      <c r="G518" s="974" t="s">
        <v>1478</v>
      </c>
      <c r="H518" s="974" t="s">
        <v>1479</v>
      </c>
      <c r="I518" s="980" t="s">
        <v>1515</v>
      </c>
      <c r="J518" s="974" t="s">
        <v>1481</v>
      </c>
      <c r="K518" s="980" t="s">
        <v>1482</v>
      </c>
      <c r="L518" s="974">
        <v>25</v>
      </c>
      <c r="M518" s="974" t="s">
        <v>29</v>
      </c>
      <c r="N518" s="974" t="s">
        <v>1516</v>
      </c>
      <c r="O518" s="974" t="s">
        <v>1517</v>
      </c>
      <c r="P518" s="918" t="s">
        <v>1518</v>
      </c>
      <c r="Q518" s="922" t="s">
        <v>1519</v>
      </c>
      <c r="R518" s="1135">
        <v>90</v>
      </c>
      <c r="S518" s="918" t="s">
        <v>29</v>
      </c>
      <c r="T518" s="1073" t="s">
        <v>1520</v>
      </c>
      <c r="U518" s="1076" t="s">
        <v>27</v>
      </c>
      <c r="V518" s="1017" t="s">
        <v>1521</v>
      </c>
      <c r="W518" s="1067">
        <v>0.02</v>
      </c>
      <c r="X518" s="1141">
        <v>11</v>
      </c>
      <c r="Y518" s="922" t="s">
        <v>25</v>
      </c>
      <c r="Z518" s="1070" t="s">
        <v>30</v>
      </c>
      <c r="AA518" s="1149">
        <v>0</v>
      </c>
      <c r="AB518" s="1149">
        <v>0</v>
      </c>
      <c r="AC518" s="1152" t="s">
        <v>1277</v>
      </c>
      <c r="AD518" s="1064" t="s">
        <v>1454</v>
      </c>
      <c r="AE518" s="1064" t="s">
        <v>1455</v>
      </c>
      <c r="AF518" s="620">
        <v>511</v>
      </c>
      <c r="AG518" s="479" t="s">
        <v>158</v>
      </c>
      <c r="AH518" s="687" t="s">
        <v>1522</v>
      </c>
      <c r="AI518" s="480">
        <v>44378</v>
      </c>
      <c r="AJ518" s="480">
        <v>44530</v>
      </c>
      <c r="AK518" s="711">
        <v>152</v>
      </c>
      <c r="AL518" s="756">
        <v>0.25</v>
      </c>
      <c r="AM518" s="758" t="s">
        <v>1359</v>
      </c>
      <c r="AN518" s="467" t="s">
        <v>1490</v>
      </c>
      <c r="AO518" s="467" t="s">
        <v>1491</v>
      </c>
      <c r="AP518" s="668" t="s">
        <v>1523</v>
      </c>
      <c r="AQ518" s="481" t="s">
        <v>1524</v>
      </c>
    </row>
    <row r="519" spans="1:43" ht="61.5" customHeight="1" x14ac:dyDescent="0.25">
      <c r="A519" s="993"/>
      <c r="B519" s="940"/>
      <c r="C519" s="975"/>
      <c r="D519" s="975"/>
      <c r="E519" s="981"/>
      <c r="F519" s="975"/>
      <c r="G519" s="975"/>
      <c r="H519" s="975"/>
      <c r="I519" s="981"/>
      <c r="J519" s="975"/>
      <c r="K519" s="981"/>
      <c r="L519" s="975"/>
      <c r="M519" s="975"/>
      <c r="N519" s="975"/>
      <c r="O519" s="975"/>
      <c r="P519" s="940"/>
      <c r="Q519" s="933"/>
      <c r="R519" s="1136"/>
      <c r="S519" s="940"/>
      <c r="T519" s="1074"/>
      <c r="U519" s="1077"/>
      <c r="V519" s="1040"/>
      <c r="W519" s="1068"/>
      <c r="X519" s="1154"/>
      <c r="Y519" s="933"/>
      <c r="Z519" s="1071"/>
      <c r="AA519" s="1150"/>
      <c r="AB519" s="1150"/>
      <c r="AC519" s="1153"/>
      <c r="AD519" s="1065"/>
      <c r="AE519" s="1065"/>
      <c r="AF519" s="622">
        <v>512</v>
      </c>
      <c r="AG519" s="482" t="s">
        <v>158</v>
      </c>
      <c r="AH519" s="682" t="s">
        <v>1525</v>
      </c>
      <c r="AI519" s="483">
        <v>44409</v>
      </c>
      <c r="AJ519" s="483">
        <v>44530</v>
      </c>
      <c r="AK519" s="8">
        <f>AJ519-AI519</f>
        <v>121</v>
      </c>
      <c r="AL519" s="484">
        <v>0.25</v>
      </c>
      <c r="AM519" s="426" t="s">
        <v>1359</v>
      </c>
      <c r="AN519" s="473" t="s">
        <v>1490</v>
      </c>
      <c r="AO519" s="473" t="s">
        <v>1491</v>
      </c>
      <c r="AP519" s="669" t="s">
        <v>1523</v>
      </c>
      <c r="AQ519" s="485" t="s">
        <v>1524</v>
      </c>
    </row>
    <row r="520" spans="1:43" ht="61.5" customHeight="1" thickBot="1" x14ac:dyDescent="0.3">
      <c r="A520" s="994"/>
      <c r="B520" s="919"/>
      <c r="C520" s="976"/>
      <c r="D520" s="976"/>
      <c r="E520" s="982"/>
      <c r="F520" s="976"/>
      <c r="G520" s="976"/>
      <c r="H520" s="976"/>
      <c r="I520" s="982"/>
      <c r="J520" s="976"/>
      <c r="K520" s="982"/>
      <c r="L520" s="976"/>
      <c r="M520" s="976"/>
      <c r="N520" s="976"/>
      <c r="O520" s="976"/>
      <c r="P520" s="919"/>
      <c r="Q520" s="923"/>
      <c r="R520" s="1137"/>
      <c r="S520" s="919"/>
      <c r="T520" s="1075"/>
      <c r="U520" s="1078"/>
      <c r="V520" s="1018"/>
      <c r="W520" s="1069"/>
      <c r="X520" s="1142"/>
      <c r="Y520" s="923"/>
      <c r="Z520" s="1072"/>
      <c r="AA520" s="1151"/>
      <c r="AB520" s="1151"/>
      <c r="AC520" s="1060"/>
      <c r="AD520" s="486" t="s">
        <v>1454</v>
      </c>
      <c r="AE520" s="486" t="s">
        <v>1455</v>
      </c>
      <c r="AF520" s="621">
        <v>513</v>
      </c>
      <c r="AG520" s="487" t="s">
        <v>158</v>
      </c>
      <c r="AH520" s="35" t="s">
        <v>1526</v>
      </c>
      <c r="AI520" s="488">
        <v>44409</v>
      </c>
      <c r="AJ520" s="488">
        <v>44530</v>
      </c>
      <c r="AK520" s="712">
        <f>AJ520-AI520</f>
        <v>121</v>
      </c>
      <c r="AL520" s="757">
        <v>0.5</v>
      </c>
      <c r="AM520" s="759" t="s">
        <v>1359</v>
      </c>
      <c r="AN520" s="470" t="s">
        <v>1490</v>
      </c>
      <c r="AO520" s="470" t="s">
        <v>1491</v>
      </c>
      <c r="AP520" s="670" t="s">
        <v>1523</v>
      </c>
      <c r="AQ520" s="489" t="s">
        <v>1524</v>
      </c>
    </row>
    <row r="521" spans="1:43" ht="66.75" customHeight="1" thickTop="1" x14ac:dyDescent="0.25">
      <c r="A521" s="992" t="s">
        <v>1339</v>
      </c>
      <c r="B521" s="974" t="s">
        <v>1527</v>
      </c>
      <c r="C521" s="974" t="s">
        <v>1341</v>
      </c>
      <c r="D521" s="974" t="s">
        <v>1342</v>
      </c>
      <c r="E521" s="980" t="s">
        <v>1343</v>
      </c>
      <c r="F521" s="974" t="s">
        <v>1477</v>
      </c>
      <c r="G521" s="974" t="s">
        <v>1478</v>
      </c>
      <c r="H521" s="974" t="s">
        <v>1479</v>
      </c>
      <c r="I521" s="974" t="s">
        <v>1480</v>
      </c>
      <c r="J521" s="974" t="s">
        <v>1481</v>
      </c>
      <c r="K521" s="974" t="s">
        <v>1482</v>
      </c>
      <c r="L521" s="974">
        <v>25</v>
      </c>
      <c r="M521" s="974" t="s">
        <v>29</v>
      </c>
      <c r="N521" s="974" t="s">
        <v>1516</v>
      </c>
      <c r="O521" s="974" t="s">
        <v>1517</v>
      </c>
      <c r="P521" s="974" t="s">
        <v>1528</v>
      </c>
      <c r="Q521" s="974" t="s">
        <v>1529</v>
      </c>
      <c r="R521" s="1126">
        <v>15</v>
      </c>
      <c r="S521" s="974" t="s">
        <v>29</v>
      </c>
      <c r="T521" s="1073" t="s">
        <v>1530</v>
      </c>
      <c r="U521" s="1091" t="s">
        <v>27</v>
      </c>
      <c r="V521" s="989" t="s">
        <v>1531</v>
      </c>
      <c r="W521" s="1067">
        <v>0.03</v>
      </c>
      <c r="X521" s="1141">
        <v>100</v>
      </c>
      <c r="Y521" s="922" t="s">
        <v>29</v>
      </c>
      <c r="Z521" s="1102" t="s">
        <v>30</v>
      </c>
      <c r="AA521" s="1149">
        <v>0</v>
      </c>
      <c r="AB521" s="1149">
        <v>0</v>
      </c>
      <c r="AC521" s="1152" t="s">
        <v>1277</v>
      </c>
      <c r="AD521" s="490" t="s">
        <v>1454</v>
      </c>
      <c r="AE521" s="490" t="s">
        <v>1455</v>
      </c>
      <c r="AF521" s="620">
        <v>514</v>
      </c>
      <c r="AG521" s="732" t="s">
        <v>158</v>
      </c>
      <c r="AH521" s="687" t="s">
        <v>1532</v>
      </c>
      <c r="AI521" s="480">
        <v>44228</v>
      </c>
      <c r="AJ521" s="480">
        <v>44469</v>
      </c>
      <c r="AK521" s="711">
        <f t="shared" ref="AK521:AK524" si="34">AJ521-AI521</f>
        <v>241</v>
      </c>
      <c r="AL521" s="756">
        <v>0.4</v>
      </c>
      <c r="AM521" s="758" t="s">
        <v>1359</v>
      </c>
      <c r="AN521" s="467" t="s">
        <v>1490</v>
      </c>
      <c r="AO521" s="467" t="s">
        <v>1491</v>
      </c>
      <c r="AP521" s="668" t="s">
        <v>1523</v>
      </c>
      <c r="AQ521" s="481" t="s">
        <v>1524</v>
      </c>
    </row>
    <row r="522" spans="1:43" ht="85.5" customHeight="1" x14ac:dyDescent="0.25">
      <c r="A522" s="993"/>
      <c r="B522" s="975"/>
      <c r="C522" s="975"/>
      <c r="D522" s="975"/>
      <c r="E522" s="981"/>
      <c r="F522" s="975"/>
      <c r="G522" s="975"/>
      <c r="H522" s="975"/>
      <c r="I522" s="975"/>
      <c r="J522" s="975"/>
      <c r="K522" s="975"/>
      <c r="L522" s="975"/>
      <c r="M522" s="975"/>
      <c r="N522" s="975"/>
      <c r="O522" s="975"/>
      <c r="P522" s="975"/>
      <c r="Q522" s="975"/>
      <c r="R522" s="1138"/>
      <c r="S522" s="975"/>
      <c r="T522" s="1074"/>
      <c r="U522" s="1107"/>
      <c r="V522" s="990"/>
      <c r="W522" s="1068"/>
      <c r="X522" s="1154"/>
      <c r="Y522" s="933"/>
      <c r="Z522" s="1103"/>
      <c r="AA522" s="1150"/>
      <c r="AB522" s="1150"/>
      <c r="AC522" s="1153"/>
      <c r="AD522" s="1065" t="s">
        <v>1454</v>
      </c>
      <c r="AE522" s="1065" t="s">
        <v>1455</v>
      </c>
      <c r="AF522" s="622">
        <v>515</v>
      </c>
      <c r="AG522" s="739" t="s">
        <v>158</v>
      </c>
      <c r="AH522" s="37" t="s">
        <v>1533</v>
      </c>
      <c r="AI522" s="352">
        <v>44216</v>
      </c>
      <c r="AJ522" s="352">
        <v>44285</v>
      </c>
      <c r="AK522" s="8">
        <f t="shared" si="34"/>
        <v>69</v>
      </c>
      <c r="AL522" s="484">
        <v>0.4</v>
      </c>
      <c r="AM522" s="426" t="s">
        <v>1359</v>
      </c>
      <c r="AN522" s="473" t="s">
        <v>1490</v>
      </c>
      <c r="AO522" s="473" t="s">
        <v>1491</v>
      </c>
      <c r="AP522" s="669" t="s">
        <v>1523</v>
      </c>
      <c r="AQ522" s="485" t="s">
        <v>1524</v>
      </c>
    </row>
    <row r="523" spans="1:43" ht="61.5" customHeight="1" thickBot="1" x14ac:dyDescent="0.3">
      <c r="A523" s="994"/>
      <c r="B523" s="976"/>
      <c r="C523" s="976"/>
      <c r="D523" s="976"/>
      <c r="E523" s="982"/>
      <c r="F523" s="976"/>
      <c r="G523" s="976"/>
      <c r="H523" s="976"/>
      <c r="I523" s="976"/>
      <c r="J523" s="976"/>
      <c r="K523" s="976"/>
      <c r="L523" s="976"/>
      <c r="M523" s="976"/>
      <c r="N523" s="976"/>
      <c r="O523" s="976"/>
      <c r="P523" s="976"/>
      <c r="Q523" s="976"/>
      <c r="R523" s="1127"/>
      <c r="S523" s="976"/>
      <c r="T523" s="1075"/>
      <c r="U523" s="1092"/>
      <c r="V523" s="991"/>
      <c r="W523" s="1069"/>
      <c r="X523" s="1142"/>
      <c r="Y523" s="923"/>
      <c r="Z523" s="1104"/>
      <c r="AA523" s="1151"/>
      <c r="AB523" s="1151"/>
      <c r="AC523" s="1060"/>
      <c r="AD523" s="1066"/>
      <c r="AE523" s="1066"/>
      <c r="AF523" s="621">
        <v>516</v>
      </c>
      <c r="AG523" s="733" t="s">
        <v>158</v>
      </c>
      <c r="AH523" s="688" t="s">
        <v>1534</v>
      </c>
      <c r="AI523" s="755">
        <v>44226</v>
      </c>
      <c r="AJ523" s="755">
        <v>44561</v>
      </c>
      <c r="AK523" s="712">
        <f t="shared" si="34"/>
        <v>335</v>
      </c>
      <c r="AL523" s="757">
        <v>0.2</v>
      </c>
      <c r="AM523" s="759" t="s">
        <v>1359</v>
      </c>
      <c r="AN523" s="470" t="s">
        <v>1490</v>
      </c>
      <c r="AO523" s="470" t="s">
        <v>1491</v>
      </c>
      <c r="AP523" s="670" t="s">
        <v>1523</v>
      </c>
      <c r="AQ523" s="489" t="s">
        <v>1524</v>
      </c>
    </row>
    <row r="524" spans="1:43" ht="61.5" customHeight="1" thickTop="1" x14ac:dyDescent="0.25">
      <c r="A524" s="992" t="s">
        <v>1339</v>
      </c>
      <c r="B524" s="974" t="s">
        <v>1527</v>
      </c>
      <c r="C524" s="974" t="s">
        <v>1341</v>
      </c>
      <c r="D524" s="974" t="s">
        <v>1342</v>
      </c>
      <c r="E524" s="980" t="s">
        <v>1343</v>
      </c>
      <c r="F524" s="974" t="s">
        <v>1477</v>
      </c>
      <c r="G524" s="974" t="s">
        <v>1478</v>
      </c>
      <c r="H524" s="974" t="s">
        <v>1479</v>
      </c>
      <c r="I524" s="980" t="s">
        <v>1480</v>
      </c>
      <c r="J524" s="974" t="s">
        <v>1481</v>
      </c>
      <c r="K524" s="980" t="s">
        <v>1482</v>
      </c>
      <c r="L524" s="974">
        <v>25</v>
      </c>
      <c r="M524" s="974" t="s">
        <v>29</v>
      </c>
      <c r="N524" s="974" t="s">
        <v>1516</v>
      </c>
      <c r="O524" s="974" t="s">
        <v>1517</v>
      </c>
      <c r="P524" s="974" t="s">
        <v>1535</v>
      </c>
      <c r="Q524" s="980" t="s">
        <v>1536</v>
      </c>
      <c r="R524" s="1126">
        <v>100</v>
      </c>
      <c r="S524" s="974" t="s">
        <v>29</v>
      </c>
      <c r="T524" s="1089" t="s">
        <v>1537</v>
      </c>
      <c r="U524" s="1091" t="s">
        <v>27</v>
      </c>
      <c r="V524" s="1085" t="s">
        <v>1538</v>
      </c>
      <c r="W524" s="1067">
        <v>0.02</v>
      </c>
      <c r="X524" s="1141">
        <v>100</v>
      </c>
      <c r="Y524" s="980" t="s">
        <v>29</v>
      </c>
      <c r="Z524" s="1070" t="s">
        <v>525</v>
      </c>
      <c r="AA524" s="1061">
        <v>0</v>
      </c>
      <c r="AB524" s="1061">
        <v>0</v>
      </c>
      <c r="AC524" s="974" t="s">
        <v>1277</v>
      </c>
      <c r="AD524" s="1064" t="s">
        <v>1454</v>
      </c>
      <c r="AE524" s="1064" t="s">
        <v>1455</v>
      </c>
      <c r="AF524" s="616">
        <v>517</v>
      </c>
      <c r="AG524" s="1091" t="s">
        <v>158</v>
      </c>
      <c r="AH524" s="922" t="s">
        <v>1539</v>
      </c>
      <c r="AI524" s="1147">
        <v>44285</v>
      </c>
      <c r="AJ524" s="1147">
        <v>44530</v>
      </c>
      <c r="AK524" s="1055">
        <f t="shared" si="34"/>
        <v>245</v>
      </c>
      <c r="AL524" s="1143">
        <v>1</v>
      </c>
      <c r="AM524" s="1145" t="s">
        <v>1359</v>
      </c>
      <c r="AN524" s="467" t="s">
        <v>1490</v>
      </c>
      <c r="AO524" s="467" t="s">
        <v>1491</v>
      </c>
      <c r="AP524" s="668" t="s">
        <v>1523</v>
      </c>
      <c r="AQ524" s="481" t="s">
        <v>1524</v>
      </c>
    </row>
    <row r="525" spans="1:43" ht="61.5" customHeight="1" thickBot="1" x14ac:dyDescent="0.3">
      <c r="A525" s="994"/>
      <c r="B525" s="976"/>
      <c r="C525" s="976"/>
      <c r="D525" s="976"/>
      <c r="E525" s="982"/>
      <c r="F525" s="976"/>
      <c r="G525" s="976"/>
      <c r="H525" s="976"/>
      <c r="I525" s="982"/>
      <c r="J525" s="976"/>
      <c r="K525" s="982"/>
      <c r="L525" s="976"/>
      <c r="M525" s="976"/>
      <c r="N525" s="976"/>
      <c r="O525" s="976"/>
      <c r="P525" s="976"/>
      <c r="Q525" s="982"/>
      <c r="R525" s="1127"/>
      <c r="S525" s="976"/>
      <c r="T525" s="1090"/>
      <c r="U525" s="1092"/>
      <c r="V525" s="1086"/>
      <c r="W525" s="1069"/>
      <c r="X525" s="1142"/>
      <c r="Y525" s="982"/>
      <c r="Z525" s="1072"/>
      <c r="AA525" s="1063"/>
      <c r="AB525" s="1063"/>
      <c r="AC525" s="976"/>
      <c r="AD525" s="1066"/>
      <c r="AE525" s="1066"/>
      <c r="AF525" s="617">
        <v>518</v>
      </c>
      <c r="AG525" s="1092"/>
      <c r="AH525" s="923"/>
      <c r="AI525" s="1148"/>
      <c r="AJ525" s="1148"/>
      <c r="AK525" s="1056"/>
      <c r="AL525" s="1144"/>
      <c r="AM525" s="1146"/>
      <c r="AN525" s="470" t="s">
        <v>1490</v>
      </c>
      <c r="AO525" s="470" t="s">
        <v>1491</v>
      </c>
      <c r="AP525" s="670" t="s">
        <v>1523</v>
      </c>
      <c r="AQ525" s="489" t="s">
        <v>1524</v>
      </c>
    </row>
    <row r="526" spans="1:43" ht="75" customHeight="1" thickTop="1" x14ac:dyDescent="0.25">
      <c r="A526" s="992" t="s">
        <v>1339</v>
      </c>
      <c r="B526" s="974" t="s">
        <v>1527</v>
      </c>
      <c r="C526" s="974" t="s">
        <v>1341</v>
      </c>
      <c r="D526" s="974" t="s">
        <v>1342</v>
      </c>
      <c r="E526" s="980" t="s">
        <v>1343</v>
      </c>
      <c r="F526" s="974" t="s">
        <v>1477</v>
      </c>
      <c r="G526" s="974" t="s">
        <v>1478</v>
      </c>
      <c r="H526" s="974" t="s">
        <v>1479</v>
      </c>
      <c r="I526" s="980" t="s">
        <v>1480</v>
      </c>
      <c r="J526" s="974" t="s">
        <v>1481</v>
      </c>
      <c r="K526" s="980" t="s">
        <v>1482</v>
      </c>
      <c r="L526" s="974">
        <v>25</v>
      </c>
      <c r="M526" s="974" t="s">
        <v>29</v>
      </c>
      <c r="N526" s="974" t="s">
        <v>1516</v>
      </c>
      <c r="O526" s="974" t="s">
        <v>1517</v>
      </c>
      <c r="P526" s="974" t="s">
        <v>1540</v>
      </c>
      <c r="Q526" s="980" t="s">
        <v>1541</v>
      </c>
      <c r="R526" s="1126">
        <v>85</v>
      </c>
      <c r="S526" s="974" t="s">
        <v>1542</v>
      </c>
      <c r="T526" s="1089" t="s">
        <v>1543</v>
      </c>
      <c r="U526" s="1091" t="s">
        <v>27</v>
      </c>
      <c r="V526" s="1085" t="s">
        <v>1544</v>
      </c>
      <c r="W526" s="1067">
        <v>0.02</v>
      </c>
      <c r="X526" s="1141">
        <v>100</v>
      </c>
      <c r="Y526" s="980" t="s">
        <v>29</v>
      </c>
      <c r="Z526" s="1070" t="s">
        <v>30</v>
      </c>
      <c r="AA526" s="1061">
        <v>0</v>
      </c>
      <c r="AB526" s="1061">
        <v>0</v>
      </c>
      <c r="AC526" s="974" t="s">
        <v>1277</v>
      </c>
      <c r="AD526" s="1064" t="s">
        <v>1454</v>
      </c>
      <c r="AE526" s="1064" t="s">
        <v>1455</v>
      </c>
      <c r="AF526" s="616">
        <v>519</v>
      </c>
      <c r="AG526" s="732" t="s">
        <v>158</v>
      </c>
      <c r="AH526" s="141" t="s">
        <v>1545</v>
      </c>
      <c r="AI526" s="491">
        <v>44255</v>
      </c>
      <c r="AJ526" s="491">
        <v>44530</v>
      </c>
      <c r="AK526" s="711">
        <v>275</v>
      </c>
      <c r="AL526" s="756">
        <v>0.5</v>
      </c>
      <c r="AM526" s="492" t="s">
        <v>1359</v>
      </c>
      <c r="AN526" s="467" t="s">
        <v>1490</v>
      </c>
      <c r="AO526" s="467" t="s">
        <v>1491</v>
      </c>
      <c r="AP526" s="668" t="s">
        <v>1523</v>
      </c>
      <c r="AQ526" s="481" t="s">
        <v>1524</v>
      </c>
    </row>
    <row r="527" spans="1:43" ht="72" customHeight="1" thickBot="1" x14ac:dyDescent="0.3">
      <c r="A527" s="994"/>
      <c r="B527" s="976"/>
      <c r="C527" s="976"/>
      <c r="D527" s="976"/>
      <c r="E527" s="982"/>
      <c r="F527" s="976"/>
      <c r="G527" s="976"/>
      <c r="H527" s="976"/>
      <c r="I527" s="982"/>
      <c r="J527" s="976"/>
      <c r="K527" s="982"/>
      <c r="L527" s="976"/>
      <c r="M527" s="976"/>
      <c r="N527" s="976"/>
      <c r="O527" s="976"/>
      <c r="P527" s="976"/>
      <c r="Q527" s="982"/>
      <c r="R527" s="1127"/>
      <c r="S527" s="976"/>
      <c r="T527" s="1090"/>
      <c r="U527" s="1092"/>
      <c r="V527" s="1086"/>
      <c r="W527" s="1069"/>
      <c r="X527" s="1142"/>
      <c r="Y527" s="982"/>
      <c r="Z527" s="1072"/>
      <c r="AA527" s="1063"/>
      <c r="AB527" s="1063"/>
      <c r="AC527" s="976"/>
      <c r="AD527" s="1066"/>
      <c r="AE527" s="1066"/>
      <c r="AF527" s="617">
        <v>520</v>
      </c>
      <c r="AG527" s="733" t="s">
        <v>158</v>
      </c>
      <c r="AH527" s="493" t="s">
        <v>1546</v>
      </c>
      <c r="AI527" s="494">
        <v>44255</v>
      </c>
      <c r="AJ527" s="494">
        <v>44530</v>
      </c>
      <c r="AK527" s="712">
        <v>275</v>
      </c>
      <c r="AL527" s="757">
        <v>0.5</v>
      </c>
      <c r="AM527" s="495" t="s">
        <v>1359</v>
      </c>
      <c r="AN527" s="470" t="s">
        <v>1490</v>
      </c>
      <c r="AO527" s="470" t="s">
        <v>1491</v>
      </c>
      <c r="AP527" s="670" t="s">
        <v>1523</v>
      </c>
      <c r="AQ527" s="489" t="s">
        <v>1524</v>
      </c>
    </row>
    <row r="528" spans="1:43" ht="61.5" customHeight="1" thickTop="1" x14ac:dyDescent="0.25">
      <c r="A528" s="992" t="s">
        <v>1339</v>
      </c>
      <c r="B528" s="974" t="s">
        <v>1547</v>
      </c>
      <c r="C528" s="974" t="s">
        <v>1341</v>
      </c>
      <c r="D528" s="974" t="s">
        <v>1342</v>
      </c>
      <c r="E528" s="980" t="s">
        <v>1343</v>
      </c>
      <c r="F528" s="974" t="s">
        <v>1548</v>
      </c>
      <c r="G528" s="974" t="s">
        <v>1549</v>
      </c>
      <c r="H528" s="974" t="s">
        <v>1550</v>
      </c>
      <c r="I528" s="980" t="s">
        <v>1551</v>
      </c>
      <c r="J528" s="974" t="s">
        <v>1552</v>
      </c>
      <c r="K528" s="980" t="s">
        <v>1553</v>
      </c>
      <c r="L528" s="974">
        <v>3</v>
      </c>
      <c r="M528" s="974" t="s">
        <v>29</v>
      </c>
      <c r="N528" s="974" t="s">
        <v>1554</v>
      </c>
      <c r="O528" s="974" t="s">
        <v>1555</v>
      </c>
      <c r="P528" s="974" t="s">
        <v>1556</v>
      </c>
      <c r="Q528" s="980" t="s">
        <v>1557</v>
      </c>
      <c r="R528" s="1126">
        <v>35</v>
      </c>
      <c r="S528" s="974" t="s">
        <v>29</v>
      </c>
      <c r="T528" s="1089" t="s">
        <v>1558</v>
      </c>
      <c r="U528" s="1091" t="s">
        <v>27</v>
      </c>
      <c r="V528" s="1085" t="s">
        <v>1559</v>
      </c>
      <c r="W528" s="1067">
        <v>0.02</v>
      </c>
      <c r="X528" s="1126">
        <v>40</v>
      </c>
      <c r="Y528" s="980" t="s">
        <v>29</v>
      </c>
      <c r="Z528" s="1139" t="s">
        <v>525</v>
      </c>
      <c r="AA528" s="1061">
        <v>0</v>
      </c>
      <c r="AB528" s="1061">
        <v>0</v>
      </c>
      <c r="AC528" s="974" t="s">
        <v>1277</v>
      </c>
      <c r="AD528" s="910" t="s">
        <v>1560</v>
      </c>
      <c r="AE528" s="974" t="s">
        <v>1561</v>
      </c>
      <c r="AF528" s="496">
        <v>521</v>
      </c>
      <c r="AG528" s="732" t="s">
        <v>158</v>
      </c>
      <c r="AH528" s="681" t="s">
        <v>1562</v>
      </c>
      <c r="AI528" s="497">
        <v>44228</v>
      </c>
      <c r="AJ528" s="497">
        <v>44347</v>
      </c>
      <c r="AK528" s="509">
        <f t="shared" ref="AK528" si="35">+AJ528-AI528</f>
        <v>119</v>
      </c>
      <c r="AL528" s="510">
        <v>0.5</v>
      </c>
      <c r="AM528" s="450" t="s">
        <v>1359</v>
      </c>
      <c r="AN528" s="66" t="s">
        <v>1563</v>
      </c>
      <c r="AO528" s="659" t="s">
        <v>1564</v>
      </c>
      <c r="AP528" s="66" t="s">
        <v>1565</v>
      </c>
      <c r="AQ528" s="737" t="s">
        <v>1566</v>
      </c>
    </row>
    <row r="529" spans="1:43" ht="61.5" customHeight="1" thickBot="1" x14ac:dyDescent="0.3">
      <c r="A529" s="994"/>
      <c r="B529" s="976"/>
      <c r="C529" s="976"/>
      <c r="D529" s="976"/>
      <c r="E529" s="982"/>
      <c r="F529" s="976"/>
      <c r="G529" s="976"/>
      <c r="H529" s="976"/>
      <c r="I529" s="982"/>
      <c r="J529" s="976"/>
      <c r="K529" s="982"/>
      <c r="L529" s="976"/>
      <c r="M529" s="976"/>
      <c r="N529" s="976"/>
      <c r="O529" s="976"/>
      <c r="P529" s="976"/>
      <c r="Q529" s="982"/>
      <c r="R529" s="1127"/>
      <c r="S529" s="976"/>
      <c r="T529" s="1090"/>
      <c r="U529" s="1092"/>
      <c r="V529" s="1086"/>
      <c r="W529" s="1069"/>
      <c r="X529" s="1127"/>
      <c r="Y529" s="982"/>
      <c r="Z529" s="1140"/>
      <c r="AA529" s="1063"/>
      <c r="AB529" s="1063"/>
      <c r="AC529" s="976"/>
      <c r="AD529" s="911"/>
      <c r="AE529" s="976"/>
      <c r="AF529" s="498">
        <v>522</v>
      </c>
      <c r="AG529" s="733" t="s">
        <v>158</v>
      </c>
      <c r="AH529" s="683" t="s">
        <v>1567</v>
      </c>
      <c r="AI529" s="499">
        <v>44348</v>
      </c>
      <c r="AJ529" s="499">
        <v>44408</v>
      </c>
      <c r="AK529" s="70">
        <f>+AJ529-AI529</f>
        <v>60</v>
      </c>
      <c r="AL529" s="500">
        <v>0.5</v>
      </c>
      <c r="AM529" s="453" t="s">
        <v>1359</v>
      </c>
      <c r="AN529" s="71" t="s">
        <v>1563</v>
      </c>
      <c r="AO529" s="660" t="s">
        <v>1564</v>
      </c>
      <c r="AP529" s="71" t="s">
        <v>1565</v>
      </c>
      <c r="AQ529" s="738" t="s">
        <v>1566</v>
      </c>
    </row>
    <row r="530" spans="1:43" ht="82.5" customHeight="1" thickTop="1" x14ac:dyDescent="0.25">
      <c r="A530" s="992" t="s">
        <v>1339</v>
      </c>
      <c r="B530" s="974" t="s">
        <v>1547</v>
      </c>
      <c r="C530" s="974" t="s">
        <v>1341</v>
      </c>
      <c r="D530" s="974" t="s">
        <v>1342</v>
      </c>
      <c r="E530" s="980" t="s">
        <v>1343</v>
      </c>
      <c r="F530" s="974" t="s">
        <v>1548</v>
      </c>
      <c r="G530" s="974" t="s">
        <v>1549</v>
      </c>
      <c r="H530" s="974" t="s">
        <v>1550</v>
      </c>
      <c r="I530" s="980" t="s">
        <v>1551</v>
      </c>
      <c r="J530" s="974" t="s">
        <v>1552</v>
      </c>
      <c r="K530" s="980" t="s">
        <v>1553</v>
      </c>
      <c r="L530" s="974">
        <v>3</v>
      </c>
      <c r="M530" s="974" t="s">
        <v>29</v>
      </c>
      <c r="N530" s="974" t="s">
        <v>1554</v>
      </c>
      <c r="O530" s="974" t="s">
        <v>1555</v>
      </c>
      <c r="P530" s="974" t="s">
        <v>1556</v>
      </c>
      <c r="Q530" s="980" t="s">
        <v>1557</v>
      </c>
      <c r="R530" s="1087">
        <v>35</v>
      </c>
      <c r="S530" s="974" t="s">
        <v>29</v>
      </c>
      <c r="T530" s="1089" t="s">
        <v>1568</v>
      </c>
      <c r="U530" s="1091" t="s">
        <v>27</v>
      </c>
      <c r="V530" s="1085" t="s">
        <v>1569</v>
      </c>
      <c r="W530" s="1067">
        <v>0.02</v>
      </c>
      <c r="X530" s="1135">
        <v>30</v>
      </c>
      <c r="Y530" s="980" t="s">
        <v>29</v>
      </c>
      <c r="Z530" s="1126" t="s">
        <v>525</v>
      </c>
      <c r="AA530" s="1132" t="s">
        <v>1570</v>
      </c>
      <c r="AB530" s="1061" t="s">
        <v>1570</v>
      </c>
      <c r="AC530" s="974" t="s">
        <v>1277</v>
      </c>
      <c r="AD530" s="910" t="s">
        <v>1560</v>
      </c>
      <c r="AE530" s="1064" t="s">
        <v>1561</v>
      </c>
      <c r="AF530" s="853">
        <v>523</v>
      </c>
      <c r="AG530" s="735" t="s">
        <v>158</v>
      </c>
      <c r="AH530" s="681" t="s">
        <v>1571</v>
      </c>
      <c r="AI530" s="749">
        <v>44228</v>
      </c>
      <c r="AJ530" s="749">
        <v>44286</v>
      </c>
      <c r="AK530" s="496">
        <f>+AJ530-AI530</f>
        <v>58</v>
      </c>
      <c r="AL530" s="501">
        <v>0.25</v>
      </c>
      <c r="AM530" s="746" t="s">
        <v>1359</v>
      </c>
      <c r="AN530" s="974" t="s">
        <v>1563</v>
      </c>
      <c r="AO530" s="1128" t="s">
        <v>1564</v>
      </c>
      <c r="AP530" s="1128" t="s">
        <v>1565</v>
      </c>
      <c r="AQ530" s="1108" t="s">
        <v>1566</v>
      </c>
    </row>
    <row r="531" spans="1:43" ht="85.5" customHeight="1" x14ac:dyDescent="0.25">
      <c r="A531" s="993"/>
      <c r="B531" s="975"/>
      <c r="C531" s="975"/>
      <c r="D531" s="975"/>
      <c r="E531" s="981"/>
      <c r="F531" s="975"/>
      <c r="G531" s="975"/>
      <c r="H531" s="975"/>
      <c r="I531" s="981"/>
      <c r="J531" s="975"/>
      <c r="K531" s="981"/>
      <c r="L531" s="975"/>
      <c r="M531" s="975"/>
      <c r="N531" s="975"/>
      <c r="O531" s="975"/>
      <c r="P531" s="975"/>
      <c r="Q531" s="981"/>
      <c r="R531" s="1105"/>
      <c r="S531" s="975"/>
      <c r="T531" s="1106"/>
      <c r="U531" s="1107"/>
      <c r="V531" s="1101"/>
      <c r="W531" s="1068"/>
      <c r="X531" s="1136"/>
      <c r="Y531" s="981"/>
      <c r="Z531" s="1138"/>
      <c r="AA531" s="1133"/>
      <c r="AB531" s="1062"/>
      <c r="AC531" s="975"/>
      <c r="AD531" s="930"/>
      <c r="AE531" s="1065"/>
      <c r="AF531" s="856">
        <v>524</v>
      </c>
      <c r="AG531" s="502" t="s">
        <v>158</v>
      </c>
      <c r="AH531" s="682" t="s">
        <v>1572</v>
      </c>
      <c r="AI531" s="750">
        <v>44228</v>
      </c>
      <c r="AJ531" s="750">
        <v>44286</v>
      </c>
      <c r="AK531" s="503">
        <f>+AJ531-AI531</f>
        <v>58</v>
      </c>
      <c r="AL531" s="504">
        <v>0.25</v>
      </c>
      <c r="AM531" s="825" t="s">
        <v>1359</v>
      </c>
      <c r="AN531" s="975"/>
      <c r="AO531" s="1129"/>
      <c r="AP531" s="1129"/>
      <c r="AQ531" s="1131"/>
    </row>
    <row r="532" spans="1:43" ht="67.5" customHeight="1" x14ac:dyDescent="0.25">
      <c r="A532" s="993"/>
      <c r="B532" s="975"/>
      <c r="C532" s="975"/>
      <c r="D532" s="975"/>
      <c r="E532" s="981"/>
      <c r="F532" s="975"/>
      <c r="G532" s="975"/>
      <c r="H532" s="975"/>
      <c r="I532" s="981"/>
      <c r="J532" s="975"/>
      <c r="K532" s="981"/>
      <c r="L532" s="975"/>
      <c r="M532" s="975"/>
      <c r="N532" s="975"/>
      <c r="O532" s="975"/>
      <c r="P532" s="975"/>
      <c r="Q532" s="981"/>
      <c r="R532" s="1105"/>
      <c r="S532" s="975"/>
      <c r="T532" s="1106"/>
      <c r="U532" s="1107"/>
      <c r="V532" s="1101"/>
      <c r="W532" s="1068"/>
      <c r="X532" s="1136"/>
      <c r="Y532" s="981"/>
      <c r="Z532" s="1138"/>
      <c r="AA532" s="1133"/>
      <c r="AB532" s="1062"/>
      <c r="AC532" s="975"/>
      <c r="AD532" s="930"/>
      <c r="AE532" s="1065"/>
      <c r="AF532" s="856">
        <v>525</v>
      </c>
      <c r="AG532" s="502" t="s">
        <v>158</v>
      </c>
      <c r="AH532" s="682" t="s">
        <v>1573</v>
      </c>
      <c r="AI532" s="750">
        <v>44287</v>
      </c>
      <c r="AJ532" s="750">
        <v>44347</v>
      </c>
      <c r="AK532" s="505">
        <f>+AJ532-AI532</f>
        <v>60</v>
      </c>
      <c r="AL532" s="504">
        <v>0.25</v>
      </c>
      <c r="AM532" s="825" t="s">
        <v>1359</v>
      </c>
      <c r="AN532" s="975"/>
      <c r="AO532" s="1129"/>
      <c r="AP532" s="1129"/>
      <c r="AQ532" s="1131"/>
    </row>
    <row r="533" spans="1:43" ht="61.5" customHeight="1" thickBot="1" x14ac:dyDescent="0.3">
      <c r="A533" s="994"/>
      <c r="B533" s="976"/>
      <c r="C533" s="976"/>
      <c r="D533" s="976"/>
      <c r="E533" s="982"/>
      <c r="F533" s="976"/>
      <c r="G533" s="976"/>
      <c r="H533" s="976"/>
      <c r="I533" s="982"/>
      <c r="J533" s="976"/>
      <c r="K533" s="982"/>
      <c r="L533" s="976"/>
      <c r="M533" s="976"/>
      <c r="N533" s="976"/>
      <c r="O533" s="976"/>
      <c r="P533" s="976"/>
      <c r="Q533" s="982"/>
      <c r="R533" s="1088"/>
      <c r="S533" s="976"/>
      <c r="T533" s="1090"/>
      <c r="U533" s="1092"/>
      <c r="V533" s="1086"/>
      <c r="W533" s="1069"/>
      <c r="X533" s="1137"/>
      <c r="Y533" s="982"/>
      <c r="Z533" s="1127"/>
      <c r="AA533" s="1134"/>
      <c r="AB533" s="1063"/>
      <c r="AC533" s="976"/>
      <c r="AD533" s="911"/>
      <c r="AE533" s="1066"/>
      <c r="AF533" s="854">
        <v>526</v>
      </c>
      <c r="AG533" s="736" t="s">
        <v>158</v>
      </c>
      <c r="AH533" s="683" t="s">
        <v>1574</v>
      </c>
      <c r="AI533" s="751">
        <v>44348</v>
      </c>
      <c r="AJ533" s="751">
        <v>44439</v>
      </c>
      <c r="AK533" s="498">
        <f>+AJ533-AI533</f>
        <v>91</v>
      </c>
      <c r="AL533" s="506">
        <v>0.25</v>
      </c>
      <c r="AM533" s="747" t="s">
        <v>1359</v>
      </c>
      <c r="AN533" s="976"/>
      <c r="AO533" s="1130"/>
      <c r="AP533" s="1130"/>
      <c r="AQ533" s="1109"/>
    </row>
    <row r="534" spans="1:43" ht="61.5" customHeight="1" thickTop="1" thickBot="1" x14ac:dyDescent="0.3">
      <c r="A534" s="667" t="s">
        <v>1339</v>
      </c>
      <c r="B534" s="671" t="s">
        <v>1547</v>
      </c>
      <c r="C534" s="671" t="s">
        <v>1341</v>
      </c>
      <c r="D534" s="671" t="s">
        <v>1342</v>
      </c>
      <c r="E534" s="674" t="s">
        <v>1343</v>
      </c>
      <c r="F534" s="671" t="s">
        <v>1548</v>
      </c>
      <c r="G534" s="671" t="s">
        <v>1549</v>
      </c>
      <c r="H534" s="671" t="s">
        <v>1550</v>
      </c>
      <c r="I534" s="674" t="s">
        <v>1551</v>
      </c>
      <c r="J534" s="671" t="s">
        <v>1552</v>
      </c>
      <c r="K534" s="674" t="s">
        <v>1553</v>
      </c>
      <c r="L534" s="671">
        <v>3</v>
      </c>
      <c r="M534" s="671" t="s">
        <v>29</v>
      </c>
      <c r="N534" s="671" t="s">
        <v>1554</v>
      </c>
      <c r="O534" s="671" t="s">
        <v>1555</v>
      </c>
      <c r="P534" s="671" t="s">
        <v>1556</v>
      </c>
      <c r="Q534" s="674" t="s">
        <v>1557</v>
      </c>
      <c r="R534" s="734">
        <v>35</v>
      </c>
      <c r="S534" s="671" t="s">
        <v>29</v>
      </c>
      <c r="T534" s="731" t="s">
        <v>1575</v>
      </c>
      <c r="U534" s="732" t="s">
        <v>27</v>
      </c>
      <c r="V534" s="681" t="s">
        <v>1576</v>
      </c>
      <c r="W534" s="721">
        <v>0.02</v>
      </c>
      <c r="X534" s="753">
        <v>40</v>
      </c>
      <c r="Y534" s="674" t="s">
        <v>29</v>
      </c>
      <c r="Z534" s="748" t="s">
        <v>525</v>
      </c>
      <c r="AA534" s="740"/>
      <c r="AB534" s="740"/>
      <c r="AC534" s="671" t="s">
        <v>1277</v>
      </c>
      <c r="AD534" s="659" t="s">
        <v>1560</v>
      </c>
      <c r="AE534" s="725" t="s">
        <v>1561</v>
      </c>
      <c r="AF534" s="843">
        <v>527</v>
      </c>
      <c r="AG534" s="507" t="s">
        <v>158</v>
      </c>
      <c r="AH534" s="703" t="s">
        <v>1577</v>
      </c>
      <c r="AI534" s="508">
        <v>44377</v>
      </c>
      <c r="AJ534" s="508">
        <v>44561</v>
      </c>
      <c r="AK534" s="509">
        <f t="shared" ref="AK534" si="36">+AJ534-AI534</f>
        <v>184</v>
      </c>
      <c r="AL534" s="838">
        <v>1</v>
      </c>
      <c r="AM534" s="742" t="s">
        <v>1359</v>
      </c>
      <c r="AN534" s="671" t="s">
        <v>1563</v>
      </c>
      <c r="AO534" s="749" t="s">
        <v>1564</v>
      </c>
      <c r="AP534" s="749" t="s">
        <v>1565</v>
      </c>
      <c r="AQ534" s="737" t="s">
        <v>1566</v>
      </c>
    </row>
    <row r="535" spans="1:43" ht="61.5" customHeight="1" thickTop="1" x14ac:dyDescent="0.25">
      <c r="A535" s="992" t="s">
        <v>1339</v>
      </c>
      <c r="B535" s="974" t="s">
        <v>1547</v>
      </c>
      <c r="C535" s="974" t="s">
        <v>1341</v>
      </c>
      <c r="D535" s="974" t="s">
        <v>1342</v>
      </c>
      <c r="E535" s="980" t="s">
        <v>1343</v>
      </c>
      <c r="F535" s="974" t="s">
        <v>1548</v>
      </c>
      <c r="G535" s="974" t="s">
        <v>1549</v>
      </c>
      <c r="H535" s="974" t="s">
        <v>1550</v>
      </c>
      <c r="I535" s="980" t="s">
        <v>1551</v>
      </c>
      <c r="J535" s="974" t="s">
        <v>1552</v>
      </c>
      <c r="K535" s="980" t="s">
        <v>1553</v>
      </c>
      <c r="L535" s="974">
        <v>3</v>
      </c>
      <c r="M535" s="974" t="s">
        <v>29</v>
      </c>
      <c r="N535" s="974" t="s">
        <v>1554</v>
      </c>
      <c r="O535" s="974" t="s">
        <v>1555</v>
      </c>
      <c r="P535" s="974" t="s">
        <v>1556</v>
      </c>
      <c r="Q535" s="980" t="s">
        <v>1557</v>
      </c>
      <c r="R535" s="1087">
        <v>35</v>
      </c>
      <c r="S535" s="974" t="s">
        <v>29</v>
      </c>
      <c r="T535" s="1089" t="s">
        <v>1578</v>
      </c>
      <c r="U535" s="1091" t="s">
        <v>27</v>
      </c>
      <c r="V535" s="1085" t="s">
        <v>1579</v>
      </c>
      <c r="W535" s="1067">
        <v>0.02</v>
      </c>
      <c r="X535" s="1126">
        <v>25</v>
      </c>
      <c r="Y535" s="980" t="s">
        <v>29</v>
      </c>
      <c r="Z535" s="1124" t="s">
        <v>525</v>
      </c>
      <c r="AA535" s="1118"/>
      <c r="AB535" s="1118"/>
      <c r="AC535" s="974" t="s">
        <v>1277</v>
      </c>
      <c r="AD535" s="910" t="s">
        <v>1560</v>
      </c>
      <c r="AE535" s="1064" t="s">
        <v>1561</v>
      </c>
      <c r="AF535" s="496">
        <v>528</v>
      </c>
      <c r="AG535" s="732" t="s">
        <v>158</v>
      </c>
      <c r="AH535" s="655" t="s">
        <v>1580</v>
      </c>
      <c r="AI535" s="749">
        <v>44228</v>
      </c>
      <c r="AJ535" s="749">
        <v>44255</v>
      </c>
      <c r="AK535" s="659">
        <f>+AJ535-AI535</f>
        <v>27</v>
      </c>
      <c r="AL535" s="510">
        <v>0.5</v>
      </c>
      <c r="AM535" s="1122" t="s">
        <v>1359</v>
      </c>
      <c r="AN535" s="910" t="s">
        <v>1563</v>
      </c>
      <c r="AO535" s="910" t="s">
        <v>1564</v>
      </c>
      <c r="AP535" s="910" t="s">
        <v>1565</v>
      </c>
      <c r="AQ535" s="1108" t="s">
        <v>1566</v>
      </c>
    </row>
    <row r="536" spans="1:43" ht="61.5" customHeight="1" thickBot="1" x14ac:dyDescent="0.3">
      <c r="A536" s="994"/>
      <c r="B536" s="976"/>
      <c r="C536" s="976"/>
      <c r="D536" s="976"/>
      <c r="E536" s="982"/>
      <c r="F536" s="976"/>
      <c r="G536" s="976"/>
      <c r="H536" s="976"/>
      <c r="I536" s="982"/>
      <c r="J536" s="976"/>
      <c r="K536" s="982"/>
      <c r="L536" s="976"/>
      <c r="M536" s="976"/>
      <c r="N536" s="976"/>
      <c r="O536" s="976"/>
      <c r="P536" s="976"/>
      <c r="Q536" s="982"/>
      <c r="R536" s="1088"/>
      <c r="S536" s="976"/>
      <c r="T536" s="1090"/>
      <c r="U536" s="1092"/>
      <c r="V536" s="1086"/>
      <c r="W536" s="1069"/>
      <c r="X536" s="1127"/>
      <c r="Y536" s="982"/>
      <c r="Z536" s="1125"/>
      <c r="AA536" s="1084"/>
      <c r="AB536" s="1084"/>
      <c r="AC536" s="976"/>
      <c r="AD536" s="911"/>
      <c r="AE536" s="1066"/>
      <c r="AF536" s="498">
        <v>529</v>
      </c>
      <c r="AG536" s="733" t="s">
        <v>158</v>
      </c>
      <c r="AH536" s="493" t="s">
        <v>1581</v>
      </c>
      <c r="AI536" s="751">
        <v>44256</v>
      </c>
      <c r="AJ536" s="751">
        <v>44346</v>
      </c>
      <c r="AK536" s="660">
        <f>+AJ536-AI536</f>
        <v>90</v>
      </c>
      <c r="AL536" s="500">
        <v>0.5</v>
      </c>
      <c r="AM536" s="1123"/>
      <c r="AN536" s="911"/>
      <c r="AO536" s="911"/>
      <c r="AP536" s="911"/>
      <c r="AQ536" s="1109"/>
    </row>
    <row r="537" spans="1:43" ht="61.5" customHeight="1" thickTop="1" x14ac:dyDescent="0.25">
      <c r="A537" s="992" t="s">
        <v>1339</v>
      </c>
      <c r="B537" s="974" t="s">
        <v>1547</v>
      </c>
      <c r="C537" s="974" t="s">
        <v>1341</v>
      </c>
      <c r="D537" s="974" t="s">
        <v>1342</v>
      </c>
      <c r="E537" s="980" t="s">
        <v>1343</v>
      </c>
      <c r="F537" s="974" t="s">
        <v>1548</v>
      </c>
      <c r="G537" s="974" t="s">
        <v>1549</v>
      </c>
      <c r="H537" s="974" t="s">
        <v>1550</v>
      </c>
      <c r="I537" s="980" t="s">
        <v>1551</v>
      </c>
      <c r="J537" s="974" t="s">
        <v>1552</v>
      </c>
      <c r="K537" s="980" t="s">
        <v>1553</v>
      </c>
      <c r="L537" s="974">
        <v>3</v>
      </c>
      <c r="M537" s="974" t="s">
        <v>29</v>
      </c>
      <c r="N537" s="974" t="s">
        <v>1554</v>
      </c>
      <c r="O537" s="974" t="s">
        <v>1555</v>
      </c>
      <c r="P537" s="974" t="s">
        <v>1556</v>
      </c>
      <c r="Q537" s="980" t="s">
        <v>1557</v>
      </c>
      <c r="R537" s="1087">
        <v>35</v>
      </c>
      <c r="S537" s="974" t="s">
        <v>29</v>
      </c>
      <c r="T537" s="1089" t="s">
        <v>1582</v>
      </c>
      <c r="U537" s="1091" t="s">
        <v>27</v>
      </c>
      <c r="V537" s="1085" t="s">
        <v>1583</v>
      </c>
      <c r="W537" s="1120">
        <v>0.02</v>
      </c>
      <c r="X537" s="1112">
        <v>25</v>
      </c>
      <c r="Y537" s="1113" t="s">
        <v>29</v>
      </c>
      <c r="Z537" s="1115" t="s">
        <v>525</v>
      </c>
      <c r="AA537" s="1117"/>
      <c r="AB537" s="1118"/>
      <c r="AC537" s="1119" t="s">
        <v>1277</v>
      </c>
      <c r="AD537" s="1083" t="s">
        <v>1560</v>
      </c>
      <c r="AE537" s="1083" t="s">
        <v>1561</v>
      </c>
      <c r="AF537" s="496">
        <v>530</v>
      </c>
      <c r="AG537" s="732" t="s">
        <v>158</v>
      </c>
      <c r="AH537" s="703" t="s">
        <v>1584</v>
      </c>
      <c r="AI537" s="508">
        <v>44197</v>
      </c>
      <c r="AJ537" s="508">
        <v>44211</v>
      </c>
      <c r="AK537" s="659">
        <f>+AJ537-AI537</f>
        <v>14</v>
      </c>
      <c r="AL537" s="510">
        <v>0.5</v>
      </c>
      <c r="AM537" s="1110" t="s">
        <v>1359</v>
      </c>
      <c r="AN537" s="910" t="s">
        <v>1563</v>
      </c>
      <c r="AO537" s="910" t="s">
        <v>1564</v>
      </c>
      <c r="AP537" s="910" t="s">
        <v>1565</v>
      </c>
      <c r="AQ537" s="1108" t="s">
        <v>1566</v>
      </c>
    </row>
    <row r="538" spans="1:43" ht="61.5" customHeight="1" thickBot="1" x14ac:dyDescent="0.3">
      <c r="A538" s="994"/>
      <c r="B538" s="976"/>
      <c r="C538" s="976"/>
      <c r="D538" s="976"/>
      <c r="E538" s="982"/>
      <c r="F538" s="976"/>
      <c r="G538" s="976"/>
      <c r="H538" s="976"/>
      <c r="I538" s="982"/>
      <c r="J538" s="976"/>
      <c r="K538" s="982"/>
      <c r="L538" s="976"/>
      <c r="M538" s="976"/>
      <c r="N538" s="976"/>
      <c r="O538" s="976"/>
      <c r="P538" s="976"/>
      <c r="Q538" s="982"/>
      <c r="R538" s="1088"/>
      <c r="S538" s="976"/>
      <c r="T538" s="1090"/>
      <c r="U538" s="1092"/>
      <c r="V538" s="1086"/>
      <c r="W538" s="1121"/>
      <c r="X538" s="1084"/>
      <c r="Y538" s="1114"/>
      <c r="Z538" s="1116"/>
      <c r="AA538" s="1084"/>
      <c r="AB538" s="1084"/>
      <c r="AC538" s="1060"/>
      <c r="AD538" s="1084"/>
      <c r="AE538" s="1084"/>
      <c r="AF538" s="498">
        <v>531</v>
      </c>
      <c r="AG538" s="733" t="s">
        <v>158</v>
      </c>
      <c r="AH538" s="704" t="s">
        <v>1585</v>
      </c>
      <c r="AI538" s="196">
        <v>44228</v>
      </c>
      <c r="AJ538" s="196">
        <v>44346</v>
      </c>
      <c r="AK538" s="660">
        <f>+AJ538-AI538</f>
        <v>118</v>
      </c>
      <c r="AL538" s="500">
        <v>0.5</v>
      </c>
      <c r="AM538" s="1111"/>
      <c r="AN538" s="911"/>
      <c r="AO538" s="911"/>
      <c r="AP538" s="911"/>
      <c r="AQ538" s="1109"/>
    </row>
    <row r="539" spans="1:43" ht="81" customHeight="1" thickTop="1" x14ac:dyDescent="0.25">
      <c r="A539" s="992" t="s">
        <v>1339</v>
      </c>
      <c r="B539" s="974" t="s">
        <v>1547</v>
      </c>
      <c r="C539" s="974" t="s">
        <v>1341</v>
      </c>
      <c r="D539" s="974" t="s">
        <v>1342</v>
      </c>
      <c r="E539" s="980" t="s">
        <v>1586</v>
      </c>
      <c r="F539" s="974" t="s">
        <v>1548</v>
      </c>
      <c r="G539" s="974" t="s">
        <v>1549</v>
      </c>
      <c r="H539" s="974" t="s">
        <v>1550</v>
      </c>
      <c r="I539" s="980" t="s">
        <v>1551</v>
      </c>
      <c r="J539" s="974" t="s">
        <v>1552</v>
      </c>
      <c r="K539" s="980" t="s">
        <v>1553</v>
      </c>
      <c r="L539" s="974">
        <v>3</v>
      </c>
      <c r="M539" s="974" t="s">
        <v>29</v>
      </c>
      <c r="N539" s="974" t="s">
        <v>1587</v>
      </c>
      <c r="O539" s="974" t="s">
        <v>1588</v>
      </c>
      <c r="P539" s="974" t="s">
        <v>1589</v>
      </c>
      <c r="Q539" s="980" t="s">
        <v>1590</v>
      </c>
      <c r="R539" s="1087">
        <v>25</v>
      </c>
      <c r="S539" s="974" t="s">
        <v>25</v>
      </c>
      <c r="T539" s="1089" t="s">
        <v>1591</v>
      </c>
      <c r="U539" s="1091" t="s">
        <v>27</v>
      </c>
      <c r="V539" s="1085" t="s">
        <v>1592</v>
      </c>
      <c r="W539" s="1067">
        <v>0.02</v>
      </c>
      <c r="X539" s="974">
        <v>1</v>
      </c>
      <c r="Y539" s="980" t="s">
        <v>25</v>
      </c>
      <c r="Z539" s="1102" t="s">
        <v>30</v>
      </c>
      <c r="AA539" s="1061"/>
      <c r="AB539" s="1094"/>
      <c r="AC539" s="918" t="s">
        <v>1277</v>
      </c>
      <c r="AD539" s="1083" t="s">
        <v>1560</v>
      </c>
      <c r="AE539" s="1083" t="s">
        <v>1561</v>
      </c>
      <c r="AF539" s="616">
        <v>532</v>
      </c>
      <c r="AG539" s="728" t="s">
        <v>158</v>
      </c>
      <c r="AH539" s="703" t="s">
        <v>1593</v>
      </c>
      <c r="AI539" s="719">
        <v>44221</v>
      </c>
      <c r="AJ539" s="719">
        <v>44240</v>
      </c>
      <c r="AK539" s="711">
        <v>19</v>
      </c>
      <c r="AL539" s="684">
        <v>0.05</v>
      </c>
      <c r="AM539" s="758" t="s">
        <v>1359</v>
      </c>
      <c r="AN539" s="687" t="s">
        <v>1594</v>
      </c>
      <c r="AO539" s="661" t="s">
        <v>1595</v>
      </c>
      <c r="AP539" s="145" t="s">
        <v>1026</v>
      </c>
      <c r="AQ539" s="511" t="s">
        <v>1596</v>
      </c>
    </row>
    <row r="540" spans="1:43" ht="150.75" customHeight="1" x14ac:dyDescent="0.25">
      <c r="A540" s="993"/>
      <c r="B540" s="975"/>
      <c r="C540" s="975"/>
      <c r="D540" s="975"/>
      <c r="E540" s="981"/>
      <c r="F540" s="975"/>
      <c r="G540" s="975"/>
      <c r="H540" s="975"/>
      <c r="I540" s="981"/>
      <c r="J540" s="975"/>
      <c r="K540" s="981"/>
      <c r="L540" s="975"/>
      <c r="M540" s="975"/>
      <c r="N540" s="975"/>
      <c r="O540" s="975"/>
      <c r="P540" s="975"/>
      <c r="Q540" s="981"/>
      <c r="R540" s="1105"/>
      <c r="S540" s="975"/>
      <c r="T540" s="1106"/>
      <c r="U540" s="1107"/>
      <c r="V540" s="1101"/>
      <c r="W540" s="1068"/>
      <c r="X540" s="975"/>
      <c r="Y540" s="981"/>
      <c r="Z540" s="1103"/>
      <c r="AA540" s="1062"/>
      <c r="AB540" s="1098"/>
      <c r="AC540" s="940"/>
      <c r="AD540" s="1099"/>
      <c r="AE540" s="1099"/>
      <c r="AF540" s="618">
        <v>533</v>
      </c>
      <c r="AG540" s="729" t="s">
        <v>158</v>
      </c>
      <c r="AH540" s="709" t="s">
        <v>1597</v>
      </c>
      <c r="AI540" s="7">
        <v>44228</v>
      </c>
      <c r="AJ540" s="7">
        <v>44377</v>
      </c>
      <c r="AK540" s="8">
        <v>149</v>
      </c>
      <c r="AL540" s="685">
        <v>0.6</v>
      </c>
      <c r="AM540" s="426" t="s">
        <v>1359</v>
      </c>
      <c r="AN540" s="693" t="s">
        <v>1594</v>
      </c>
      <c r="AO540" s="662" t="s">
        <v>1595</v>
      </c>
      <c r="AP540" s="512" t="s">
        <v>1026</v>
      </c>
      <c r="AQ540" s="513" t="s">
        <v>1596</v>
      </c>
    </row>
    <row r="541" spans="1:43" ht="75.75" customHeight="1" x14ac:dyDescent="0.25">
      <c r="A541" s="993"/>
      <c r="B541" s="975"/>
      <c r="C541" s="975"/>
      <c r="D541" s="975"/>
      <c r="E541" s="981"/>
      <c r="F541" s="975"/>
      <c r="G541" s="975"/>
      <c r="H541" s="975"/>
      <c r="I541" s="981"/>
      <c r="J541" s="975"/>
      <c r="K541" s="981"/>
      <c r="L541" s="975"/>
      <c r="M541" s="975"/>
      <c r="N541" s="975"/>
      <c r="O541" s="975"/>
      <c r="P541" s="975"/>
      <c r="Q541" s="981"/>
      <c r="R541" s="1105"/>
      <c r="S541" s="975"/>
      <c r="T541" s="1106"/>
      <c r="U541" s="1107"/>
      <c r="V541" s="1101"/>
      <c r="W541" s="1068"/>
      <c r="X541" s="975"/>
      <c r="Y541" s="981"/>
      <c r="Z541" s="1103"/>
      <c r="AA541" s="1062"/>
      <c r="AB541" s="1098"/>
      <c r="AC541" s="940"/>
      <c r="AD541" s="1099"/>
      <c r="AE541" s="1099"/>
      <c r="AF541" s="618">
        <v>534</v>
      </c>
      <c r="AG541" s="729" t="s">
        <v>158</v>
      </c>
      <c r="AH541" s="709" t="s">
        <v>1598</v>
      </c>
      <c r="AI541" s="7">
        <v>44242</v>
      </c>
      <c r="AJ541" s="7">
        <v>44422</v>
      </c>
      <c r="AK541" s="8">
        <v>180</v>
      </c>
      <c r="AL541" s="685">
        <v>0.1</v>
      </c>
      <c r="AM541" s="426" t="s">
        <v>1359</v>
      </c>
      <c r="AN541" s="693" t="s">
        <v>1594</v>
      </c>
      <c r="AO541" s="662" t="s">
        <v>1595</v>
      </c>
      <c r="AP541" s="512" t="s">
        <v>1026</v>
      </c>
      <c r="AQ541" s="513" t="s">
        <v>1596</v>
      </c>
    </row>
    <row r="542" spans="1:43" ht="61.5" customHeight="1" thickBot="1" x14ac:dyDescent="0.3">
      <c r="A542" s="994"/>
      <c r="B542" s="976"/>
      <c r="C542" s="976"/>
      <c r="D542" s="976"/>
      <c r="E542" s="982"/>
      <c r="F542" s="976"/>
      <c r="G542" s="976"/>
      <c r="H542" s="976"/>
      <c r="I542" s="982"/>
      <c r="J542" s="976"/>
      <c r="K542" s="982"/>
      <c r="L542" s="976"/>
      <c r="M542" s="976"/>
      <c r="N542" s="976"/>
      <c r="O542" s="976"/>
      <c r="P542" s="976"/>
      <c r="Q542" s="982"/>
      <c r="R542" s="1088"/>
      <c r="S542" s="976"/>
      <c r="T542" s="1090"/>
      <c r="U542" s="1092"/>
      <c r="V542" s="1086"/>
      <c r="W542" s="1069"/>
      <c r="X542" s="976"/>
      <c r="Y542" s="982"/>
      <c r="Z542" s="1104"/>
      <c r="AA542" s="1063"/>
      <c r="AB542" s="1095"/>
      <c r="AC542" s="919"/>
      <c r="AD542" s="1100"/>
      <c r="AE542" s="1100"/>
      <c r="AF542" s="617">
        <v>535</v>
      </c>
      <c r="AG542" s="730" t="s">
        <v>158</v>
      </c>
      <c r="AH542" s="704" t="s">
        <v>1599</v>
      </c>
      <c r="AI542" s="720">
        <v>44362</v>
      </c>
      <c r="AJ542" s="720">
        <v>44530</v>
      </c>
      <c r="AK542" s="712">
        <v>168</v>
      </c>
      <c r="AL542" s="686">
        <v>0.25</v>
      </c>
      <c r="AM542" s="759" t="s">
        <v>1359</v>
      </c>
      <c r="AN542" s="688" t="s">
        <v>1594</v>
      </c>
      <c r="AO542" s="663" t="s">
        <v>1595</v>
      </c>
      <c r="AP542" s="514" t="s">
        <v>1026</v>
      </c>
      <c r="AQ542" s="515" t="s">
        <v>1596</v>
      </c>
    </row>
    <row r="543" spans="1:43" ht="86.25" customHeight="1" thickTop="1" x14ac:dyDescent="0.25">
      <c r="A543" s="992" t="s">
        <v>1339</v>
      </c>
      <c r="B543" s="974" t="s">
        <v>1547</v>
      </c>
      <c r="C543" s="974" t="s">
        <v>1341</v>
      </c>
      <c r="D543" s="974" t="s">
        <v>1342</v>
      </c>
      <c r="E543" s="980" t="s">
        <v>1343</v>
      </c>
      <c r="F543" s="974" t="s">
        <v>1548</v>
      </c>
      <c r="G543" s="974" t="s">
        <v>1549</v>
      </c>
      <c r="H543" s="1070" t="s">
        <v>1550</v>
      </c>
      <c r="I543" s="980" t="s">
        <v>1600</v>
      </c>
      <c r="J543" s="1070" t="s">
        <v>1552</v>
      </c>
      <c r="K543" s="980" t="s">
        <v>1553</v>
      </c>
      <c r="L543" s="1070">
        <v>3</v>
      </c>
      <c r="M543" s="1070" t="s">
        <v>29</v>
      </c>
      <c r="N543" s="1070" t="s">
        <v>1601</v>
      </c>
      <c r="O543" s="974" t="s">
        <v>1602</v>
      </c>
      <c r="P543" s="1070" t="s">
        <v>1603</v>
      </c>
      <c r="Q543" s="980" t="s">
        <v>1604</v>
      </c>
      <c r="R543" s="1087">
        <v>1389</v>
      </c>
      <c r="S543" s="974" t="s">
        <v>25</v>
      </c>
      <c r="T543" s="1089" t="s">
        <v>1605</v>
      </c>
      <c r="U543" s="1096" t="s">
        <v>27</v>
      </c>
      <c r="V543" s="1085" t="s">
        <v>1606</v>
      </c>
      <c r="W543" s="1067">
        <v>0.02</v>
      </c>
      <c r="X543" s="1070">
        <v>24</v>
      </c>
      <c r="Y543" s="980" t="s">
        <v>25</v>
      </c>
      <c r="Z543" s="974" t="s">
        <v>30</v>
      </c>
      <c r="AA543" s="1094"/>
      <c r="AB543" s="1061"/>
      <c r="AC543" s="974" t="s">
        <v>1277</v>
      </c>
      <c r="AD543" s="1083" t="s">
        <v>1560</v>
      </c>
      <c r="AE543" s="1083" t="s">
        <v>1561</v>
      </c>
      <c r="AF543" s="616">
        <v>536</v>
      </c>
      <c r="AG543" s="732" t="s">
        <v>158</v>
      </c>
      <c r="AH543" s="687" t="s">
        <v>1607</v>
      </c>
      <c r="AI543" s="448">
        <v>44216</v>
      </c>
      <c r="AJ543" s="448">
        <v>44530</v>
      </c>
      <c r="AK543" s="509">
        <f t="shared" ref="AK543:AK551" si="37">AJ543-AI543</f>
        <v>314</v>
      </c>
      <c r="AL543" s="66">
        <v>0.5</v>
      </c>
      <c r="AM543" s="450" t="s">
        <v>1359</v>
      </c>
      <c r="AN543" s="671" t="s">
        <v>1608</v>
      </c>
      <c r="AO543" s="671" t="s">
        <v>1609</v>
      </c>
      <c r="AP543" s="671" t="s">
        <v>1610</v>
      </c>
      <c r="AQ543" s="516" t="s">
        <v>1611</v>
      </c>
    </row>
    <row r="544" spans="1:43" ht="61.5" customHeight="1" thickBot="1" x14ac:dyDescent="0.3">
      <c r="A544" s="994"/>
      <c r="B544" s="976"/>
      <c r="C544" s="976"/>
      <c r="D544" s="976"/>
      <c r="E544" s="982"/>
      <c r="F544" s="976"/>
      <c r="G544" s="976"/>
      <c r="H544" s="1072"/>
      <c r="I544" s="982"/>
      <c r="J544" s="1072"/>
      <c r="K544" s="982"/>
      <c r="L544" s="1072"/>
      <c r="M544" s="1072"/>
      <c r="N544" s="1072"/>
      <c r="O544" s="976"/>
      <c r="P544" s="1072"/>
      <c r="Q544" s="982"/>
      <c r="R544" s="1088"/>
      <c r="S544" s="976"/>
      <c r="T544" s="1090"/>
      <c r="U544" s="1097"/>
      <c r="V544" s="1086"/>
      <c r="W544" s="1069"/>
      <c r="X544" s="1072"/>
      <c r="Y544" s="982"/>
      <c r="Z544" s="976"/>
      <c r="AA544" s="1095"/>
      <c r="AB544" s="1063"/>
      <c r="AC544" s="976"/>
      <c r="AD544" s="1084"/>
      <c r="AE544" s="1084"/>
      <c r="AF544" s="617">
        <v>537</v>
      </c>
      <c r="AG544" s="733" t="s">
        <v>158</v>
      </c>
      <c r="AH544" s="688" t="s">
        <v>1612</v>
      </c>
      <c r="AI544" s="451">
        <v>44216</v>
      </c>
      <c r="AJ544" s="451">
        <v>44530</v>
      </c>
      <c r="AK544" s="70">
        <f t="shared" si="37"/>
        <v>314</v>
      </c>
      <c r="AL544" s="71">
        <v>0.5</v>
      </c>
      <c r="AM544" s="453" t="s">
        <v>1359</v>
      </c>
      <c r="AN544" s="673" t="s">
        <v>1608</v>
      </c>
      <c r="AO544" s="673" t="s">
        <v>1609</v>
      </c>
      <c r="AP544" s="673" t="s">
        <v>1610</v>
      </c>
      <c r="AQ544" s="517" t="s">
        <v>1611</v>
      </c>
    </row>
    <row r="545" spans="1:43" ht="61.5" customHeight="1" thickTop="1" x14ac:dyDescent="0.25">
      <c r="A545" s="992" t="s">
        <v>1339</v>
      </c>
      <c r="B545" s="974" t="s">
        <v>1547</v>
      </c>
      <c r="C545" s="974" t="s">
        <v>1341</v>
      </c>
      <c r="D545" s="974" t="s">
        <v>1342</v>
      </c>
      <c r="E545" s="980" t="s">
        <v>1343</v>
      </c>
      <c r="F545" s="974" t="s">
        <v>1548</v>
      </c>
      <c r="G545" s="974" t="s">
        <v>1549</v>
      </c>
      <c r="H545" s="1070" t="s">
        <v>1550</v>
      </c>
      <c r="I545" s="980" t="s">
        <v>1600</v>
      </c>
      <c r="J545" s="1070" t="s">
        <v>1552</v>
      </c>
      <c r="K545" s="980" t="s">
        <v>1553</v>
      </c>
      <c r="L545" s="1070">
        <v>3</v>
      </c>
      <c r="M545" s="1070" t="s">
        <v>29</v>
      </c>
      <c r="N545" s="1070" t="s">
        <v>1601</v>
      </c>
      <c r="O545" s="974" t="s">
        <v>1602</v>
      </c>
      <c r="P545" s="974" t="s">
        <v>1603</v>
      </c>
      <c r="Q545" s="980" t="s">
        <v>1604</v>
      </c>
      <c r="R545" s="1087">
        <v>1389</v>
      </c>
      <c r="S545" s="974" t="s">
        <v>25</v>
      </c>
      <c r="T545" s="1089" t="s">
        <v>1613</v>
      </c>
      <c r="U545" s="1091" t="s">
        <v>27</v>
      </c>
      <c r="V545" s="1085" t="s">
        <v>1614</v>
      </c>
      <c r="W545" s="1067">
        <v>0.02</v>
      </c>
      <c r="X545" s="1070">
        <v>25</v>
      </c>
      <c r="Y545" s="980" t="s">
        <v>29</v>
      </c>
      <c r="Z545" s="974" t="s">
        <v>30</v>
      </c>
      <c r="AA545" s="1093"/>
      <c r="AB545" s="1061"/>
      <c r="AC545" s="974"/>
      <c r="AD545" s="1083" t="s">
        <v>1560</v>
      </c>
      <c r="AE545" s="1083" t="s">
        <v>1561</v>
      </c>
      <c r="AF545" s="616">
        <v>538</v>
      </c>
      <c r="AG545" s="732" t="s">
        <v>158</v>
      </c>
      <c r="AH545" s="687" t="s">
        <v>1615</v>
      </c>
      <c r="AI545" s="448">
        <v>44228</v>
      </c>
      <c r="AJ545" s="448">
        <v>44530</v>
      </c>
      <c r="AK545" s="509">
        <f t="shared" si="37"/>
        <v>302</v>
      </c>
      <c r="AL545" s="66">
        <v>0.5</v>
      </c>
      <c r="AM545" s="450" t="s">
        <v>1359</v>
      </c>
      <c r="AN545" s="671" t="s">
        <v>1608</v>
      </c>
      <c r="AO545" s="671" t="s">
        <v>1609</v>
      </c>
      <c r="AP545" s="671" t="s">
        <v>1610</v>
      </c>
      <c r="AQ545" s="516" t="s">
        <v>1611</v>
      </c>
    </row>
    <row r="546" spans="1:43" ht="61.5" customHeight="1" thickBot="1" x14ac:dyDescent="0.3">
      <c r="A546" s="994"/>
      <c r="B546" s="976"/>
      <c r="C546" s="976"/>
      <c r="D546" s="976"/>
      <c r="E546" s="982"/>
      <c r="F546" s="976"/>
      <c r="G546" s="976"/>
      <c r="H546" s="1072"/>
      <c r="I546" s="982"/>
      <c r="J546" s="1072"/>
      <c r="K546" s="982"/>
      <c r="L546" s="1072"/>
      <c r="M546" s="1072"/>
      <c r="N546" s="1072"/>
      <c r="O546" s="976"/>
      <c r="P546" s="976"/>
      <c r="Q546" s="982"/>
      <c r="R546" s="1088"/>
      <c r="S546" s="976"/>
      <c r="T546" s="1090"/>
      <c r="U546" s="1092"/>
      <c r="V546" s="1086"/>
      <c r="W546" s="1069"/>
      <c r="X546" s="1072"/>
      <c r="Y546" s="982"/>
      <c r="Z546" s="976"/>
      <c r="AA546" s="1063"/>
      <c r="AB546" s="1063"/>
      <c r="AC546" s="976"/>
      <c r="AD546" s="1084"/>
      <c r="AE546" s="1084"/>
      <c r="AF546" s="617">
        <v>539</v>
      </c>
      <c r="AG546" s="733" t="s">
        <v>158</v>
      </c>
      <c r="AH546" s="688" t="s">
        <v>1616</v>
      </c>
      <c r="AI546" s="451">
        <v>44228</v>
      </c>
      <c r="AJ546" s="451">
        <v>44530</v>
      </c>
      <c r="AK546" s="70">
        <f t="shared" si="37"/>
        <v>302</v>
      </c>
      <c r="AL546" s="71">
        <v>0.5</v>
      </c>
      <c r="AM546" s="453" t="s">
        <v>1359</v>
      </c>
      <c r="AN546" s="673" t="s">
        <v>1608</v>
      </c>
      <c r="AO546" s="673" t="s">
        <v>1609</v>
      </c>
      <c r="AP546" s="673" t="s">
        <v>1610</v>
      </c>
      <c r="AQ546" s="517" t="s">
        <v>1611</v>
      </c>
    </row>
    <row r="547" spans="1:43" ht="61.5" customHeight="1" thickTop="1" x14ac:dyDescent="0.25">
      <c r="A547" s="992" t="s">
        <v>1339</v>
      </c>
      <c r="B547" s="974" t="s">
        <v>1547</v>
      </c>
      <c r="C547" s="974" t="s">
        <v>1341</v>
      </c>
      <c r="D547" s="974" t="s">
        <v>1342</v>
      </c>
      <c r="E547" s="980" t="s">
        <v>1343</v>
      </c>
      <c r="F547" s="974" t="s">
        <v>1548</v>
      </c>
      <c r="G547" s="974" t="s">
        <v>1549</v>
      </c>
      <c r="H547" s="1070" t="s">
        <v>1550</v>
      </c>
      <c r="I547" s="980" t="s">
        <v>1600</v>
      </c>
      <c r="J547" s="1070" t="s">
        <v>1552</v>
      </c>
      <c r="K547" s="980" t="s">
        <v>1553</v>
      </c>
      <c r="L547" s="1070">
        <v>3</v>
      </c>
      <c r="M547" s="1070" t="s">
        <v>29</v>
      </c>
      <c r="N547" s="1070" t="s">
        <v>1601</v>
      </c>
      <c r="O547" s="974" t="s">
        <v>1602</v>
      </c>
      <c r="P547" s="974" t="s">
        <v>1603</v>
      </c>
      <c r="Q547" s="980" t="s">
        <v>1604</v>
      </c>
      <c r="R547" s="1087">
        <v>1389</v>
      </c>
      <c r="S547" s="974" t="s">
        <v>25</v>
      </c>
      <c r="T547" s="1089" t="s">
        <v>1617</v>
      </c>
      <c r="U547" s="1091" t="s">
        <v>27</v>
      </c>
      <c r="V547" s="1085" t="s">
        <v>1618</v>
      </c>
      <c r="W547" s="1067">
        <v>0.02</v>
      </c>
      <c r="X547" s="974">
        <v>2</v>
      </c>
      <c r="Y547" s="980" t="s">
        <v>25</v>
      </c>
      <c r="Z547" s="974" t="s">
        <v>30</v>
      </c>
      <c r="AA547" s="1061"/>
      <c r="AB547" s="1061"/>
      <c r="AC547" s="974" t="s">
        <v>1277</v>
      </c>
      <c r="AD547" s="1083" t="s">
        <v>1560</v>
      </c>
      <c r="AE547" s="1083" t="s">
        <v>1561</v>
      </c>
      <c r="AF547" s="616">
        <v>540</v>
      </c>
      <c r="AG547" s="732" t="s">
        <v>158</v>
      </c>
      <c r="AH547" s="687" t="s">
        <v>1619</v>
      </c>
      <c r="AI547" s="448">
        <v>44228</v>
      </c>
      <c r="AJ547" s="448">
        <v>44530</v>
      </c>
      <c r="AK547" s="509">
        <f t="shared" si="37"/>
        <v>302</v>
      </c>
      <c r="AL547" s="66">
        <v>0.5</v>
      </c>
      <c r="AM547" s="450" t="s">
        <v>1359</v>
      </c>
      <c r="AN547" s="671" t="s">
        <v>1608</v>
      </c>
      <c r="AO547" s="671" t="s">
        <v>1609</v>
      </c>
      <c r="AP547" s="671" t="s">
        <v>1610</v>
      </c>
      <c r="AQ547" s="516" t="s">
        <v>1611</v>
      </c>
    </row>
    <row r="548" spans="1:43" ht="61.5" customHeight="1" thickBot="1" x14ac:dyDescent="0.3">
      <c r="A548" s="994"/>
      <c r="B548" s="976"/>
      <c r="C548" s="976"/>
      <c r="D548" s="976"/>
      <c r="E548" s="982"/>
      <c r="F548" s="976"/>
      <c r="G548" s="976"/>
      <c r="H548" s="1072"/>
      <c r="I548" s="982"/>
      <c r="J548" s="1072"/>
      <c r="K548" s="982"/>
      <c r="L548" s="1072"/>
      <c r="M548" s="1072"/>
      <c r="N548" s="1072"/>
      <c r="O548" s="976"/>
      <c r="P548" s="976"/>
      <c r="Q548" s="982"/>
      <c r="R548" s="1088"/>
      <c r="S548" s="976"/>
      <c r="T548" s="1090"/>
      <c r="U548" s="1092"/>
      <c r="V548" s="1086"/>
      <c r="W548" s="1069"/>
      <c r="X548" s="976"/>
      <c r="Y548" s="982"/>
      <c r="Z548" s="976"/>
      <c r="AA548" s="1063"/>
      <c r="AB548" s="1063"/>
      <c r="AC548" s="976"/>
      <c r="AD548" s="1084"/>
      <c r="AE548" s="1084"/>
      <c r="AF548" s="617">
        <v>541</v>
      </c>
      <c r="AG548" s="733" t="s">
        <v>158</v>
      </c>
      <c r="AH548" s="688" t="s">
        <v>1620</v>
      </c>
      <c r="AI548" s="451">
        <v>44228</v>
      </c>
      <c r="AJ548" s="451">
        <v>44530</v>
      </c>
      <c r="AK548" s="70">
        <f t="shared" si="37"/>
        <v>302</v>
      </c>
      <c r="AL548" s="71">
        <v>0.5</v>
      </c>
      <c r="AM548" s="453" t="s">
        <v>1359</v>
      </c>
      <c r="AN548" s="673" t="s">
        <v>1608</v>
      </c>
      <c r="AO548" s="673" t="s">
        <v>1609</v>
      </c>
      <c r="AP548" s="673" t="s">
        <v>1610</v>
      </c>
      <c r="AQ548" s="517" t="s">
        <v>1611</v>
      </c>
    </row>
    <row r="549" spans="1:43" ht="79.5" customHeight="1" thickTop="1" x14ac:dyDescent="0.25">
      <c r="A549" s="992" t="s">
        <v>1339</v>
      </c>
      <c r="B549" s="974" t="s">
        <v>1547</v>
      </c>
      <c r="C549" s="974" t="s">
        <v>1341</v>
      </c>
      <c r="D549" s="974" t="s">
        <v>1342</v>
      </c>
      <c r="E549" s="980" t="s">
        <v>1343</v>
      </c>
      <c r="F549" s="974" t="s">
        <v>1548</v>
      </c>
      <c r="G549" s="974" t="s">
        <v>1549</v>
      </c>
      <c r="H549" s="1070" t="s">
        <v>1550</v>
      </c>
      <c r="I549" s="980" t="s">
        <v>1600</v>
      </c>
      <c r="J549" s="1070" t="s">
        <v>1552</v>
      </c>
      <c r="K549" s="980" t="s">
        <v>1553</v>
      </c>
      <c r="L549" s="1070">
        <v>3</v>
      </c>
      <c r="M549" s="1070" t="s">
        <v>29</v>
      </c>
      <c r="N549" s="1070" t="s">
        <v>1601</v>
      </c>
      <c r="O549" s="974" t="s">
        <v>1602</v>
      </c>
      <c r="P549" s="974" t="s">
        <v>1603</v>
      </c>
      <c r="Q549" s="980" t="s">
        <v>1604</v>
      </c>
      <c r="R549" s="1087">
        <v>1389</v>
      </c>
      <c r="S549" s="974" t="s">
        <v>25</v>
      </c>
      <c r="T549" s="1089" t="s">
        <v>1621</v>
      </c>
      <c r="U549" s="1091" t="s">
        <v>27</v>
      </c>
      <c r="V549" s="1085" t="s">
        <v>1622</v>
      </c>
      <c r="W549" s="1067">
        <v>0.02</v>
      </c>
      <c r="X549" s="974">
        <v>2</v>
      </c>
      <c r="Y549" s="980" t="s">
        <v>25</v>
      </c>
      <c r="Z549" s="974" t="s">
        <v>30</v>
      </c>
      <c r="AA549" s="1061"/>
      <c r="AB549" s="1061"/>
      <c r="AC549" s="974" t="s">
        <v>1277</v>
      </c>
      <c r="AD549" s="1083" t="s">
        <v>1560</v>
      </c>
      <c r="AE549" s="1083" t="s">
        <v>1561</v>
      </c>
      <c r="AF549" s="616">
        <v>542</v>
      </c>
      <c r="AG549" s="732" t="s">
        <v>158</v>
      </c>
      <c r="AH549" s="687" t="s">
        <v>1623</v>
      </c>
      <c r="AI549" s="448">
        <v>44228</v>
      </c>
      <c r="AJ549" s="448">
        <v>44530</v>
      </c>
      <c r="AK549" s="509">
        <f t="shared" si="37"/>
        <v>302</v>
      </c>
      <c r="AL549" s="66">
        <v>0.5</v>
      </c>
      <c r="AM549" s="450" t="s">
        <v>1359</v>
      </c>
      <c r="AN549" s="671" t="s">
        <v>1608</v>
      </c>
      <c r="AO549" s="671" t="s">
        <v>1609</v>
      </c>
      <c r="AP549" s="671" t="s">
        <v>1610</v>
      </c>
      <c r="AQ549" s="516" t="s">
        <v>1611</v>
      </c>
    </row>
    <row r="550" spans="1:43" ht="83.25" customHeight="1" thickBot="1" x14ac:dyDescent="0.3">
      <c r="A550" s="994"/>
      <c r="B550" s="976"/>
      <c r="C550" s="976"/>
      <c r="D550" s="976"/>
      <c r="E550" s="982"/>
      <c r="F550" s="976"/>
      <c r="G550" s="976"/>
      <c r="H550" s="1072"/>
      <c r="I550" s="982"/>
      <c r="J550" s="1072"/>
      <c r="K550" s="982"/>
      <c r="L550" s="1072"/>
      <c r="M550" s="1072"/>
      <c r="N550" s="1072"/>
      <c r="O550" s="976"/>
      <c r="P550" s="976"/>
      <c r="Q550" s="982"/>
      <c r="R550" s="1088"/>
      <c r="S550" s="976"/>
      <c r="T550" s="1090"/>
      <c r="U550" s="1092"/>
      <c r="V550" s="1086"/>
      <c r="W550" s="1069"/>
      <c r="X550" s="976"/>
      <c r="Y550" s="982"/>
      <c r="Z550" s="976"/>
      <c r="AA550" s="1063"/>
      <c r="AB550" s="1063"/>
      <c r="AC550" s="976"/>
      <c r="AD550" s="1084"/>
      <c r="AE550" s="1084"/>
      <c r="AF550" s="617">
        <v>543</v>
      </c>
      <c r="AG550" s="733" t="s">
        <v>158</v>
      </c>
      <c r="AH550" s="688" t="s">
        <v>1624</v>
      </c>
      <c r="AI550" s="451">
        <v>44228</v>
      </c>
      <c r="AJ550" s="451">
        <v>44530</v>
      </c>
      <c r="AK550" s="70">
        <f t="shared" si="37"/>
        <v>302</v>
      </c>
      <c r="AL550" s="71">
        <v>0.5</v>
      </c>
      <c r="AM550" s="453" t="s">
        <v>1359</v>
      </c>
      <c r="AN550" s="673" t="s">
        <v>1608</v>
      </c>
      <c r="AO550" s="673" t="s">
        <v>1609</v>
      </c>
      <c r="AP550" s="673" t="s">
        <v>1610</v>
      </c>
      <c r="AQ550" s="517" t="s">
        <v>1611</v>
      </c>
    </row>
    <row r="551" spans="1:43" ht="61.5" customHeight="1" thickTop="1" thickBot="1" x14ac:dyDescent="0.3">
      <c r="A551" s="18" t="s">
        <v>1339</v>
      </c>
      <c r="B551" s="12" t="s">
        <v>1547</v>
      </c>
      <c r="C551" s="12" t="s">
        <v>1341</v>
      </c>
      <c r="D551" s="12" t="s">
        <v>1342</v>
      </c>
      <c r="E551" s="13" t="s">
        <v>1343</v>
      </c>
      <c r="F551" s="12" t="s">
        <v>1548</v>
      </c>
      <c r="G551" s="12" t="s">
        <v>1549</v>
      </c>
      <c r="H551" s="12" t="s">
        <v>1550</v>
      </c>
      <c r="I551" s="13" t="s">
        <v>1600</v>
      </c>
      <c r="J551" s="12" t="s">
        <v>1552</v>
      </c>
      <c r="K551" s="13" t="s">
        <v>1553</v>
      </c>
      <c r="L551" s="12">
        <v>3</v>
      </c>
      <c r="M551" s="12" t="s">
        <v>29</v>
      </c>
      <c r="N551" s="12" t="s">
        <v>1601</v>
      </c>
      <c r="O551" s="12" t="s">
        <v>1602</v>
      </c>
      <c r="P551" s="12" t="s">
        <v>1603</v>
      </c>
      <c r="Q551" s="13" t="s">
        <v>1604</v>
      </c>
      <c r="R551" s="12">
        <v>1389</v>
      </c>
      <c r="S551" s="12" t="s">
        <v>29</v>
      </c>
      <c r="T551" s="643" t="s">
        <v>1625</v>
      </c>
      <c r="U551" s="417" t="s">
        <v>27</v>
      </c>
      <c r="V551" s="74" t="s">
        <v>1626</v>
      </c>
      <c r="W551" s="437">
        <v>0.02</v>
      </c>
      <c r="X551" s="12">
        <v>2</v>
      </c>
      <c r="Y551" s="13" t="s">
        <v>25</v>
      </c>
      <c r="Z551" s="12" t="s">
        <v>30</v>
      </c>
      <c r="AA551" s="518"/>
      <c r="AB551" s="519"/>
      <c r="AC551" s="12" t="s">
        <v>1277</v>
      </c>
      <c r="AD551" s="423" t="s">
        <v>1560</v>
      </c>
      <c r="AE551" s="423" t="s">
        <v>1561</v>
      </c>
      <c r="AF551" s="613">
        <v>544</v>
      </c>
      <c r="AG551" s="417" t="s">
        <v>158</v>
      </c>
      <c r="AH551" s="16" t="s">
        <v>1627</v>
      </c>
      <c r="AI551" s="433">
        <v>44256</v>
      </c>
      <c r="AJ551" s="433">
        <v>44561</v>
      </c>
      <c r="AK551" s="62">
        <f t="shared" si="37"/>
        <v>305</v>
      </c>
      <c r="AL551" s="63">
        <v>1</v>
      </c>
      <c r="AM551" s="435" t="s">
        <v>1359</v>
      </c>
      <c r="AN551" s="12" t="s">
        <v>1608</v>
      </c>
      <c r="AO551" s="12" t="s">
        <v>1609</v>
      </c>
      <c r="AP551" s="12" t="s">
        <v>1610</v>
      </c>
      <c r="AQ551" s="436" t="s">
        <v>1611</v>
      </c>
    </row>
    <row r="552" spans="1:43" ht="61.5" customHeight="1" thickTop="1" thickBot="1" x14ac:dyDescent="0.3">
      <c r="A552" s="18" t="s">
        <v>1339</v>
      </c>
      <c r="B552" s="15" t="s">
        <v>1628</v>
      </c>
      <c r="C552" s="12" t="s">
        <v>1341</v>
      </c>
      <c r="D552" s="12" t="s">
        <v>1342</v>
      </c>
      <c r="E552" s="13" t="s">
        <v>1343</v>
      </c>
      <c r="F552" s="12" t="s">
        <v>1629</v>
      </c>
      <c r="G552" s="12" t="s">
        <v>1630</v>
      </c>
      <c r="H552" s="12" t="s">
        <v>1631</v>
      </c>
      <c r="I552" s="13" t="s">
        <v>1632</v>
      </c>
      <c r="J552" s="12" t="s">
        <v>1633</v>
      </c>
      <c r="K552" s="13" t="s">
        <v>1634</v>
      </c>
      <c r="L552" s="12">
        <v>30</v>
      </c>
      <c r="M552" s="12" t="s">
        <v>25</v>
      </c>
      <c r="N552" s="12" t="s">
        <v>1635</v>
      </c>
      <c r="O552" s="15" t="s">
        <v>1636</v>
      </c>
      <c r="P552" s="15" t="s">
        <v>1637</v>
      </c>
      <c r="Q552" s="16" t="s">
        <v>1638</v>
      </c>
      <c r="R552" s="15">
        <v>75</v>
      </c>
      <c r="S552" s="12" t="s">
        <v>29</v>
      </c>
      <c r="T552" s="640" t="s">
        <v>1639</v>
      </c>
      <c r="U552" s="417" t="s">
        <v>27</v>
      </c>
      <c r="V552" s="74" t="s">
        <v>1640</v>
      </c>
      <c r="W552" s="437">
        <v>0.02</v>
      </c>
      <c r="X552" s="15">
        <v>80</v>
      </c>
      <c r="Y552" s="13" t="s">
        <v>29</v>
      </c>
      <c r="Z552" s="431" t="s">
        <v>525</v>
      </c>
      <c r="AA552" s="519"/>
      <c r="AB552" s="519"/>
      <c r="AC552" s="12" t="s">
        <v>1277</v>
      </c>
      <c r="AD552" s="423" t="s">
        <v>1560</v>
      </c>
      <c r="AE552" s="423" t="s">
        <v>1561</v>
      </c>
      <c r="AF552" s="613">
        <v>545</v>
      </c>
      <c r="AG552" s="417" t="s">
        <v>158</v>
      </c>
      <c r="AH552" s="16" t="s">
        <v>1641</v>
      </c>
      <c r="AI552" s="433">
        <v>44228</v>
      </c>
      <c r="AJ552" s="433">
        <v>44530</v>
      </c>
      <c r="AK552" s="62">
        <f>AJ552-AI552</f>
        <v>302</v>
      </c>
      <c r="AL552" s="63">
        <v>1</v>
      </c>
      <c r="AM552" s="435" t="s">
        <v>1359</v>
      </c>
      <c r="AN552" s="12" t="s">
        <v>1642</v>
      </c>
      <c r="AO552" s="431" t="s">
        <v>1643</v>
      </c>
      <c r="AP552" s="12" t="s">
        <v>1644</v>
      </c>
      <c r="AQ552" s="520" t="s">
        <v>1645</v>
      </c>
    </row>
    <row r="553" spans="1:43" ht="75.75" customHeight="1" thickTop="1" thickBot="1" x14ac:dyDescent="0.3">
      <c r="A553" s="18" t="s">
        <v>1339</v>
      </c>
      <c r="B553" s="15" t="s">
        <v>1628</v>
      </c>
      <c r="C553" s="12" t="s">
        <v>1341</v>
      </c>
      <c r="D553" s="12" t="s">
        <v>1342</v>
      </c>
      <c r="E553" s="13" t="s">
        <v>1343</v>
      </c>
      <c r="F553" s="12" t="s">
        <v>1629</v>
      </c>
      <c r="G553" s="12" t="s">
        <v>1630</v>
      </c>
      <c r="H553" s="12" t="s">
        <v>1631</v>
      </c>
      <c r="I553" s="13" t="s">
        <v>1632</v>
      </c>
      <c r="J553" s="12" t="s">
        <v>1633</v>
      </c>
      <c r="K553" s="13" t="s">
        <v>1634</v>
      </c>
      <c r="L553" s="12">
        <v>30</v>
      </c>
      <c r="M553" s="12" t="s">
        <v>25</v>
      </c>
      <c r="N553" s="12" t="s">
        <v>1635</v>
      </c>
      <c r="O553" s="15" t="s">
        <v>1636</v>
      </c>
      <c r="P553" s="15" t="s">
        <v>1637</v>
      </c>
      <c r="Q553" s="16" t="s">
        <v>1638</v>
      </c>
      <c r="R553" s="15">
        <v>75</v>
      </c>
      <c r="S553" s="12" t="s">
        <v>29</v>
      </c>
      <c r="T553" s="643" t="s">
        <v>1646</v>
      </c>
      <c r="U553" s="417" t="s">
        <v>27</v>
      </c>
      <c r="V553" s="74" t="s">
        <v>1647</v>
      </c>
      <c r="W553" s="521">
        <v>0.02</v>
      </c>
      <c r="X553" s="15">
        <v>75</v>
      </c>
      <c r="Y553" s="13" t="s">
        <v>29</v>
      </c>
      <c r="Z553" s="431" t="s">
        <v>525</v>
      </c>
      <c r="AA553" s="518"/>
      <c r="AB553" s="519"/>
      <c r="AC553" s="12" t="s">
        <v>1277</v>
      </c>
      <c r="AD553" s="423" t="s">
        <v>1560</v>
      </c>
      <c r="AE553" s="423" t="s">
        <v>1561</v>
      </c>
      <c r="AF553" s="613">
        <v>546</v>
      </c>
      <c r="AG553" s="417" t="s">
        <v>158</v>
      </c>
      <c r="AH553" s="16" t="s">
        <v>1648</v>
      </c>
      <c r="AI553" s="433">
        <v>44228</v>
      </c>
      <c r="AJ553" s="433">
        <v>44530</v>
      </c>
      <c r="AK553" s="62">
        <f t="shared" ref="AK553:AK563" si="38">AJ553-AI553</f>
        <v>302</v>
      </c>
      <c r="AL553" s="522">
        <v>1</v>
      </c>
      <c r="AM553" s="435" t="s">
        <v>1359</v>
      </c>
      <c r="AN553" s="12" t="s">
        <v>1642</v>
      </c>
      <c r="AO553" s="431" t="s">
        <v>1643</v>
      </c>
      <c r="AP553" s="12" t="s">
        <v>1644</v>
      </c>
      <c r="AQ553" s="520" t="s">
        <v>1645</v>
      </c>
    </row>
    <row r="554" spans="1:43" ht="61.5" customHeight="1" thickTop="1" thickBot="1" x14ac:dyDescent="0.3">
      <c r="A554" s="18" t="s">
        <v>1339</v>
      </c>
      <c r="B554" s="15" t="s">
        <v>1628</v>
      </c>
      <c r="C554" s="12" t="s">
        <v>1341</v>
      </c>
      <c r="D554" s="12" t="s">
        <v>1342</v>
      </c>
      <c r="E554" s="13" t="s">
        <v>1343</v>
      </c>
      <c r="F554" s="12" t="s">
        <v>1629</v>
      </c>
      <c r="G554" s="12" t="s">
        <v>1630</v>
      </c>
      <c r="H554" s="12" t="s">
        <v>1631</v>
      </c>
      <c r="I554" s="13" t="s">
        <v>1632</v>
      </c>
      <c r="J554" s="12" t="s">
        <v>1633</v>
      </c>
      <c r="K554" s="13" t="s">
        <v>1634</v>
      </c>
      <c r="L554" s="12">
        <v>30</v>
      </c>
      <c r="M554" s="12" t="s">
        <v>25</v>
      </c>
      <c r="N554" s="12" t="s">
        <v>1635</v>
      </c>
      <c r="O554" s="15" t="s">
        <v>1636</v>
      </c>
      <c r="P554" s="15" t="s">
        <v>1637</v>
      </c>
      <c r="Q554" s="16" t="s">
        <v>1638</v>
      </c>
      <c r="R554" s="15">
        <v>75</v>
      </c>
      <c r="S554" s="12" t="s">
        <v>29</v>
      </c>
      <c r="T554" s="644" t="s">
        <v>1649</v>
      </c>
      <c r="U554" s="456" t="s">
        <v>27</v>
      </c>
      <c r="V554" s="21" t="s">
        <v>1650</v>
      </c>
      <c r="W554" s="521">
        <v>0.02</v>
      </c>
      <c r="X554" s="15">
        <v>50</v>
      </c>
      <c r="Y554" s="13" t="s">
        <v>29</v>
      </c>
      <c r="Z554" s="431" t="s">
        <v>525</v>
      </c>
      <c r="AA554" s="519"/>
      <c r="AB554" s="519"/>
      <c r="AC554" s="12" t="s">
        <v>1277</v>
      </c>
      <c r="AD554" s="423" t="s">
        <v>1560</v>
      </c>
      <c r="AE554" s="423" t="s">
        <v>1561</v>
      </c>
      <c r="AF554" s="613">
        <v>547</v>
      </c>
      <c r="AG554" s="417" t="s">
        <v>158</v>
      </c>
      <c r="AH554" s="16" t="s">
        <v>1651</v>
      </c>
      <c r="AI554" s="433">
        <v>44409</v>
      </c>
      <c r="AJ554" s="433">
        <v>44530</v>
      </c>
      <c r="AK554" s="62">
        <f t="shared" si="38"/>
        <v>121</v>
      </c>
      <c r="AL554" s="522">
        <v>1</v>
      </c>
      <c r="AM554" s="435" t="s">
        <v>1359</v>
      </c>
      <c r="AN554" s="12" t="s">
        <v>1642</v>
      </c>
      <c r="AO554" s="431" t="s">
        <v>1643</v>
      </c>
      <c r="AP554" s="12" t="s">
        <v>1644</v>
      </c>
      <c r="AQ554" s="520" t="s">
        <v>1645</v>
      </c>
    </row>
    <row r="555" spans="1:43" ht="61.5" customHeight="1" thickTop="1" x14ac:dyDescent="0.25">
      <c r="A555" s="992" t="s">
        <v>1339</v>
      </c>
      <c r="B555" s="918" t="s">
        <v>1628</v>
      </c>
      <c r="C555" s="974" t="s">
        <v>1341</v>
      </c>
      <c r="D555" s="974" t="s">
        <v>1342</v>
      </c>
      <c r="E555" s="980" t="s">
        <v>1343</v>
      </c>
      <c r="F555" s="974" t="s">
        <v>1629</v>
      </c>
      <c r="G555" s="974" t="s">
        <v>1630</v>
      </c>
      <c r="H555" s="974" t="s">
        <v>1631</v>
      </c>
      <c r="I555" s="980" t="s">
        <v>1632</v>
      </c>
      <c r="J555" s="974" t="s">
        <v>1633</v>
      </c>
      <c r="K555" s="980" t="s">
        <v>1634</v>
      </c>
      <c r="L555" s="974">
        <v>30</v>
      </c>
      <c r="M555" s="974" t="s">
        <v>25</v>
      </c>
      <c r="N555" s="974" t="s">
        <v>1652</v>
      </c>
      <c r="O555" s="918" t="s">
        <v>1653</v>
      </c>
      <c r="P555" s="918" t="s">
        <v>1654</v>
      </c>
      <c r="Q555" s="922" t="s">
        <v>1655</v>
      </c>
      <c r="R555" s="918">
        <v>100</v>
      </c>
      <c r="S555" s="918" t="s">
        <v>29</v>
      </c>
      <c r="T555" s="1079" t="s">
        <v>1656</v>
      </c>
      <c r="U555" s="1076" t="s">
        <v>27</v>
      </c>
      <c r="V555" s="1017" t="s">
        <v>1657</v>
      </c>
      <c r="W555" s="1081">
        <v>0.02</v>
      </c>
      <c r="X555" s="974">
        <v>100</v>
      </c>
      <c r="Y555" s="980" t="s">
        <v>29</v>
      </c>
      <c r="Z555" s="1070" t="s">
        <v>525</v>
      </c>
      <c r="AA555" s="1061"/>
      <c r="AB555" s="1061"/>
      <c r="AC555" s="974" t="s">
        <v>1277</v>
      </c>
      <c r="AD555" s="1064" t="s">
        <v>1560</v>
      </c>
      <c r="AE555" s="1064" t="s">
        <v>1561</v>
      </c>
      <c r="AF555" s="616">
        <v>548</v>
      </c>
      <c r="AG555" s="732" t="s">
        <v>158</v>
      </c>
      <c r="AH555" s="703" t="s">
        <v>1658</v>
      </c>
      <c r="AI555" s="65">
        <v>44197</v>
      </c>
      <c r="AJ555" s="65">
        <v>44530</v>
      </c>
      <c r="AK555" s="509">
        <f t="shared" si="38"/>
        <v>333</v>
      </c>
      <c r="AL555" s="824">
        <v>0.5</v>
      </c>
      <c r="AM555" s="742" t="s">
        <v>1359</v>
      </c>
      <c r="AN555" s="671" t="s">
        <v>1642</v>
      </c>
      <c r="AO555" s="722" t="s">
        <v>1643</v>
      </c>
      <c r="AP555" s="671" t="s">
        <v>1659</v>
      </c>
      <c r="AQ555" s="516" t="s">
        <v>1660</v>
      </c>
    </row>
    <row r="556" spans="1:43" ht="61.5" customHeight="1" thickBot="1" x14ac:dyDescent="0.3">
      <c r="A556" s="994"/>
      <c r="B556" s="919"/>
      <c r="C556" s="976"/>
      <c r="D556" s="976"/>
      <c r="E556" s="982"/>
      <c r="F556" s="976"/>
      <c r="G556" s="976"/>
      <c r="H556" s="976"/>
      <c r="I556" s="982"/>
      <c r="J556" s="976"/>
      <c r="K556" s="982"/>
      <c r="L556" s="976"/>
      <c r="M556" s="976"/>
      <c r="N556" s="976"/>
      <c r="O556" s="919"/>
      <c r="P556" s="919"/>
      <c r="Q556" s="923"/>
      <c r="R556" s="919"/>
      <c r="S556" s="919"/>
      <c r="T556" s="1080"/>
      <c r="U556" s="1078"/>
      <c r="V556" s="1018"/>
      <c r="W556" s="1082"/>
      <c r="X556" s="976"/>
      <c r="Y556" s="982"/>
      <c r="Z556" s="1072"/>
      <c r="AA556" s="1063"/>
      <c r="AB556" s="1063"/>
      <c r="AC556" s="976"/>
      <c r="AD556" s="1066"/>
      <c r="AE556" s="1066"/>
      <c r="AF556" s="617">
        <v>549</v>
      </c>
      <c r="AG556" s="733" t="s">
        <v>158</v>
      </c>
      <c r="AH556" s="704" t="s">
        <v>2014</v>
      </c>
      <c r="AI556" s="69">
        <v>44197</v>
      </c>
      <c r="AJ556" s="69">
        <v>44530</v>
      </c>
      <c r="AK556" s="70">
        <f t="shared" si="38"/>
        <v>333</v>
      </c>
      <c r="AL556" s="523">
        <v>0.5</v>
      </c>
      <c r="AM556" s="660" t="s">
        <v>1359</v>
      </c>
      <c r="AN556" s="673" t="s">
        <v>1642</v>
      </c>
      <c r="AO556" s="724" t="s">
        <v>1643</v>
      </c>
      <c r="AP556" s="673" t="s">
        <v>1659</v>
      </c>
      <c r="AQ556" s="517" t="s">
        <v>1660</v>
      </c>
    </row>
    <row r="557" spans="1:43" ht="81.75" customHeight="1" thickTop="1" thickBot="1" x14ac:dyDescent="0.3">
      <c r="A557" s="18" t="s">
        <v>1339</v>
      </c>
      <c r="B557" s="15" t="s">
        <v>1628</v>
      </c>
      <c r="C557" s="12" t="s">
        <v>1341</v>
      </c>
      <c r="D557" s="12" t="s">
        <v>1342</v>
      </c>
      <c r="E557" s="13" t="s">
        <v>1343</v>
      </c>
      <c r="F557" s="12" t="s">
        <v>1629</v>
      </c>
      <c r="G557" s="12" t="s">
        <v>1630</v>
      </c>
      <c r="H557" s="12" t="s">
        <v>1631</v>
      </c>
      <c r="I557" s="13" t="s">
        <v>1632</v>
      </c>
      <c r="J557" s="12" t="s">
        <v>1633</v>
      </c>
      <c r="K557" s="13" t="s">
        <v>1634</v>
      </c>
      <c r="L557" s="12">
        <v>30</v>
      </c>
      <c r="M557" s="12" t="s">
        <v>25</v>
      </c>
      <c r="N557" s="12" t="s">
        <v>1661</v>
      </c>
      <c r="O557" s="15" t="s">
        <v>1662</v>
      </c>
      <c r="P557" s="15" t="s">
        <v>1663</v>
      </c>
      <c r="Q557" s="16" t="s">
        <v>1664</v>
      </c>
      <c r="R557" s="15">
        <v>100</v>
      </c>
      <c r="S557" s="15" t="s">
        <v>29</v>
      </c>
      <c r="T557" s="645" t="s">
        <v>1665</v>
      </c>
      <c r="U557" s="456" t="s">
        <v>27</v>
      </c>
      <c r="V557" s="21" t="s">
        <v>1666</v>
      </c>
      <c r="W557" s="521">
        <v>0.02</v>
      </c>
      <c r="X557" s="476">
        <v>100</v>
      </c>
      <c r="Y557" s="13" t="s">
        <v>25</v>
      </c>
      <c r="Z557" s="431" t="s">
        <v>525</v>
      </c>
      <c r="AA557" s="519"/>
      <c r="AB557" s="519"/>
      <c r="AC557" s="12" t="s">
        <v>1277</v>
      </c>
      <c r="AD557" s="423" t="s">
        <v>1560</v>
      </c>
      <c r="AE557" s="423" t="s">
        <v>1561</v>
      </c>
      <c r="AF557" s="524">
        <v>550</v>
      </c>
      <c r="AG557" s="54" t="s">
        <v>158</v>
      </c>
      <c r="AH557" s="26" t="s">
        <v>1667</v>
      </c>
      <c r="AI557" s="61">
        <v>44317</v>
      </c>
      <c r="AJ557" s="61">
        <v>44530</v>
      </c>
      <c r="AK557" s="62">
        <f t="shared" si="38"/>
        <v>213</v>
      </c>
      <c r="AL557" s="522">
        <v>1</v>
      </c>
      <c r="AM557" s="57" t="s">
        <v>1359</v>
      </c>
      <c r="AN557" s="12" t="s">
        <v>1642</v>
      </c>
      <c r="AO557" s="431" t="s">
        <v>1643</v>
      </c>
      <c r="AP557" s="12" t="s">
        <v>1668</v>
      </c>
      <c r="AQ557" s="436" t="s">
        <v>1669</v>
      </c>
    </row>
    <row r="558" spans="1:43" ht="84" customHeight="1" thickTop="1" thickBot="1" x14ac:dyDescent="0.3">
      <c r="A558" s="18" t="s">
        <v>1339</v>
      </c>
      <c r="B558" s="15" t="s">
        <v>1628</v>
      </c>
      <c r="C558" s="12" t="s">
        <v>1341</v>
      </c>
      <c r="D558" s="12" t="s">
        <v>1342</v>
      </c>
      <c r="E558" s="13" t="s">
        <v>1343</v>
      </c>
      <c r="F558" s="12" t="s">
        <v>1629</v>
      </c>
      <c r="G558" s="12" t="s">
        <v>1630</v>
      </c>
      <c r="H558" s="12" t="s">
        <v>1631</v>
      </c>
      <c r="I558" s="13" t="s">
        <v>1632</v>
      </c>
      <c r="J558" s="12" t="s">
        <v>1633</v>
      </c>
      <c r="K558" s="13" t="s">
        <v>1634</v>
      </c>
      <c r="L558" s="12">
        <v>30</v>
      </c>
      <c r="M558" s="12" t="s">
        <v>25</v>
      </c>
      <c r="N558" s="12" t="s">
        <v>1661</v>
      </c>
      <c r="O558" s="15" t="s">
        <v>1662</v>
      </c>
      <c r="P558" s="15" t="s">
        <v>1670</v>
      </c>
      <c r="Q558" s="16" t="s">
        <v>1671</v>
      </c>
      <c r="R558" s="15">
        <v>100</v>
      </c>
      <c r="S558" s="15" t="s">
        <v>29</v>
      </c>
      <c r="T558" s="645" t="s">
        <v>1672</v>
      </c>
      <c r="U558" s="456" t="s">
        <v>27</v>
      </c>
      <c r="V558" s="21" t="s">
        <v>1673</v>
      </c>
      <c r="W558" s="521">
        <v>0.02</v>
      </c>
      <c r="X558" s="15">
        <v>60</v>
      </c>
      <c r="Y558" s="525" t="s">
        <v>29</v>
      </c>
      <c r="Z558" s="431" t="s">
        <v>525</v>
      </c>
      <c r="AA558" s="519"/>
      <c r="AB558" s="519"/>
      <c r="AC558" s="12" t="s">
        <v>1277</v>
      </c>
      <c r="AD558" s="423" t="s">
        <v>1560</v>
      </c>
      <c r="AE558" s="423" t="s">
        <v>1561</v>
      </c>
      <c r="AF558" s="524">
        <v>551</v>
      </c>
      <c r="AG558" s="54" t="s">
        <v>158</v>
      </c>
      <c r="AH558" s="26" t="s">
        <v>1692</v>
      </c>
      <c r="AI558" s="61">
        <v>44256</v>
      </c>
      <c r="AJ558" s="61">
        <v>44530</v>
      </c>
      <c r="AK558" s="62">
        <f t="shared" si="38"/>
        <v>274</v>
      </c>
      <c r="AL558" s="522">
        <v>1</v>
      </c>
      <c r="AM558" s="57" t="s">
        <v>1359</v>
      </c>
      <c r="AN558" s="12" t="s">
        <v>1642</v>
      </c>
      <c r="AO558" s="431" t="s">
        <v>1643</v>
      </c>
      <c r="AP558" s="12" t="s">
        <v>1668</v>
      </c>
      <c r="AQ558" s="436" t="s">
        <v>1669</v>
      </c>
    </row>
    <row r="559" spans="1:43" ht="91.5" customHeight="1" thickTop="1" thickBot="1" x14ac:dyDescent="0.3">
      <c r="A559" s="18" t="s">
        <v>1339</v>
      </c>
      <c r="B559" s="15" t="s">
        <v>1628</v>
      </c>
      <c r="C559" s="12" t="s">
        <v>1341</v>
      </c>
      <c r="D559" s="12" t="s">
        <v>1342</v>
      </c>
      <c r="E559" s="13" t="s">
        <v>1343</v>
      </c>
      <c r="F559" s="12" t="s">
        <v>1629</v>
      </c>
      <c r="G559" s="12" t="s">
        <v>1630</v>
      </c>
      <c r="H559" s="12" t="s">
        <v>1631</v>
      </c>
      <c r="I559" s="13" t="s">
        <v>1632</v>
      </c>
      <c r="J559" s="12" t="s">
        <v>1633</v>
      </c>
      <c r="K559" s="13" t="s">
        <v>1634</v>
      </c>
      <c r="L559" s="12">
        <v>30</v>
      </c>
      <c r="M559" s="12" t="s">
        <v>25</v>
      </c>
      <c r="N559" s="12" t="s">
        <v>1661</v>
      </c>
      <c r="O559" s="15" t="s">
        <v>1662</v>
      </c>
      <c r="P559" s="15" t="s">
        <v>1674</v>
      </c>
      <c r="Q559" s="16" t="s">
        <v>1675</v>
      </c>
      <c r="R559" s="15">
        <v>100</v>
      </c>
      <c r="S559" s="15" t="s">
        <v>29</v>
      </c>
      <c r="T559" s="644" t="s">
        <v>1676</v>
      </c>
      <c r="U559" s="456" t="s">
        <v>27</v>
      </c>
      <c r="V559" s="21" t="s">
        <v>1677</v>
      </c>
      <c r="W559" s="521">
        <v>0.02</v>
      </c>
      <c r="X559" s="15">
        <v>66</v>
      </c>
      <c r="Y559" s="525" t="s">
        <v>29</v>
      </c>
      <c r="Z559" s="431" t="s">
        <v>525</v>
      </c>
      <c r="AA559" s="519"/>
      <c r="AB559" s="519"/>
      <c r="AC559" s="12" t="s">
        <v>1277</v>
      </c>
      <c r="AD559" s="423" t="s">
        <v>1560</v>
      </c>
      <c r="AE559" s="423" t="s">
        <v>1561</v>
      </c>
      <c r="AF559" s="524">
        <v>552</v>
      </c>
      <c r="AG559" s="54" t="s">
        <v>158</v>
      </c>
      <c r="AH559" s="26" t="s">
        <v>1678</v>
      </c>
      <c r="AI559" s="61">
        <v>44228</v>
      </c>
      <c r="AJ559" s="61">
        <v>44530</v>
      </c>
      <c r="AK559" s="62">
        <f t="shared" si="38"/>
        <v>302</v>
      </c>
      <c r="AL559" s="522">
        <v>1</v>
      </c>
      <c r="AM559" s="57" t="s">
        <v>1359</v>
      </c>
      <c r="AN559" s="12" t="s">
        <v>1642</v>
      </c>
      <c r="AO559" s="431" t="s">
        <v>1643</v>
      </c>
      <c r="AP559" s="12" t="s">
        <v>1668</v>
      </c>
      <c r="AQ559" s="436" t="s">
        <v>1669</v>
      </c>
    </row>
    <row r="560" spans="1:43" ht="61.5" customHeight="1" thickTop="1" x14ac:dyDescent="0.25">
      <c r="A560" s="992" t="s">
        <v>1339</v>
      </c>
      <c r="B560" s="918" t="s">
        <v>1628</v>
      </c>
      <c r="C560" s="974" t="s">
        <v>1341</v>
      </c>
      <c r="D560" s="974" t="s">
        <v>1342</v>
      </c>
      <c r="E560" s="980" t="s">
        <v>1343</v>
      </c>
      <c r="F560" s="974" t="s">
        <v>1629</v>
      </c>
      <c r="G560" s="974" t="s">
        <v>1630</v>
      </c>
      <c r="H560" s="974" t="s">
        <v>1631</v>
      </c>
      <c r="I560" s="980" t="s">
        <v>1632</v>
      </c>
      <c r="J560" s="974" t="s">
        <v>1633</v>
      </c>
      <c r="K560" s="980" t="s">
        <v>1634</v>
      </c>
      <c r="L560" s="974">
        <v>30</v>
      </c>
      <c r="M560" s="974" t="s">
        <v>25</v>
      </c>
      <c r="N560" s="974" t="s">
        <v>1679</v>
      </c>
      <c r="O560" s="918" t="s">
        <v>1680</v>
      </c>
      <c r="P560" s="918" t="s">
        <v>1681</v>
      </c>
      <c r="Q560" s="922" t="s">
        <v>1682</v>
      </c>
      <c r="R560" s="918">
        <v>30</v>
      </c>
      <c r="S560" s="918" t="s">
        <v>25</v>
      </c>
      <c r="T560" s="1073" t="s">
        <v>1683</v>
      </c>
      <c r="U560" s="1076" t="s">
        <v>27</v>
      </c>
      <c r="V560" s="1017" t="s">
        <v>2015</v>
      </c>
      <c r="W560" s="1067">
        <v>0.02</v>
      </c>
      <c r="X560" s="918">
        <v>100</v>
      </c>
      <c r="Y560" s="980" t="s">
        <v>29</v>
      </c>
      <c r="Z560" s="1070" t="s">
        <v>525</v>
      </c>
      <c r="AA560" s="1061"/>
      <c r="AB560" s="1061"/>
      <c r="AC560" s="974" t="s">
        <v>1277</v>
      </c>
      <c r="AD560" s="1064" t="s">
        <v>1560</v>
      </c>
      <c r="AE560" s="1064" t="s">
        <v>1561</v>
      </c>
      <c r="AF560" s="616">
        <v>553</v>
      </c>
      <c r="AG560" s="526" t="s">
        <v>158</v>
      </c>
      <c r="AH560" s="687" t="s">
        <v>1684</v>
      </c>
      <c r="AI560" s="448">
        <v>44228</v>
      </c>
      <c r="AJ560" s="448">
        <v>44255</v>
      </c>
      <c r="AK560" s="509">
        <f t="shared" si="38"/>
        <v>27</v>
      </c>
      <c r="AL560" s="449">
        <v>0.2</v>
      </c>
      <c r="AM560" s="450" t="s">
        <v>1359</v>
      </c>
      <c r="AN560" s="671" t="s">
        <v>1642</v>
      </c>
      <c r="AO560" s="722" t="s">
        <v>1643</v>
      </c>
      <c r="AP560" s="671" t="s">
        <v>1685</v>
      </c>
      <c r="AQ560" s="516" t="s">
        <v>1686</v>
      </c>
    </row>
    <row r="561" spans="1:43" ht="61.5" customHeight="1" x14ac:dyDescent="0.25">
      <c r="A561" s="993"/>
      <c r="B561" s="940"/>
      <c r="C561" s="975"/>
      <c r="D561" s="975"/>
      <c r="E561" s="981"/>
      <c r="F561" s="975"/>
      <c r="G561" s="975"/>
      <c r="H561" s="975"/>
      <c r="I561" s="981"/>
      <c r="J561" s="975"/>
      <c r="K561" s="981"/>
      <c r="L561" s="975"/>
      <c r="M561" s="975"/>
      <c r="N561" s="975"/>
      <c r="O561" s="940"/>
      <c r="P561" s="940"/>
      <c r="Q561" s="933"/>
      <c r="R561" s="940"/>
      <c r="S561" s="940"/>
      <c r="T561" s="1074"/>
      <c r="U561" s="1077"/>
      <c r="V561" s="1040"/>
      <c r="W561" s="1068"/>
      <c r="X561" s="940"/>
      <c r="Y561" s="981"/>
      <c r="Z561" s="1071"/>
      <c r="AA561" s="1062"/>
      <c r="AB561" s="1062"/>
      <c r="AC561" s="975"/>
      <c r="AD561" s="1065"/>
      <c r="AE561" s="1065"/>
      <c r="AF561" s="618">
        <v>554</v>
      </c>
      <c r="AG561" s="527" t="s">
        <v>158</v>
      </c>
      <c r="AH561" s="709" t="s">
        <v>1687</v>
      </c>
      <c r="AI561" s="528">
        <v>44287</v>
      </c>
      <c r="AJ561" s="528">
        <v>44500</v>
      </c>
      <c r="AK561" s="77">
        <f t="shared" si="38"/>
        <v>213</v>
      </c>
      <c r="AL561" s="248">
        <v>0.4</v>
      </c>
      <c r="AM561" s="825" t="s">
        <v>1359</v>
      </c>
      <c r="AN561" s="672" t="s">
        <v>1642</v>
      </c>
      <c r="AO561" s="723" t="s">
        <v>1643</v>
      </c>
      <c r="AP561" s="672" t="s">
        <v>1685</v>
      </c>
      <c r="AQ561" s="529" t="s">
        <v>1686</v>
      </c>
    </row>
    <row r="562" spans="1:43" ht="61.5" customHeight="1" thickBot="1" x14ac:dyDescent="0.3">
      <c r="A562" s="994"/>
      <c r="B562" s="919"/>
      <c r="C562" s="976"/>
      <c r="D562" s="976"/>
      <c r="E562" s="982"/>
      <c r="F562" s="976"/>
      <c r="G562" s="976"/>
      <c r="H562" s="976"/>
      <c r="I562" s="982"/>
      <c r="J562" s="976"/>
      <c r="K562" s="982"/>
      <c r="L562" s="976"/>
      <c r="M562" s="976"/>
      <c r="N562" s="976"/>
      <c r="O562" s="919"/>
      <c r="P562" s="919"/>
      <c r="Q562" s="923"/>
      <c r="R562" s="919"/>
      <c r="S562" s="919"/>
      <c r="T562" s="1075"/>
      <c r="U562" s="1078"/>
      <c r="V562" s="1018"/>
      <c r="W562" s="1069"/>
      <c r="X562" s="919"/>
      <c r="Y562" s="982"/>
      <c r="Z562" s="1072"/>
      <c r="AA562" s="1063"/>
      <c r="AB562" s="1063"/>
      <c r="AC562" s="976"/>
      <c r="AD562" s="1066"/>
      <c r="AE562" s="1066"/>
      <c r="AF562" s="617">
        <v>555</v>
      </c>
      <c r="AG562" s="530" t="s">
        <v>158</v>
      </c>
      <c r="AH562" s="704" t="s">
        <v>1688</v>
      </c>
      <c r="AI562" s="531">
        <v>44501</v>
      </c>
      <c r="AJ562" s="531">
        <v>44530</v>
      </c>
      <c r="AK562" s="70">
        <f t="shared" si="38"/>
        <v>29</v>
      </c>
      <c r="AL562" s="849">
        <v>0.4</v>
      </c>
      <c r="AM562" s="747" t="s">
        <v>1359</v>
      </c>
      <c r="AN562" s="673" t="s">
        <v>1642</v>
      </c>
      <c r="AO562" s="724" t="s">
        <v>1643</v>
      </c>
      <c r="AP562" s="673" t="s">
        <v>1685</v>
      </c>
      <c r="AQ562" s="517" t="s">
        <v>1686</v>
      </c>
    </row>
    <row r="563" spans="1:43" ht="87" customHeight="1" thickTop="1" thickBot="1" x14ac:dyDescent="0.3">
      <c r="A563" s="18" t="s">
        <v>1339</v>
      </c>
      <c r="B563" s="15" t="s">
        <v>1628</v>
      </c>
      <c r="C563" s="12" t="s">
        <v>1341</v>
      </c>
      <c r="D563" s="12" t="s">
        <v>1342</v>
      </c>
      <c r="E563" s="13" t="s">
        <v>1343</v>
      </c>
      <c r="F563" s="12" t="s">
        <v>1629</v>
      </c>
      <c r="G563" s="12" t="s">
        <v>1630</v>
      </c>
      <c r="H563" s="12" t="s">
        <v>1631</v>
      </c>
      <c r="I563" s="13" t="s">
        <v>1632</v>
      </c>
      <c r="J563" s="12" t="s">
        <v>1633</v>
      </c>
      <c r="K563" s="13" t="s">
        <v>1634</v>
      </c>
      <c r="L563" s="12">
        <v>30</v>
      </c>
      <c r="M563" s="12" t="s">
        <v>25</v>
      </c>
      <c r="N563" s="12" t="s">
        <v>1679</v>
      </c>
      <c r="O563" s="15" t="s">
        <v>1680</v>
      </c>
      <c r="P563" s="15" t="s">
        <v>1681</v>
      </c>
      <c r="Q563" s="16" t="s">
        <v>1682</v>
      </c>
      <c r="R563" s="15">
        <v>30</v>
      </c>
      <c r="S563" s="15" t="s">
        <v>25</v>
      </c>
      <c r="T563" s="642" t="s">
        <v>1689</v>
      </c>
      <c r="U563" s="456" t="s">
        <v>27</v>
      </c>
      <c r="V563" s="21" t="s">
        <v>1690</v>
      </c>
      <c r="W563" s="437">
        <v>0.02</v>
      </c>
      <c r="X563" s="15">
        <v>30</v>
      </c>
      <c r="Y563" s="13" t="s">
        <v>29</v>
      </c>
      <c r="Z563" s="431" t="s">
        <v>525</v>
      </c>
      <c r="AA563" s="519"/>
      <c r="AB563" s="519"/>
      <c r="AC563" s="12" t="s">
        <v>1277</v>
      </c>
      <c r="AD563" s="423" t="s">
        <v>1560</v>
      </c>
      <c r="AE563" s="423" t="s">
        <v>1561</v>
      </c>
      <c r="AF563" s="613">
        <v>556</v>
      </c>
      <c r="AG563" s="532" t="s">
        <v>158</v>
      </c>
      <c r="AH563" s="16" t="s">
        <v>1691</v>
      </c>
      <c r="AI563" s="433">
        <v>44255</v>
      </c>
      <c r="AJ563" s="433">
        <v>44530</v>
      </c>
      <c r="AK563" s="62">
        <f t="shared" si="38"/>
        <v>275</v>
      </c>
      <c r="AL563" s="522">
        <v>1</v>
      </c>
      <c r="AM563" s="435" t="s">
        <v>1359</v>
      </c>
      <c r="AN563" s="12" t="s">
        <v>1642</v>
      </c>
      <c r="AO563" s="431" t="s">
        <v>1643</v>
      </c>
      <c r="AP563" s="12" t="s">
        <v>1685</v>
      </c>
      <c r="AQ563" s="436" t="s">
        <v>1686</v>
      </c>
    </row>
    <row r="564" spans="1:43" ht="96" customHeight="1" thickTop="1" thickBot="1" x14ac:dyDescent="0.3">
      <c r="A564" s="18" t="s">
        <v>1693</v>
      </c>
      <c r="B564" s="12" t="s">
        <v>1694</v>
      </c>
      <c r="C564" s="12" t="s">
        <v>1695</v>
      </c>
      <c r="D564" s="12" t="s">
        <v>996</v>
      </c>
      <c r="E564" s="13" t="s">
        <v>1696</v>
      </c>
      <c r="F564" s="12" t="s">
        <v>1697</v>
      </c>
      <c r="G564" s="12" t="s">
        <v>1698</v>
      </c>
      <c r="H564" s="12" t="s">
        <v>1699</v>
      </c>
      <c r="I564" s="13" t="s">
        <v>1700</v>
      </c>
      <c r="J564" s="12" t="s">
        <v>1701</v>
      </c>
      <c r="K564" s="12" t="s">
        <v>1702</v>
      </c>
      <c r="L564" s="12">
        <v>100</v>
      </c>
      <c r="M564" s="12" t="s">
        <v>29</v>
      </c>
      <c r="N564" s="46" t="s">
        <v>1703</v>
      </c>
      <c r="O564" s="12" t="s">
        <v>1704</v>
      </c>
      <c r="P564" s="12" t="s">
        <v>1705</v>
      </c>
      <c r="Q564" s="15" t="s">
        <v>1706</v>
      </c>
      <c r="R564" s="150">
        <v>100</v>
      </c>
      <c r="S564" s="12" t="s">
        <v>29</v>
      </c>
      <c r="T564" s="646" t="s">
        <v>1707</v>
      </c>
      <c r="U564" s="217" t="s">
        <v>27</v>
      </c>
      <c r="V564" s="74" t="s">
        <v>1708</v>
      </c>
      <c r="W564" s="220">
        <v>0.05</v>
      </c>
      <c r="X564" s="533">
        <v>100</v>
      </c>
      <c r="Y564" s="12" t="s">
        <v>29</v>
      </c>
      <c r="Z564" s="57" t="s">
        <v>30</v>
      </c>
      <c r="AA564" s="24"/>
      <c r="AB564" s="534"/>
      <c r="AC564" s="46" t="s">
        <v>1277</v>
      </c>
      <c r="AD564" s="535" t="s">
        <v>2042</v>
      </c>
      <c r="AE564" s="27" t="s">
        <v>1709</v>
      </c>
      <c r="AF564" s="536">
        <v>557</v>
      </c>
      <c r="AG564" s="217" t="s">
        <v>158</v>
      </c>
      <c r="AH564" s="51" t="s">
        <v>1710</v>
      </c>
      <c r="AI564" s="537">
        <v>43862</v>
      </c>
      <c r="AJ564" s="537" t="s">
        <v>1711</v>
      </c>
      <c r="AK564" s="62">
        <v>302</v>
      </c>
      <c r="AL564" s="538">
        <v>1</v>
      </c>
      <c r="AM564" s="64" t="s">
        <v>361</v>
      </c>
      <c r="AN564" s="46" t="s">
        <v>1712</v>
      </c>
      <c r="AO564" s="51" t="s">
        <v>1713</v>
      </c>
      <c r="AP564" s="46"/>
      <c r="AQ564" s="539"/>
    </row>
    <row r="565" spans="1:43" ht="61.5" customHeight="1" thickTop="1" thickBot="1" x14ac:dyDescent="0.3">
      <c r="A565" s="18" t="s">
        <v>1693</v>
      </c>
      <c r="B565" s="12" t="s">
        <v>1694</v>
      </c>
      <c r="C565" s="12" t="s">
        <v>1695</v>
      </c>
      <c r="D565" s="12" t="s">
        <v>996</v>
      </c>
      <c r="E565" s="13" t="s">
        <v>1696</v>
      </c>
      <c r="F565" s="12" t="s">
        <v>1697</v>
      </c>
      <c r="G565" s="12" t="s">
        <v>1698</v>
      </c>
      <c r="H565" s="12" t="s">
        <v>1699</v>
      </c>
      <c r="I565" s="13" t="s">
        <v>1700</v>
      </c>
      <c r="J565" s="12" t="s">
        <v>1701</v>
      </c>
      <c r="K565" s="12" t="s">
        <v>1702</v>
      </c>
      <c r="L565" s="12">
        <v>100</v>
      </c>
      <c r="M565" s="12" t="s">
        <v>29</v>
      </c>
      <c r="N565" s="46" t="s">
        <v>1703</v>
      </c>
      <c r="O565" s="12" t="s">
        <v>1704</v>
      </c>
      <c r="P565" s="12" t="s">
        <v>1714</v>
      </c>
      <c r="Q565" s="15" t="s">
        <v>1715</v>
      </c>
      <c r="R565" s="150">
        <v>117</v>
      </c>
      <c r="S565" s="12" t="s">
        <v>25</v>
      </c>
      <c r="T565" s="646" t="s">
        <v>1716</v>
      </c>
      <c r="U565" s="217" t="s">
        <v>27</v>
      </c>
      <c r="V565" s="74" t="s">
        <v>1717</v>
      </c>
      <c r="W565" s="220">
        <v>0.15</v>
      </c>
      <c r="X565" s="533">
        <v>117</v>
      </c>
      <c r="Y565" s="12" t="s">
        <v>25</v>
      </c>
      <c r="Z565" s="57" t="s">
        <v>30</v>
      </c>
      <c r="AA565" s="337"/>
      <c r="AB565" s="534"/>
      <c r="AC565" s="46" t="s">
        <v>1277</v>
      </c>
      <c r="AD565" s="423" t="s">
        <v>2042</v>
      </c>
      <c r="AE565" s="27" t="s">
        <v>1709</v>
      </c>
      <c r="AF565" s="536">
        <v>558</v>
      </c>
      <c r="AG565" s="217" t="s">
        <v>158</v>
      </c>
      <c r="AH565" s="51" t="s">
        <v>1718</v>
      </c>
      <c r="AI565" s="537">
        <v>43831</v>
      </c>
      <c r="AJ565" s="537">
        <v>44196</v>
      </c>
      <c r="AK565" s="62">
        <v>365</v>
      </c>
      <c r="AL565" s="538">
        <v>1</v>
      </c>
      <c r="AM565" s="64" t="s">
        <v>361</v>
      </c>
      <c r="AN565" s="46" t="s">
        <v>1719</v>
      </c>
      <c r="AO565" s="51" t="s">
        <v>1720</v>
      </c>
      <c r="AP565" s="46"/>
      <c r="AQ565" s="540"/>
    </row>
    <row r="566" spans="1:43" ht="84.75" customHeight="1" thickTop="1" thickBot="1" x14ac:dyDescent="0.3">
      <c r="A566" s="18" t="s">
        <v>1693</v>
      </c>
      <c r="B566" s="12" t="s">
        <v>1694</v>
      </c>
      <c r="C566" s="12" t="s">
        <v>1695</v>
      </c>
      <c r="D566" s="12" t="s">
        <v>996</v>
      </c>
      <c r="E566" s="13" t="s">
        <v>1696</v>
      </c>
      <c r="F566" s="12" t="s">
        <v>1697</v>
      </c>
      <c r="G566" s="12" t="s">
        <v>1698</v>
      </c>
      <c r="H566" s="12" t="s">
        <v>1699</v>
      </c>
      <c r="I566" s="13" t="s">
        <v>1700</v>
      </c>
      <c r="J566" s="12" t="s">
        <v>1701</v>
      </c>
      <c r="K566" s="12" t="s">
        <v>1702</v>
      </c>
      <c r="L566" s="12">
        <v>100</v>
      </c>
      <c r="M566" s="12" t="s">
        <v>29</v>
      </c>
      <c r="N566" s="46" t="s">
        <v>1703</v>
      </c>
      <c r="O566" s="12" t="s">
        <v>1704</v>
      </c>
      <c r="P566" s="12" t="s">
        <v>1705</v>
      </c>
      <c r="Q566" s="15" t="s">
        <v>1706</v>
      </c>
      <c r="R566" s="150">
        <v>100</v>
      </c>
      <c r="S566" s="12" t="s">
        <v>29</v>
      </c>
      <c r="T566" s="646" t="s">
        <v>1721</v>
      </c>
      <c r="U566" s="217" t="s">
        <v>27</v>
      </c>
      <c r="V566" s="74" t="s">
        <v>1722</v>
      </c>
      <c r="W566" s="220">
        <v>0.05</v>
      </c>
      <c r="X566" s="541">
        <v>100</v>
      </c>
      <c r="Y566" s="12" t="s">
        <v>29</v>
      </c>
      <c r="Z566" s="57" t="s">
        <v>30</v>
      </c>
      <c r="AA566" s="337"/>
      <c r="AB566" s="534"/>
      <c r="AC566" s="46" t="s">
        <v>1277</v>
      </c>
      <c r="AD566" s="423" t="s">
        <v>2042</v>
      </c>
      <c r="AE566" s="27" t="s">
        <v>1709</v>
      </c>
      <c r="AF566" s="536">
        <v>559</v>
      </c>
      <c r="AG566" s="217" t="s">
        <v>158</v>
      </c>
      <c r="AH566" s="51" t="s">
        <v>1723</v>
      </c>
      <c r="AI566" s="537">
        <v>43831</v>
      </c>
      <c r="AJ566" s="537">
        <v>44180</v>
      </c>
      <c r="AK566" s="62">
        <v>348</v>
      </c>
      <c r="AL566" s="538">
        <v>1</v>
      </c>
      <c r="AM566" s="64" t="s">
        <v>361</v>
      </c>
      <c r="AN566" s="46" t="s">
        <v>1724</v>
      </c>
      <c r="AO566" s="51" t="s">
        <v>1725</v>
      </c>
      <c r="AP566" s="46"/>
      <c r="AQ566" s="540"/>
    </row>
    <row r="567" spans="1:43" ht="86.25" customHeight="1" thickTop="1" thickBot="1" x14ac:dyDescent="0.3">
      <c r="A567" s="18" t="s">
        <v>1693</v>
      </c>
      <c r="B567" s="12" t="s">
        <v>1694</v>
      </c>
      <c r="C567" s="12" t="s">
        <v>1695</v>
      </c>
      <c r="D567" s="12" t="s">
        <v>996</v>
      </c>
      <c r="E567" s="13" t="s">
        <v>1696</v>
      </c>
      <c r="F567" s="12" t="s">
        <v>1697</v>
      </c>
      <c r="G567" s="12" t="s">
        <v>1698</v>
      </c>
      <c r="H567" s="12" t="s">
        <v>1699</v>
      </c>
      <c r="I567" s="13" t="s">
        <v>1700</v>
      </c>
      <c r="J567" s="12" t="s">
        <v>1701</v>
      </c>
      <c r="K567" s="12" t="s">
        <v>1702</v>
      </c>
      <c r="L567" s="12">
        <v>100</v>
      </c>
      <c r="M567" s="12" t="s">
        <v>29</v>
      </c>
      <c r="N567" s="46" t="s">
        <v>1703</v>
      </c>
      <c r="O567" s="12" t="s">
        <v>1704</v>
      </c>
      <c r="P567" s="12" t="s">
        <v>1705</v>
      </c>
      <c r="Q567" s="15" t="s">
        <v>1706</v>
      </c>
      <c r="R567" s="150">
        <v>100</v>
      </c>
      <c r="S567" s="12" t="s">
        <v>29</v>
      </c>
      <c r="T567" s="646" t="s">
        <v>1726</v>
      </c>
      <c r="U567" s="217" t="s">
        <v>27</v>
      </c>
      <c r="V567" s="74" t="s">
        <v>1727</v>
      </c>
      <c r="W567" s="220">
        <v>0.05</v>
      </c>
      <c r="X567" s="541">
        <v>100</v>
      </c>
      <c r="Y567" s="12" t="s">
        <v>29</v>
      </c>
      <c r="Z567" s="57" t="s">
        <v>30</v>
      </c>
      <c r="AA567" s="337"/>
      <c r="AB567" s="534"/>
      <c r="AC567" s="46" t="s">
        <v>1277</v>
      </c>
      <c r="AD567" s="423" t="s">
        <v>2042</v>
      </c>
      <c r="AE567" s="27" t="s">
        <v>1709</v>
      </c>
      <c r="AF567" s="536">
        <v>560</v>
      </c>
      <c r="AG567" s="217" t="s">
        <v>158</v>
      </c>
      <c r="AH567" s="51" t="s">
        <v>1728</v>
      </c>
      <c r="AI567" s="537">
        <v>43831</v>
      </c>
      <c r="AJ567" s="537">
        <v>44180</v>
      </c>
      <c r="AK567" s="62">
        <v>348</v>
      </c>
      <c r="AL567" s="538">
        <v>1</v>
      </c>
      <c r="AM567" s="64" t="s">
        <v>361</v>
      </c>
      <c r="AN567" s="46" t="s">
        <v>1724</v>
      </c>
      <c r="AO567" s="51" t="s">
        <v>1725</v>
      </c>
      <c r="AP567" s="46"/>
      <c r="AQ567" s="540"/>
    </row>
    <row r="568" spans="1:43" ht="61.5" customHeight="1" thickTop="1" thickBot="1" x14ac:dyDescent="0.3">
      <c r="A568" s="18" t="s">
        <v>1693</v>
      </c>
      <c r="B568" s="15" t="s">
        <v>1694</v>
      </c>
      <c r="C568" s="12" t="s">
        <v>1695</v>
      </c>
      <c r="D568" s="12" t="s">
        <v>996</v>
      </c>
      <c r="E568" s="13" t="s">
        <v>1696</v>
      </c>
      <c r="F568" s="12" t="s">
        <v>1697</v>
      </c>
      <c r="G568" s="12" t="s">
        <v>1698</v>
      </c>
      <c r="H568" s="12" t="s">
        <v>1699</v>
      </c>
      <c r="I568" s="13" t="s">
        <v>1700</v>
      </c>
      <c r="J568" s="12" t="s">
        <v>1701</v>
      </c>
      <c r="K568" s="12" t="s">
        <v>1702</v>
      </c>
      <c r="L568" s="12">
        <v>100</v>
      </c>
      <c r="M568" s="12" t="s">
        <v>29</v>
      </c>
      <c r="N568" s="14" t="s">
        <v>1703</v>
      </c>
      <c r="O568" s="15" t="s">
        <v>1704</v>
      </c>
      <c r="P568" s="15" t="s">
        <v>1705</v>
      </c>
      <c r="Q568" s="15" t="s">
        <v>1706</v>
      </c>
      <c r="R568" s="150">
        <v>100</v>
      </c>
      <c r="S568" s="15" t="s">
        <v>29</v>
      </c>
      <c r="T568" s="647" t="s">
        <v>1729</v>
      </c>
      <c r="U568" s="20" t="s">
        <v>27</v>
      </c>
      <c r="V568" s="21" t="s">
        <v>1730</v>
      </c>
      <c r="W568" s="22">
        <v>0.05</v>
      </c>
      <c r="X568" s="19">
        <v>3</v>
      </c>
      <c r="Y568" s="15" t="s">
        <v>25</v>
      </c>
      <c r="Z568" s="23" t="s">
        <v>30</v>
      </c>
      <c r="AA568" s="337"/>
      <c r="AB568" s="542"/>
      <c r="AC568" s="14" t="s">
        <v>1277</v>
      </c>
      <c r="AD568" s="27" t="s">
        <v>2042</v>
      </c>
      <c r="AE568" s="27" t="s">
        <v>1709</v>
      </c>
      <c r="AF568" s="536">
        <v>561</v>
      </c>
      <c r="AG568" s="20" t="s">
        <v>158</v>
      </c>
      <c r="AH568" s="51" t="s">
        <v>1731</v>
      </c>
      <c r="AI568" s="537">
        <v>43862</v>
      </c>
      <c r="AJ568" s="537">
        <v>44180</v>
      </c>
      <c r="AK568" s="29">
        <v>320</v>
      </c>
      <c r="AL568" s="30">
        <v>1</v>
      </c>
      <c r="AM568" s="31" t="s">
        <v>26</v>
      </c>
      <c r="AN568" s="14" t="s">
        <v>1732</v>
      </c>
      <c r="AO568" s="152" t="s">
        <v>1733</v>
      </c>
      <c r="AP568" s="14"/>
      <c r="AQ568" s="41"/>
    </row>
    <row r="569" spans="1:43" ht="85.5" customHeight="1" thickTop="1" thickBot="1" x14ac:dyDescent="0.3">
      <c r="A569" s="353" t="s">
        <v>1693</v>
      </c>
      <c r="B569" s="781" t="s">
        <v>1694</v>
      </c>
      <c r="C569" s="862" t="s">
        <v>1695</v>
      </c>
      <c r="D569" s="862" t="s">
        <v>996</v>
      </c>
      <c r="E569" s="354" t="s">
        <v>1696</v>
      </c>
      <c r="F569" s="862" t="s">
        <v>1697</v>
      </c>
      <c r="G569" s="862" t="s">
        <v>1698</v>
      </c>
      <c r="H569" s="862" t="s">
        <v>1699</v>
      </c>
      <c r="I569" s="354" t="s">
        <v>1700</v>
      </c>
      <c r="J569" s="862" t="s">
        <v>1701</v>
      </c>
      <c r="K569" s="862" t="s">
        <v>1702</v>
      </c>
      <c r="L569" s="862">
        <v>100</v>
      </c>
      <c r="M569" s="862" t="s">
        <v>29</v>
      </c>
      <c r="N569" s="807" t="s">
        <v>1703</v>
      </c>
      <c r="O569" s="781" t="s">
        <v>1704</v>
      </c>
      <c r="P569" s="781" t="s">
        <v>1705</v>
      </c>
      <c r="Q569" s="781" t="s">
        <v>1706</v>
      </c>
      <c r="R569" s="543">
        <v>100</v>
      </c>
      <c r="S569" s="781" t="s">
        <v>29</v>
      </c>
      <c r="T569" s="648" t="s">
        <v>1734</v>
      </c>
      <c r="U569" s="340" t="s">
        <v>27</v>
      </c>
      <c r="V569" s="339" t="s">
        <v>1735</v>
      </c>
      <c r="W569" s="544">
        <v>0.1</v>
      </c>
      <c r="X569" s="545">
        <v>100</v>
      </c>
      <c r="Y569" s="546" t="s">
        <v>29</v>
      </c>
      <c r="Z569" s="784" t="s">
        <v>30</v>
      </c>
      <c r="AA569" s="547"/>
      <c r="AB569" s="548"/>
      <c r="AC569" s="808" t="s">
        <v>1277</v>
      </c>
      <c r="AD569" s="180" t="s">
        <v>2042</v>
      </c>
      <c r="AE569" s="367" t="s">
        <v>1709</v>
      </c>
      <c r="AF569" s="536">
        <v>562</v>
      </c>
      <c r="AG569" s="178" t="s">
        <v>158</v>
      </c>
      <c r="AH569" s="811" t="s">
        <v>1736</v>
      </c>
      <c r="AI569" s="181">
        <v>43831</v>
      </c>
      <c r="AJ569" s="181">
        <v>44180</v>
      </c>
      <c r="AK569" s="814">
        <v>348</v>
      </c>
      <c r="AL569" s="172">
        <v>1</v>
      </c>
      <c r="AM569" s="818" t="s">
        <v>361</v>
      </c>
      <c r="AN569" s="808" t="s">
        <v>1712</v>
      </c>
      <c r="AO569" s="811" t="s">
        <v>1713</v>
      </c>
      <c r="AP569" s="808"/>
      <c r="AQ569" s="549"/>
    </row>
    <row r="570" spans="1:43" ht="90.75" customHeight="1" thickTop="1" thickBot="1" x14ac:dyDescent="0.3">
      <c r="A570" s="667" t="s">
        <v>1693</v>
      </c>
      <c r="B570" s="668" t="s">
        <v>1694</v>
      </c>
      <c r="C570" s="671" t="s">
        <v>1695</v>
      </c>
      <c r="D570" s="671" t="s">
        <v>996</v>
      </c>
      <c r="E570" s="674" t="s">
        <v>1696</v>
      </c>
      <c r="F570" s="671" t="s">
        <v>1697</v>
      </c>
      <c r="G570" s="671" t="s">
        <v>1698</v>
      </c>
      <c r="H570" s="671"/>
      <c r="I570" s="671" t="s">
        <v>1700</v>
      </c>
      <c r="J570" s="862" t="s">
        <v>1701</v>
      </c>
      <c r="K570" s="671" t="s">
        <v>1702</v>
      </c>
      <c r="L570" s="671">
        <v>100</v>
      </c>
      <c r="M570" s="671" t="s">
        <v>29</v>
      </c>
      <c r="N570" s="661" t="s">
        <v>1703</v>
      </c>
      <c r="O570" s="668" t="s">
        <v>1704</v>
      </c>
      <c r="P570" s="668" t="s">
        <v>1737</v>
      </c>
      <c r="Q570" s="668" t="s">
        <v>2043</v>
      </c>
      <c r="R570" s="710">
        <v>80</v>
      </c>
      <c r="S570" s="668" t="s">
        <v>29</v>
      </c>
      <c r="T570" s="791" t="s">
        <v>1738</v>
      </c>
      <c r="U570" s="678" t="s">
        <v>27</v>
      </c>
      <c r="V570" s="687" t="s">
        <v>2044</v>
      </c>
      <c r="W570" s="550">
        <v>0.05</v>
      </c>
      <c r="X570" s="551">
        <v>100</v>
      </c>
      <c r="Y570" s="552" t="s">
        <v>29</v>
      </c>
      <c r="Z570" s="553" t="s">
        <v>30</v>
      </c>
      <c r="AA570" s="554"/>
      <c r="AB570" s="554"/>
      <c r="AC570" s="559" t="s">
        <v>1277</v>
      </c>
      <c r="AD570" s="555" t="s">
        <v>2042</v>
      </c>
      <c r="AE570" s="556" t="s">
        <v>1709</v>
      </c>
      <c r="AF570" s="619">
        <v>563</v>
      </c>
      <c r="AG570" s="557" t="s">
        <v>158</v>
      </c>
      <c r="AH570" s="810" t="s">
        <v>1739</v>
      </c>
      <c r="AI570" s="558">
        <v>43862</v>
      </c>
      <c r="AJ570" s="558">
        <v>44180</v>
      </c>
      <c r="AK570" s="813">
        <f t="shared" ref="AK570:AK571" si="39">AJ570-AI570</f>
        <v>318</v>
      </c>
      <c r="AL570" s="346">
        <v>1</v>
      </c>
      <c r="AM570" s="817" t="s">
        <v>26</v>
      </c>
      <c r="AN570" s="559" t="s">
        <v>1740</v>
      </c>
      <c r="AO570" s="559" t="s">
        <v>1741</v>
      </c>
      <c r="AP570" s="807"/>
      <c r="AQ570" s="347"/>
    </row>
    <row r="571" spans="1:43" ht="84" customHeight="1" thickTop="1" thickBot="1" x14ac:dyDescent="0.3">
      <c r="A571" s="667" t="s">
        <v>1693</v>
      </c>
      <c r="B571" s="668" t="s">
        <v>1694</v>
      </c>
      <c r="C571" s="671" t="s">
        <v>1695</v>
      </c>
      <c r="D571" s="671" t="s">
        <v>996</v>
      </c>
      <c r="E571" s="674" t="s">
        <v>1696</v>
      </c>
      <c r="F571" s="671" t="s">
        <v>1697</v>
      </c>
      <c r="G571" s="671" t="s">
        <v>1698</v>
      </c>
      <c r="H571" s="671" t="s">
        <v>1699</v>
      </c>
      <c r="I571" s="671" t="s">
        <v>1700</v>
      </c>
      <c r="J571" s="671" t="s">
        <v>1701</v>
      </c>
      <c r="K571" s="671" t="s">
        <v>1702</v>
      </c>
      <c r="L571" s="671">
        <v>100</v>
      </c>
      <c r="M571" s="671" t="s">
        <v>29</v>
      </c>
      <c r="N571" s="661" t="s">
        <v>1703</v>
      </c>
      <c r="O571" s="668" t="s">
        <v>1704</v>
      </c>
      <c r="P571" s="668" t="s">
        <v>1737</v>
      </c>
      <c r="Q571" s="668" t="s">
        <v>2043</v>
      </c>
      <c r="R571" s="710">
        <v>80</v>
      </c>
      <c r="S571" s="668" t="s">
        <v>29</v>
      </c>
      <c r="T571" s="791" t="s">
        <v>1742</v>
      </c>
      <c r="U571" s="678" t="s">
        <v>27</v>
      </c>
      <c r="V571" s="687" t="s">
        <v>1743</v>
      </c>
      <c r="W571" s="550">
        <v>0.05</v>
      </c>
      <c r="X571" s="551">
        <v>100</v>
      </c>
      <c r="Y571" s="552" t="s">
        <v>29</v>
      </c>
      <c r="Z571" s="553" t="s">
        <v>30</v>
      </c>
      <c r="AA571" s="554"/>
      <c r="AB571" s="554"/>
      <c r="AC571" s="907" t="s">
        <v>1277</v>
      </c>
      <c r="AD571" s="560" t="s">
        <v>2042</v>
      </c>
      <c r="AE571" s="556" t="s">
        <v>1709</v>
      </c>
      <c r="AF571" s="619">
        <v>564</v>
      </c>
      <c r="AG571" s="340" t="s">
        <v>158</v>
      </c>
      <c r="AH571" s="810" t="s">
        <v>1744</v>
      </c>
      <c r="AI571" s="561">
        <v>43862</v>
      </c>
      <c r="AJ571" s="561">
        <v>44180</v>
      </c>
      <c r="AK571" s="711">
        <f t="shared" si="39"/>
        <v>318</v>
      </c>
      <c r="AL571" s="713">
        <v>1</v>
      </c>
      <c r="AM571" s="699" t="s">
        <v>26</v>
      </c>
      <c r="AN571" s="559" t="s">
        <v>1740</v>
      </c>
      <c r="AO571" s="559" t="s">
        <v>1741</v>
      </c>
      <c r="AP571" s="661"/>
      <c r="AQ571" s="717"/>
    </row>
    <row r="572" spans="1:43" ht="87" customHeight="1" thickTop="1" thickBot="1" x14ac:dyDescent="0.3">
      <c r="A572" s="177" t="s">
        <v>1693</v>
      </c>
      <c r="B572" s="782" t="s">
        <v>1694</v>
      </c>
      <c r="C572" s="863" t="s">
        <v>1695</v>
      </c>
      <c r="D572" s="863" t="s">
        <v>996</v>
      </c>
      <c r="E572" s="183" t="s">
        <v>1696</v>
      </c>
      <c r="F572" s="863" t="s">
        <v>1697</v>
      </c>
      <c r="G572" s="863" t="s">
        <v>1698</v>
      </c>
      <c r="H572" s="863" t="s">
        <v>1699</v>
      </c>
      <c r="I572" s="183" t="s">
        <v>1700</v>
      </c>
      <c r="J572" s="863" t="s">
        <v>1701</v>
      </c>
      <c r="K572" s="863" t="s">
        <v>1702</v>
      </c>
      <c r="L572" s="863">
        <v>100</v>
      </c>
      <c r="M572" s="863" t="s">
        <v>29</v>
      </c>
      <c r="N572" s="808" t="s">
        <v>1703</v>
      </c>
      <c r="O572" s="782" t="s">
        <v>1704</v>
      </c>
      <c r="P572" s="782" t="s">
        <v>1705</v>
      </c>
      <c r="Q572" s="782" t="s">
        <v>1706</v>
      </c>
      <c r="R572" s="562">
        <v>100</v>
      </c>
      <c r="S572" s="782" t="s">
        <v>29</v>
      </c>
      <c r="T572" s="266" t="s">
        <v>1745</v>
      </c>
      <c r="U572" s="178" t="s">
        <v>27</v>
      </c>
      <c r="V572" s="786" t="s">
        <v>1746</v>
      </c>
      <c r="W572" s="22">
        <v>0.1</v>
      </c>
      <c r="X572" s="19">
        <v>12</v>
      </c>
      <c r="Y572" s="15" t="s">
        <v>25</v>
      </c>
      <c r="Z572" s="23" t="s">
        <v>30</v>
      </c>
      <c r="AA572" s="563"/>
      <c r="AB572" s="542"/>
      <c r="AC572" s="14" t="s">
        <v>1277</v>
      </c>
      <c r="AD572" s="27" t="s">
        <v>2042</v>
      </c>
      <c r="AE572" s="27" t="s">
        <v>1709</v>
      </c>
      <c r="AF572" s="536">
        <v>565</v>
      </c>
      <c r="AG572" s="20" t="s">
        <v>158</v>
      </c>
      <c r="AH572" s="26" t="s">
        <v>1747</v>
      </c>
      <c r="AI572" s="40">
        <v>43831</v>
      </c>
      <c r="AJ572" s="40">
        <v>44196</v>
      </c>
      <c r="AK572" s="29">
        <v>365</v>
      </c>
      <c r="AL572" s="30">
        <v>1</v>
      </c>
      <c r="AM572" s="31" t="s">
        <v>26</v>
      </c>
      <c r="AN572" s="14" t="s">
        <v>1748</v>
      </c>
      <c r="AO572" s="26" t="s">
        <v>1749</v>
      </c>
      <c r="AP572" s="14"/>
      <c r="AQ572" s="549"/>
    </row>
    <row r="573" spans="1:43" ht="61.5" customHeight="1" thickTop="1" x14ac:dyDescent="0.25">
      <c r="A573" s="992" t="s">
        <v>1693</v>
      </c>
      <c r="B573" s="918" t="s">
        <v>1750</v>
      </c>
      <c r="C573" s="974" t="s">
        <v>1695</v>
      </c>
      <c r="D573" s="974" t="s">
        <v>996</v>
      </c>
      <c r="E573" s="980" t="s">
        <v>1696</v>
      </c>
      <c r="F573" s="974" t="s">
        <v>1751</v>
      </c>
      <c r="G573" s="974" t="s">
        <v>1752</v>
      </c>
      <c r="H573" s="974" t="s">
        <v>1753</v>
      </c>
      <c r="I573" s="974" t="s">
        <v>1754</v>
      </c>
      <c r="J573" s="974" t="s">
        <v>1755</v>
      </c>
      <c r="K573" s="974" t="s">
        <v>1756</v>
      </c>
      <c r="L573" s="974">
        <v>100</v>
      </c>
      <c r="M573" s="974" t="s">
        <v>29</v>
      </c>
      <c r="N573" s="912" t="s">
        <v>1757</v>
      </c>
      <c r="O573" s="918" t="s">
        <v>1758</v>
      </c>
      <c r="P573" s="918" t="s">
        <v>1759</v>
      </c>
      <c r="Q573" s="918" t="s">
        <v>1760</v>
      </c>
      <c r="R573" s="953">
        <v>100</v>
      </c>
      <c r="S573" s="918" t="s">
        <v>29</v>
      </c>
      <c r="T573" s="920" t="s">
        <v>1761</v>
      </c>
      <c r="U573" s="1029" t="s">
        <v>27</v>
      </c>
      <c r="V573" s="1017" t="s">
        <v>2045</v>
      </c>
      <c r="W573" s="1044">
        <v>0.05</v>
      </c>
      <c r="X573" s="1059">
        <v>100</v>
      </c>
      <c r="Y573" s="918" t="s">
        <v>29</v>
      </c>
      <c r="Z573" s="914" t="s">
        <v>30</v>
      </c>
      <c r="AA573" s="1057"/>
      <c r="AB573" s="1037"/>
      <c r="AC573" s="912" t="s">
        <v>1277</v>
      </c>
      <c r="AD573" s="950" t="s">
        <v>2042</v>
      </c>
      <c r="AE573" s="950" t="s">
        <v>1762</v>
      </c>
      <c r="AF573" s="800">
        <v>566</v>
      </c>
      <c r="AG573" s="1029" t="s">
        <v>158</v>
      </c>
      <c r="AH573" s="1011" t="s">
        <v>1763</v>
      </c>
      <c r="AI573" s="1053">
        <v>43831</v>
      </c>
      <c r="AJ573" s="1053">
        <v>44180</v>
      </c>
      <c r="AK573" s="1055">
        <v>350</v>
      </c>
      <c r="AL573" s="1047">
        <v>1</v>
      </c>
      <c r="AM573" s="962" t="s">
        <v>361</v>
      </c>
      <c r="AN573" s="912" t="s">
        <v>1764</v>
      </c>
      <c r="AO573" s="1049" t="s">
        <v>1765</v>
      </c>
      <c r="AP573" s="912"/>
      <c r="AQ573" s="1051"/>
    </row>
    <row r="574" spans="1:43" ht="61.5" customHeight="1" thickBot="1" x14ac:dyDescent="0.3">
      <c r="A574" s="994"/>
      <c r="B574" s="919"/>
      <c r="C574" s="976"/>
      <c r="D574" s="976"/>
      <c r="E574" s="982"/>
      <c r="F574" s="976"/>
      <c r="G574" s="976"/>
      <c r="H574" s="976"/>
      <c r="I574" s="976"/>
      <c r="J574" s="976"/>
      <c r="K574" s="976"/>
      <c r="L574" s="976"/>
      <c r="M574" s="976"/>
      <c r="N574" s="913"/>
      <c r="O574" s="919"/>
      <c r="P574" s="919"/>
      <c r="Q574" s="919"/>
      <c r="R574" s="955"/>
      <c r="S574" s="919"/>
      <c r="T574" s="921"/>
      <c r="U574" s="1030"/>
      <c r="V574" s="1018"/>
      <c r="W574" s="1046"/>
      <c r="X574" s="1060"/>
      <c r="Y574" s="919"/>
      <c r="Z574" s="915"/>
      <c r="AA574" s="1058"/>
      <c r="AB574" s="1039"/>
      <c r="AC574" s="913"/>
      <c r="AD574" s="952"/>
      <c r="AE574" s="952"/>
      <c r="AF574" s="801">
        <v>567</v>
      </c>
      <c r="AG574" s="1030"/>
      <c r="AH574" s="1012"/>
      <c r="AI574" s="1054"/>
      <c r="AJ574" s="1054"/>
      <c r="AK574" s="1056"/>
      <c r="AL574" s="1048"/>
      <c r="AM574" s="964"/>
      <c r="AN574" s="913"/>
      <c r="AO574" s="1050"/>
      <c r="AP574" s="913"/>
      <c r="AQ574" s="1052"/>
    </row>
    <row r="575" spans="1:43" ht="96.75" customHeight="1" thickTop="1" thickBot="1" x14ac:dyDescent="0.3">
      <c r="A575" s="177" t="s">
        <v>1693</v>
      </c>
      <c r="B575" s="782" t="s">
        <v>1750</v>
      </c>
      <c r="C575" s="863" t="s">
        <v>1695</v>
      </c>
      <c r="D575" s="863" t="s">
        <v>996</v>
      </c>
      <c r="E575" s="183" t="s">
        <v>1696</v>
      </c>
      <c r="F575" s="863" t="s">
        <v>1751</v>
      </c>
      <c r="G575" s="863" t="s">
        <v>1752</v>
      </c>
      <c r="H575" s="863" t="s">
        <v>1753</v>
      </c>
      <c r="I575" s="183" t="s">
        <v>1754</v>
      </c>
      <c r="J575" s="863" t="s">
        <v>1755</v>
      </c>
      <c r="K575" s="863" t="s">
        <v>1756</v>
      </c>
      <c r="L575" s="863">
        <v>100</v>
      </c>
      <c r="M575" s="863" t="s">
        <v>29</v>
      </c>
      <c r="N575" s="808" t="s">
        <v>1757</v>
      </c>
      <c r="O575" s="782" t="s">
        <v>1758</v>
      </c>
      <c r="P575" s="782" t="s">
        <v>1759</v>
      </c>
      <c r="Q575" s="782" t="s">
        <v>1766</v>
      </c>
      <c r="R575" s="866">
        <v>100</v>
      </c>
      <c r="S575" s="782" t="s">
        <v>29</v>
      </c>
      <c r="T575" s="266" t="s">
        <v>1767</v>
      </c>
      <c r="U575" s="178" t="s">
        <v>27</v>
      </c>
      <c r="V575" s="786" t="s">
        <v>1768</v>
      </c>
      <c r="W575" s="22">
        <v>0.05</v>
      </c>
      <c r="X575" s="541">
        <v>100</v>
      </c>
      <c r="Y575" s="15" t="s">
        <v>29</v>
      </c>
      <c r="Z575" s="23" t="s">
        <v>30</v>
      </c>
      <c r="AA575" s="563"/>
      <c r="AB575" s="542"/>
      <c r="AC575" s="14" t="s">
        <v>1277</v>
      </c>
      <c r="AD575" s="27" t="s">
        <v>2042</v>
      </c>
      <c r="AE575" s="27" t="s">
        <v>1762</v>
      </c>
      <c r="AF575" s="868">
        <v>568</v>
      </c>
      <c r="AG575" s="20" t="s">
        <v>158</v>
      </c>
      <c r="AH575" s="26" t="s">
        <v>1769</v>
      </c>
      <c r="AI575" s="40">
        <v>43891</v>
      </c>
      <c r="AJ575" s="40">
        <v>44165</v>
      </c>
      <c r="AK575" s="29">
        <v>275</v>
      </c>
      <c r="AL575" s="30">
        <v>1</v>
      </c>
      <c r="AM575" s="31" t="s">
        <v>26</v>
      </c>
      <c r="AN575" s="14" t="s">
        <v>1764</v>
      </c>
      <c r="AO575" s="26" t="s">
        <v>1765</v>
      </c>
      <c r="AP575" s="808"/>
      <c r="AQ575" s="182"/>
    </row>
    <row r="576" spans="1:43" ht="61.5" customHeight="1" thickTop="1" x14ac:dyDescent="0.25">
      <c r="A576" s="992" t="s">
        <v>1693</v>
      </c>
      <c r="B576" s="918" t="s">
        <v>1750</v>
      </c>
      <c r="C576" s="974" t="s">
        <v>1695</v>
      </c>
      <c r="D576" s="974" t="s">
        <v>996</v>
      </c>
      <c r="E576" s="980" t="s">
        <v>1696</v>
      </c>
      <c r="F576" s="974" t="s">
        <v>1751</v>
      </c>
      <c r="G576" s="974" t="s">
        <v>1752</v>
      </c>
      <c r="H576" s="974" t="s">
        <v>1753</v>
      </c>
      <c r="I576" s="974" t="s">
        <v>1754</v>
      </c>
      <c r="J576" s="974" t="s">
        <v>1755</v>
      </c>
      <c r="K576" s="974" t="s">
        <v>1756</v>
      </c>
      <c r="L576" s="974">
        <v>100</v>
      </c>
      <c r="M576" s="974" t="s">
        <v>29</v>
      </c>
      <c r="N576" s="912" t="s">
        <v>1757</v>
      </c>
      <c r="O576" s="918" t="s">
        <v>1758</v>
      </c>
      <c r="P576" s="918" t="s">
        <v>1770</v>
      </c>
      <c r="Q576" s="918" t="s">
        <v>1771</v>
      </c>
      <c r="R576" s="953">
        <v>2400</v>
      </c>
      <c r="S576" s="918" t="s">
        <v>25</v>
      </c>
      <c r="T576" s="920" t="s">
        <v>1772</v>
      </c>
      <c r="U576" s="1029" t="s">
        <v>27</v>
      </c>
      <c r="V576" s="1017" t="s">
        <v>1773</v>
      </c>
      <c r="W576" s="1044">
        <v>0.1</v>
      </c>
      <c r="X576" s="1025">
        <v>100</v>
      </c>
      <c r="Y576" s="918" t="s">
        <v>29</v>
      </c>
      <c r="Z576" s="914" t="s">
        <v>30</v>
      </c>
      <c r="AA576" s="1037"/>
      <c r="AB576" s="1037"/>
      <c r="AC576" s="912" t="s">
        <v>1277</v>
      </c>
      <c r="AD576" s="950" t="s">
        <v>2042</v>
      </c>
      <c r="AE576" s="912" t="s">
        <v>1762</v>
      </c>
      <c r="AF576" s="800">
        <v>569</v>
      </c>
      <c r="AG576" s="564" t="s">
        <v>158</v>
      </c>
      <c r="AH576" s="703" t="s">
        <v>1774</v>
      </c>
      <c r="AI576" s="719">
        <v>43876</v>
      </c>
      <c r="AJ576" s="719">
        <v>44165</v>
      </c>
      <c r="AK576" s="711">
        <v>290</v>
      </c>
      <c r="AL576" s="713">
        <v>0.3</v>
      </c>
      <c r="AM576" s="699" t="s">
        <v>26</v>
      </c>
      <c r="AN576" s="661" t="s">
        <v>1775</v>
      </c>
      <c r="AO576" s="703" t="s">
        <v>1776</v>
      </c>
      <c r="AP576" s="661"/>
      <c r="AQ576" s="717"/>
    </row>
    <row r="577" spans="1:43" ht="61.5" customHeight="1" x14ac:dyDescent="0.25">
      <c r="A577" s="993"/>
      <c r="B577" s="940"/>
      <c r="C577" s="975"/>
      <c r="D577" s="975"/>
      <c r="E577" s="981"/>
      <c r="F577" s="975"/>
      <c r="G577" s="975"/>
      <c r="H577" s="975"/>
      <c r="I577" s="975"/>
      <c r="J577" s="975"/>
      <c r="K577" s="975"/>
      <c r="L577" s="975"/>
      <c r="M577" s="975"/>
      <c r="N577" s="935"/>
      <c r="O577" s="940"/>
      <c r="P577" s="940"/>
      <c r="Q577" s="940"/>
      <c r="R577" s="954"/>
      <c r="S577" s="940"/>
      <c r="T577" s="941"/>
      <c r="U577" s="1043"/>
      <c r="V577" s="1040"/>
      <c r="W577" s="1045"/>
      <c r="X577" s="1042"/>
      <c r="Y577" s="940"/>
      <c r="Z577" s="936"/>
      <c r="AA577" s="1038"/>
      <c r="AB577" s="1038"/>
      <c r="AC577" s="935"/>
      <c r="AD577" s="951"/>
      <c r="AE577" s="935"/>
      <c r="AF577" s="350">
        <v>570</v>
      </c>
      <c r="AG577" s="565" t="s">
        <v>158</v>
      </c>
      <c r="AH577" s="709" t="s">
        <v>1777</v>
      </c>
      <c r="AI577" s="7">
        <v>43876</v>
      </c>
      <c r="AJ577" s="7">
        <v>44165</v>
      </c>
      <c r="AK577" s="8">
        <v>290</v>
      </c>
      <c r="AL577" s="9">
        <v>0.35</v>
      </c>
      <c r="AM577" s="700" t="s">
        <v>26</v>
      </c>
      <c r="AN577" s="662" t="s">
        <v>1775</v>
      </c>
      <c r="AO577" s="709" t="s">
        <v>1776</v>
      </c>
      <c r="AP577" s="662"/>
      <c r="AQ577" s="38"/>
    </row>
    <row r="578" spans="1:43" ht="61.5" customHeight="1" thickBot="1" x14ac:dyDescent="0.3">
      <c r="A578" s="994"/>
      <c r="B578" s="919"/>
      <c r="C578" s="976"/>
      <c r="D578" s="976"/>
      <c r="E578" s="982"/>
      <c r="F578" s="976"/>
      <c r="G578" s="976"/>
      <c r="H578" s="976"/>
      <c r="I578" s="976"/>
      <c r="J578" s="976"/>
      <c r="K578" s="976"/>
      <c r="L578" s="976"/>
      <c r="M578" s="976"/>
      <c r="N578" s="913"/>
      <c r="O578" s="919"/>
      <c r="P578" s="919"/>
      <c r="Q578" s="919"/>
      <c r="R578" s="955"/>
      <c r="S578" s="919"/>
      <c r="T578" s="921"/>
      <c r="U578" s="1030"/>
      <c r="V578" s="1018"/>
      <c r="W578" s="1046"/>
      <c r="X578" s="1026"/>
      <c r="Y578" s="919"/>
      <c r="Z578" s="915"/>
      <c r="AA578" s="1039"/>
      <c r="AB578" s="1039"/>
      <c r="AC578" s="913"/>
      <c r="AD578" s="952"/>
      <c r="AE578" s="913"/>
      <c r="AF578" s="801">
        <v>571</v>
      </c>
      <c r="AG578" s="566" t="s">
        <v>158</v>
      </c>
      <c r="AH578" s="704" t="s">
        <v>1778</v>
      </c>
      <c r="AI578" s="720">
        <v>43876</v>
      </c>
      <c r="AJ578" s="720">
        <v>44165</v>
      </c>
      <c r="AK578" s="712">
        <v>290</v>
      </c>
      <c r="AL578" s="714">
        <v>0.35</v>
      </c>
      <c r="AM578" s="701" t="s">
        <v>26</v>
      </c>
      <c r="AN578" s="663" t="s">
        <v>1775</v>
      </c>
      <c r="AO578" s="704" t="s">
        <v>1776</v>
      </c>
      <c r="AP578" s="663"/>
      <c r="AQ578" s="718"/>
    </row>
    <row r="579" spans="1:43" ht="61.5" customHeight="1" thickTop="1" x14ac:dyDescent="0.25">
      <c r="A579" s="992" t="s">
        <v>1693</v>
      </c>
      <c r="B579" s="918" t="s">
        <v>1750</v>
      </c>
      <c r="C579" s="974" t="s">
        <v>1695</v>
      </c>
      <c r="D579" s="974" t="s">
        <v>996</v>
      </c>
      <c r="E579" s="980" t="s">
        <v>1696</v>
      </c>
      <c r="F579" s="974" t="s">
        <v>1751</v>
      </c>
      <c r="G579" s="974" t="s">
        <v>1752</v>
      </c>
      <c r="H579" s="974" t="s">
        <v>1753</v>
      </c>
      <c r="I579" s="974" t="s">
        <v>1754</v>
      </c>
      <c r="J579" s="974" t="s">
        <v>1755</v>
      </c>
      <c r="K579" s="974" t="s">
        <v>1756</v>
      </c>
      <c r="L579" s="974">
        <v>100</v>
      </c>
      <c r="M579" s="974" t="s">
        <v>29</v>
      </c>
      <c r="N579" s="912" t="s">
        <v>1757</v>
      </c>
      <c r="O579" s="918" t="s">
        <v>1758</v>
      </c>
      <c r="P579" s="918" t="s">
        <v>1759</v>
      </c>
      <c r="Q579" s="918" t="s">
        <v>1766</v>
      </c>
      <c r="R579" s="953">
        <v>100</v>
      </c>
      <c r="S579" s="918" t="s">
        <v>29</v>
      </c>
      <c r="T579" s="920" t="s">
        <v>1779</v>
      </c>
      <c r="U579" s="1029" t="s">
        <v>27</v>
      </c>
      <c r="V579" s="1017" t="s">
        <v>1780</v>
      </c>
      <c r="W579" s="1031">
        <v>0.05</v>
      </c>
      <c r="X579" s="1025">
        <v>100</v>
      </c>
      <c r="Y579" s="1025" t="s">
        <v>29</v>
      </c>
      <c r="Z579" s="1025" t="s">
        <v>30</v>
      </c>
      <c r="AA579" s="1037"/>
      <c r="AB579" s="1037"/>
      <c r="AC579" s="912" t="s">
        <v>1277</v>
      </c>
      <c r="AD579" s="950" t="s">
        <v>2042</v>
      </c>
      <c r="AE579" s="912" t="s">
        <v>1762</v>
      </c>
      <c r="AF579" s="800">
        <v>572</v>
      </c>
      <c r="AG579" s="678" t="s">
        <v>158</v>
      </c>
      <c r="AH579" s="703" t="s">
        <v>1781</v>
      </c>
      <c r="AI579" s="719">
        <v>43922</v>
      </c>
      <c r="AJ579" s="719">
        <v>44134</v>
      </c>
      <c r="AK579" s="711">
        <v>215</v>
      </c>
      <c r="AL579" s="713">
        <v>0.3</v>
      </c>
      <c r="AM579" s="699" t="s">
        <v>26</v>
      </c>
      <c r="AN579" s="661" t="s">
        <v>1775</v>
      </c>
      <c r="AO579" s="703" t="s">
        <v>1776</v>
      </c>
      <c r="AP579" s="661"/>
      <c r="AQ579" s="717"/>
    </row>
    <row r="580" spans="1:43" ht="61.5" customHeight="1" x14ac:dyDescent="0.25">
      <c r="A580" s="993"/>
      <c r="B580" s="940"/>
      <c r="C580" s="975"/>
      <c r="D580" s="975"/>
      <c r="E580" s="981"/>
      <c r="F580" s="975"/>
      <c r="G580" s="975"/>
      <c r="H580" s="975"/>
      <c r="I580" s="975"/>
      <c r="J580" s="975"/>
      <c r="K580" s="975"/>
      <c r="L580" s="975"/>
      <c r="M580" s="975"/>
      <c r="N580" s="935"/>
      <c r="O580" s="940"/>
      <c r="P580" s="940"/>
      <c r="Q580" s="940"/>
      <c r="R580" s="954"/>
      <c r="S580" s="940"/>
      <c r="T580" s="941"/>
      <c r="U580" s="1043"/>
      <c r="V580" s="1040"/>
      <c r="W580" s="1041"/>
      <c r="X580" s="1042"/>
      <c r="Y580" s="1042"/>
      <c r="Z580" s="1042"/>
      <c r="AA580" s="1038"/>
      <c r="AB580" s="1038"/>
      <c r="AC580" s="935"/>
      <c r="AD580" s="951"/>
      <c r="AE580" s="935"/>
      <c r="AF580" s="350">
        <v>573</v>
      </c>
      <c r="AG580" s="679" t="s">
        <v>158</v>
      </c>
      <c r="AH580" s="709" t="s">
        <v>1782</v>
      </c>
      <c r="AI580" s="7">
        <v>43922</v>
      </c>
      <c r="AJ580" s="7">
        <v>44134</v>
      </c>
      <c r="AK580" s="8">
        <v>215</v>
      </c>
      <c r="AL580" s="9">
        <v>0.4</v>
      </c>
      <c r="AM580" s="700" t="s">
        <v>26</v>
      </c>
      <c r="AN580" s="662" t="s">
        <v>1775</v>
      </c>
      <c r="AO580" s="709" t="s">
        <v>1776</v>
      </c>
      <c r="AP580" s="662"/>
      <c r="AQ580" s="38"/>
    </row>
    <row r="581" spans="1:43" ht="61.5" customHeight="1" thickBot="1" x14ac:dyDescent="0.3">
      <c r="A581" s="994"/>
      <c r="B581" s="919"/>
      <c r="C581" s="976"/>
      <c r="D581" s="976"/>
      <c r="E581" s="982"/>
      <c r="F581" s="976"/>
      <c r="G581" s="976"/>
      <c r="H581" s="976"/>
      <c r="I581" s="976"/>
      <c r="J581" s="976"/>
      <c r="K581" s="976"/>
      <c r="L581" s="976"/>
      <c r="M581" s="976"/>
      <c r="N581" s="913"/>
      <c r="O581" s="919"/>
      <c r="P581" s="919"/>
      <c r="Q581" s="919"/>
      <c r="R581" s="955"/>
      <c r="S581" s="919"/>
      <c r="T581" s="921"/>
      <c r="U581" s="1030"/>
      <c r="V581" s="1018"/>
      <c r="W581" s="1032"/>
      <c r="X581" s="1026"/>
      <c r="Y581" s="1026"/>
      <c r="Z581" s="1026"/>
      <c r="AA581" s="1039"/>
      <c r="AB581" s="1039"/>
      <c r="AC581" s="913"/>
      <c r="AD581" s="952"/>
      <c r="AE581" s="913"/>
      <c r="AF581" s="801">
        <v>574</v>
      </c>
      <c r="AG581" s="680" t="s">
        <v>158</v>
      </c>
      <c r="AH581" s="704" t="s">
        <v>1783</v>
      </c>
      <c r="AI581" s="720">
        <v>43922</v>
      </c>
      <c r="AJ581" s="720">
        <v>44134</v>
      </c>
      <c r="AK581" s="712">
        <v>215</v>
      </c>
      <c r="AL581" s="714">
        <v>0.3</v>
      </c>
      <c r="AM581" s="701" t="s">
        <v>26</v>
      </c>
      <c r="AN581" s="663" t="s">
        <v>1775</v>
      </c>
      <c r="AO581" s="704" t="s">
        <v>1776</v>
      </c>
      <c r="AP581" s="663"/>
      <c r="AQ581" s="718"/>
    </row>
    <row r="582" spans="1:43" ht="61.5" customHeight="1" thickTop="1" x14ac:dyDescent="0.25">
      <c r="A582" s="992" t="s">
        <v>1693</v>
      </c>
      <c r="B582" s="918" t="s">
        <v>1750</v>
      </c>
      <c r="C582" s="974" t="s">
        <v>1695</v>
      </c>
      <c r="D582" s="974" t="s">
        <v>996</v>
      </c>
      <c r="E582" s="980" t="s">
        <v>1696</v>
      </c>
      <c r="F582" s="974" t="s">
        <v>1751</v>
      </c>
      <c r="G582" s="974" t="s">
        <v>1752</v>
      </c>
      <c r="H582" s="974" t="s">
        <v>1753</v>
      </c>
      <c r="I582" s="974" t="s">
        <v>1754</v>
      </c>
      <c r="J582" s="974" t="s">
        <v>1755</v>
      </c>
      <c r="K582" s="974" t="s">
        <v>1756</v>
      </c>
      <c r="L582" s="974">
        <v>100</v>
      </c>
      <c r="M582" s="974" t="s">
        <v>29</v>
      </c>
      <c r="N582" s="912" t="s">
        <v>1784</v>
      </c>
      <c r="O582" s="918" t="s">
        <v>1785</v>
      </c>
      <c r="P582" s="918" t="s">
        <v>1786</v>
      </c>
      <c r="Q582" s="918" t="s">
        <v>2046</v>
      </c>
      <c r="R582" s="1035">
        <v>100</v>
      </c>
      <c r="S582" s="918" t="s">
        <v>29</v>
      </c>
      <c r="T582" s="920">
        <v>260</v>
      </c>
      <c r="U582" s="1029" t="s">
        <v>27</v>
      </c>
      <c r="V582" s="1017" t="s">
        <v>2047</v>
      </c>
      <c r="W582" s="1031">
        <v>0.1</v>
      </c>
      <c r="X582" s="1033">
        <v>100</v>
      </c>
      <c r="Y582" s="1025" t="s">
        <v>29</v>
      </c>
      <c r="Z582" s="1025" t="s">
        <v>30</v>
      </c>
      <c r="AA582" s="1025"/>
      <c r="AB582" s="1025"/>
      <c r="AC582" s="1027" t="s">
        <v>1277</v>
      </c>
      <c r="AD582" s="950" t="s">
        <v>2042</v>
      </c>
      <c r="AE582" s="950" t="s">
        <v>1762</v>
      </c>
      <c r="AF582" s="800">
        <v>575</v>
      </c>
      <c r="AG582" s="678" t="s">
        <v>158</v>
      </c>
      <c r="AH582" s="703" t="s">
        <v>1787</v>
      </c>
      <c r="AI582" s="719">
        <v>43831</v>
      </c>
      <c r="AJ582" s="719">
        <v>44196</v>
      </c>
      <c r="AK582" s="711">
        <v>365</v>
      </c>
      <c r="AL582" s="713">
        <v>0.5</v>
      </c>
      <c r="AM582" s="699" t="s">
        <v>26</v>
      </c>
      <c r="AN582" s="661" t="s">
        <v>1788</v>
      </c>
      <c r="AO582" s="703" t="s">
        <v>2048</v>
      </c>
      <c r="AP582" s="661"/>
      <c r="AQ582" s="34"/>
    </row>
    <row r="583" spans="1:43" ht="61.5" customHeight="1" thickBot="1" x14ac:dyDescent="0.3">
      <c r="A583" s="994"/>
      <c r="B583" s="919"/>
      <c r="C583" s="976"/>
      <c r="D583" s="976"/>
      <c r="E583" s="982"/>
      <c r="F583" s="976"/>
      <c r="G583" s="976"/>
      <c r="H583" s="976"/>
      <c r="I583" s="976"/>
      <c r="J583" s="976"/>
      <c r="K583" s="976"/>
      <c r="L583" s="976"/>
      <c r="M583" s="976"/>
      <c r="N583" s="913"/>
      <c r="O583" s="919"/>
      <c r="P583" s="919"/>
      <c r="Q583" s="919"/>
      <c r="R583" s="1036"/>
      <c r="S583" s="919"/>
      <c r="T583" s="921"/>
      <c r="U583" s="1030"/>
      <c r="V583" s="1018"/>
      <c r="W583" s="1032"/>
      <c r="X583" s="1034"/>
      <c r="Y583" s="1026"/>
      <c r="Z583" s="1026"/>
      <c r="AA583" s="1026"/>
      <c r="AB583" s="1026"/>
      <c r="AC583" s="1028"/>
      <c r="AD583" s="952"/>
      <c r="AE583" s="952"/>
      <c r="AF583" s="801">
        <v>576</v>
      </c>
      <c r="AG583" s="680" t="s">
        <v>158</v>
      </c>
      <c r="AH583" s="704" t="s">
        <v>1789</v>
      </c>
      <c r="AI583" s="720">
        <v>44197</v>
      </c>
      <c r="AJ583" s="720">
        <v>44196</v>
      </c>
      <c r="AK583" s="712">
        <v>365</v>
      </c>
      <c r="AL583" s="714">
        <v>0.5</v>
      </c>
      <c r="AM583" s="701" t="s">
        <v>26</v>
      </c>
      <c r="AN583" s="663" t="s">
        <v>1788</v>
      </c>
      <c r="AO583" s="704" t="s">
        <v>2048</v>
      </c>
      <c r="AP583" s="663"/>
      <c r="AQ583" s="36"/>
    </row>
    <row r="584" spans="1:43" ht="61.5" customHeight="1" thickTop="1" x14ac:dyDescent="0.25">
      <c r="A584" s="992" t="s">
        <v>1790</v>
      </c>
      <c r="B584" s="918"/>
      <c r="C584" s="974" t="s">
        <v>1791</v>
      </c>
      <c r="D584" s="974" t="s">
        <v>1792</v>
      </c>
      <c r="E584" s="980" t="s">
        <v>1793</v>
      </c>
      <c r="F584" s="974" t="s">
        <v>1794</v>
      </c>
      <c r="G584" s="974" t="s">
        <v>1791</v>
      </c>
      <c r="H584" s="974" t="s">
        <v>1795</v>
      </c>
      <c r="I584" s="980" t="s">
        <v>1796</v>
      </c>
      <c r="J584" s="1013" t="s">
        <v>1797</v>
      </c>
      <c r="K584" s="980" t="s">
        <v>1798</v>
      </c>
      <c r="L584" s="918">
        <v>100</v>
      </c>
      <c r="M584" s="918" t="s">
        <v>29</v>
      </c>
      <c r="N584" s="912" t="s">
        <v>1799</v>
      </c>
      <c r="O584" s="918" t="s">
        <v>1800</v>
      </c>
      <c r="P584" s="1021" t="s">
        <v>1801</v>
      </c>
      <c r="Q584" s="922" t="s">
        <v>1802</v>
      </c>
      <c r="R584" s="953">
        <v>100</v>
      </c>
      <c r="S584" s="918" t="s">
        <v>25</v>
      </c>
      <c r="T584" s="1009" t="s">
        <v>1803</v>
      </c>
      <c r="U584" s="1023" t="s">
        <v>27</v>
      </c>
      <c r="V584" s="1017" t="s">
        <v>1804</v>
      </c>
      <c r="W584" s="983">
        <v>0.05</v>
      </c>
      <c r="X584" s="1019">
        <v>1</v>
      </c>
      <c r="Y584" s="962" t="s">
        <v>25</v>
      </c>
      <c r="Z584" s="965" t="s">
        <v>30</v>
      </c>
      <c r="AA584" s="1015"/>
      <c r="AB584" s="1015"/>
      <c r="AC584" s="912" t="s">
        <v>1277</v>
      </c>
      <c r="AD584" s="912" t="s">
        <v>1805</v>
      </c>
      <c r="AE584" s="912" t="s">
        <v>1806</v>
      </c>
      <c r="AF584" s="800">
        <v>577</v>
      </c>
      <c r="AG584" s="822" t="s">
        <v>158</v>
      </c>
      <c r="AH584" s="703" t="s">
        <v>1807</v>
      </c>
      <c r="AI584" s="754">
        <v>44200</v>
      </c>
      <c r="AJ584" s="754">
        <v>44215</v>
      </c>
      <c r="AK584" s="711">
        <f>+AJ584-AI584</f>
        <v>15</v>
      </c>
      <c r="AL584" s="158">
        <v>0.7</v>
      </c>
      <c r="AM584" s="661" t="s">
        <v>26</v>
      </c>
      <c r="AN584" s="661" t="s">
        <v>1806</v>
      </c>
      <c r="AO584" s="703" t="s">
        <v>1805</v>
      </c>
      <c r="AP584" s="705" t="s">
        <v>97</v>
      </c>
      <c r="AQ584" s="567" t="s">
        <v>1808</v>
      </c>
    </row>
    <row r="585" spans="1:43" ht="61.5" customHeight="1" thickBot="1" x14ac:dyDescent="0.3">
      <c r="A585" s="994"/>
      <c r="B585" s="919"/>
      <c r="C585" s="976"/>
      <c r="D585" s="976"/>
      <c r="E585" s="982"/>
      <c r="F585" s="976"/>
      <c r="G585" s="976"/>
      <c r="H585" s="976"/>
      <c r="I585" s="982"/>
      <c r="J585" s="1014"/>
      <c r="K585" s="982"/>
      <c r="L585" s="919"/>
      <c r="M585" s="919"/>
      <c r="N585" s="913"/>
      <c r="O585" s="919"/>
      <c r="P585" s="1022"/>
      <c r="Q585" s="923"/>
      <c r="R585" s="955"/>
      <c r="S585" s="919"/>
      <c r="T585" s="1010"/>
      <c r="U585" s="1024"/>
      <c r="V585" s="1018"/>
      <c r="W585" s="985"/>
      <c r="X585" s="1020"/>
      <c r="Y585" s="964"/>
      <c r="Z585" s="967"/>
      <c r="AA585" s="1016"/>
      <c r="AB585" s="1016"/>
      <c r="AC585" s="913"/>
      <c r="AD585" s="913"/>
      <c r="AE585" s="913"/>
      <c r="AF585" s="801">
        <v>578</v>
      </c>
      <c r="AG585" s="823" t="s">
        <v>158</v>
      </c>
      <c r="AH585" s="704" t="s">
        <v>1809</v>
      </c>
      <c r="AI585" s="755">
        <v>44208</v>
      </c>
      <c r="AJ585" s="755">
        <v>44225</v>
      </c>
      <c r="AK585" s="712">
        <f t="shared" ref="AK585:AK610" si="40">+AJ585-AI585</f>
        <v>17</v>
      </c>
      <c r="AL585" s="160">
        <v>0.3</v>
      </c>
      <c r="AM585" s="663" t="s">
        <v>26</v>
      </c>
      <c r="AN585" s="663" t="s">
        <v>1806</v>
      </c>
      <c r="AO585" s="704" t="s">
        <v>1805</v>
      </c>
      <c r="AP585" s="706" t="s">
        <v>97</v>
      </c>
      <c r="AQ585" s="568" t="s">
        <v>1808</v>
      </c>
    </row>
    <row r="586" spans="1:43" ht="61.5" customHeight="1" thickTop="1" x14ac:dyDescent="0.25">
      <c r="A586" s="992" t="s">
        <v>1790</v>
      </c>
      <c r="B586" s="974"/>
      <c r="C586" s="974" t="s">
        <v>1791</v>
      </c>
      <c r="D586" s="974" t="s">
        <v>1792</v>
      </c>
      <c r="E586" s="980" t="s">
        <v>1793</v>
      </c>
      <c r="F586" s="974" t="s">
        <v>1794</v>
      </c>
      <c r="G586" s="974" t="s">
        <v>1791</v>
      </c>
      <c r="H586" s="974" t="s">
        <v>1795</v>
      </c>
      <c r="I586" s="980" t="s">
        <v>1796</v>
      </c>
      <c r="J586" s="974" t="s">
        <v>1797</v>
      </c>
      <c r="K586" s="980" t="s">
        <v>1798</v>
      </c>
      <c r="L586" s="918">
        <v>100</v>
      </c>
      <c r="M586" s="918" t="s">
        <v>29</v>
      </c>
      <c r="N586" s="912" t="s">
        <v>1799</v>
      </c>
      <c r="O586" s="918" t="s">
        <v>1800</v>
      </c>
      <c r="P586" s="1013" t="s">
        <v>1801</v>
      </c>
      <c r="Q586" s="922" t="s">
        <v>1802</v>
      </c>
      <c r="R586" s="912">
        <v>100</v>
      </c>
      <c r="S586" s="912" t="s">
        <v>25</v>
      </c>
      <c r="T586" s="1009" t="s">
        <v>1810</v>
      </c>
      <c r="U586" s="912" t="s">
        <v>27</v>
      </c>
      <c r="V586" s="1011" t="s">
        <v>1811</v>
      </c>
      <c r="W586" s="1007">
        <v>0.05</v>
      </c>
      <c r="X586" s="1005">
        <v>12</v>
      </c>
      <c r="Y586" s="997" t="s">
        <v>25</v>
      </c>
      <c r="Z586" s="1005" t="s">
        <v>30</v>
      </c>
      <c r="AA586" s="999"/>
      <c r="AB586" s="999"/>
      <c r="AC586" s="1001" t="s">
        <v>1277</v>
      </c>
      <c r="AD586" s="1003" t="s">
        <v>1805</v>
      </c>
      <c r="AE586" s="1003" t="s">
        <v>1806</v>
      </c>
      <c r="AF586" s="800">
        <v>579</v>
      </c>
      <c r="AG586" s="569" t="s">
        <v>158</v>
      </c>
      <c r="AH586" s="703" t="s">
        <v>1812</v>
      </c>
      <c r="AI586" s="754">
        <v>44208</v>
      </c>
      <c r="AJ586" s="754">
        <v>44531</v>
      </c>
      <c r="AK586" s="711">
        <f t="shared" si="40"/>
        <v>323</v>
      </c>
      <c r="AL586" s="158">
        <v>0.8</v>
      </c>
      <c r="AM586" s="661" t="s">
        <v>26</v>
      </c>
      <c r="AN586" s="661" t="s">
        <v>1806</v>
      </c>
      <c r="AO586" s="703" t="s">
        <v>1805</v>
      </c>
      <c r="AP586" s="705" t="s">
        <v>97</v>
      </c>
      <c r="AQ586" s="567" t="s">
        <v>1808</v>
      </c>
    </row>
    <row r="587" spans="1:43" ht="61.5" customHeight="1" thickBot="1" x14ac:dyDescent="0.3">
      <c r="A587" s="994"/>
      <c r="B587" s="976"/>
      <c r="C587" s="976"/>
      <c r="D587" s="976"/>
      <c r="E587" s="982"/>
      <c r="F587" s="976"/>
      <c r="G587" s="976"/>
      <c r="H587" s="976"/>
      <c r="I587" s="982"/>
      <c r="J587" s="976"/>
      <c r="K587" s="982"/>
      <c r="L587" s="919"/>
      <c r="M587" s="919"/>
      <c r="N587" s="913"/>
      <c r="O587" s="919"/>
      <c r="P587" s="1014"/>
      <c r="Q587" s="923"/>
      <c r="R587" s="913"/>
      <c r="S587" s="913"/>
      <c r="T587" s="1010"/>
      <c r="U587" s="913"/>
      <c r="V587" s="1012"/>
      <c r="W587" s="1008"/>
      <c r="X587" s="1006"/>
      <c r="Y587" s="998"/>
      <c r="Z587" s="1006"/>
      <c r="AA587" s="1000"/>
      <c r="AB587" s="1000"/>
      <c r="AC587" s="1002"/>
      <c r="AD587" s="1004"/>
      <c r="AE587" s="1004"/>
      <c r="AF587" s="801">
        <v>580</v>
      </c>
      <c r="AG587" s="570" t="s">
        <v>158</v>
      </c>
      <c r="AH587" s="704" t="s">
        <v>1813</v>
      </c>
      <c r="AI587" s="755">
        <v>44208</v>
      </c>
      <c r="AJ587" s="755">
        <v>44531</v>
      </c>
      <c r="AK587" s="712">
        <f t="shared" si="40"/>
        <v>323</v>
      </c>
      <c r="AL587" s="160">
        <v>0.2</v>
      </c>
      <c r="AM587" s="663" t="s">
        <v>26</v>
      </c>
      <c r="AN587" s="663" t="s">
        <v>1806</v>
      </c>
      <c r="AO587" s="704" t="s">
        <v>1805</v>
      </c>
      <c r="AP587" s="706" t="s">
        <v>97</v>
      </c>
      <c r="AQ587" s="568" t="s">
        <v>1808</v>
      </c>
    </row>
    <row r="588" spans="1:43" ht="61.5" customHeight="1" thickTop="1" x14ac:dyDescent="0.25">
      <c r="A588" s="992" t="s">
        <v>1790</v>
      </c>
      <c r="B588" s="974"/>
      <c r="C588" s="974" t="s">
        <v>1791</v>
      </c>
      <c r="D588" s="974" t="s">
        <v>1792</v>
      </c>
      <c r="E588" s="980" t="s">
        <v>1793</v>
      </c>
      <c r="F588" s="974" t="s">
        <v>1794</v>
      </c>
      <c r="G588" s="974" t="s">
        <v>1791</v>
      </c>
      <c r="H588" s="974" t="s">
        <v>1795</v>
      </c>
      <c r="I588" s="980" t="s">
        <v>1796</v>
      </c>
      <c r="J588" s="974" t="s">
        <v>1797</v>
      </c>
      <c r="K588" s="980" t="s">
        <v>1798</v>
      </c>
      <c r="L588" s="918">
        <v>100</v>
      </c>
      <c r="M588" s="918" t="s">
        <v>29</v>
      </c>
      <c r="N588" s="974" t="s">
        <v>1799</v>
      </c>
      <c r="O588" s="918" t="s">
        <v>1800</v>
      </c>
      <c r="P588" s="989" t="s">
        <v>1801</v>
      </c>
      <c r="Q588" s="922" t="s">
        <v>1802</v>
      </c>
      <c r="R588" s="918">
        <v>100</v>
      </c>
      <c r="S588" s="974" t="s">
        <v>25</v>
      </c>
      <c r="T588" s="977" t="s">
        <v>1814</v>
      </c>
      <c r="U588" s="974" t="s">
        <v>27</v>
      </c>
      <c r="V588" s="980" t="s">
        <v>2049</v>
      </c>
      <c r="W588" s="1007">
        <v>0.05</v>
      </c>
      <c r="X588" s="1005">
        <v>12</v>
      </c>
      <c r="Y588" s="997" t="s">
        <v>25</v>
      </c>
      <c r="Z588" s="1005" t="s">
        <v>30</v>
      </c>
      <c r="AA588" s="999"/>
      <c r="AB588" s="999"/>
      <c r="AC588" s="1001" t="s">
        <v>1277</v>
      </c>
      <c r="AD588" s="1003" t="s">
        <v>1805</v>
      </c>
      <c r="AE588" s="1003" t="s">
        <v>1806</v>
      </c>
      <c r="AF588" s="800">
        <v>581</v>
      </c>
      <c r="AG588" s="569" t="s">
        <v>158</v>
      </c>
      <c r="AH588" s="703" t="s">
        <v>1815</v>
      </c>
      <c r="AI588" s="754">
        <v>44208</v>
      </c>
      <c r="AJ588" s="754">
        <v>44531</v>
      </c>
      <c r="AK588" s="711">
        <f t="shared" si="40"/>
        <v>323</v>
      </c>
      <c r="AL588" s="158">
        <v>0.8</v>
      </c>
      <c r="AM588" s="661" t="s">
        <v>26</v>
      </c>
      <c r="AN588" s="661" t="s">
        <v>1806</v>
      </c>
      <c r="AO588" s="703" t="s">
        <v>1805</v>
      </c>
      <c r="AP588" s="705" t="s">
        <v>97</v>
      </c>
      <c r="AQ588" s="567" t="s">
        <v>1808</v>
      </c>
    </row>
    <row r="589" spans="1:43" ht="61.5" customHeight="1" thickBot="1" x14ac:dyDescent="0.3">
      <c r="A589" s="994"/>
      <c r="B589" s="976"/>
      <c r="C589" s="976"/>
      <c r="D589" s="976"/>
      <c r="E589" s="982"/>
      <c r="F589" s="976"/>
      <c r="G589" s="976"/>
      <c r="H589" s="976"/>
      <c r="I589" s="982"/>
      <c r="J589" s="976"/>
      <c r="K589" s="982"/>
      <c r="L589" s="919"/>
      <c r="M589" s="919"/>
      <c r="N589" s="976"/>
      <c r="O589" s="919"/>
      <c r="P589" s="991"/>
      <c r="Q589" s="923"/>
      <c r="R589" s="919"/>
      <c r="S589" s="976"/>
      <c r="T589" s="979"/>
      <c r="U589" s="976"/>
      <c r="V589" s="982"/>
      <c r="W589" s="1008"/>
      <c r="X589" s="1006"/>
      <c r="Y589" s="998"/>
      <c r="Z589" s="1006"/>
      <c r="AA589" s="1000"/>
      <c r="AB589" s="1000"/>
      <c r="AC589" s="1002"/>
      <c r="AD589" s="1004"/>
      <c r="AE589" s="1004"/>
      <c r="AF589" s="801">
        <v>582</v>
      </c>
      <c r="AG589" s="570" t="s">
        <v>158</v>
      </c>
      <c r="AH589" s="704" t="s">
        <v>1816</v>
      </c>
      <c r="AI589" s="755">
        <v>44208</v>
      </c>
      <c r="AJ589" s="755">
        <v>44531</v>
      </c>
      <c r="AK589" s="712">
        <f t="shared" si="40"/>
        <v>323</v>
      </c>
      <c r="AL589" s="160">
        <v>0.2</v>
      </c>
      <c r="AM589" s="663" t="s">
        <v>26</v>
      </c>
      <c r="AN589" s="663" t="s">
        <v>1806</v>
      </c>
      <c r="AO589" s="704" t="s">
        <v>1805</v>
      </c>
      <c r="AP589" s="706" t="s">
        <v>97</v>
      </c>
      <c r="AQ589" s="568" t="s">
        <v>1808</v>
      </c>
    </row>
    <row r="590" spans="1:43" ht="61.5" customHeight="1" thickTop="1" x14ac:dyDescent="0.25">
      <c r="A590" s="992" t="s">
        <v>1790</v>
      </c>
      <c r="B590" s="974"/>
      <c r="C590" s="974" t="s">
        <v>1791</v>
      </c>
      <c r="D590" s="974" t="s">
        <v>1792</v>
      </c>
      <c r="E590" s="980" t="s">
        <v>1793</v>
      </c>
      <c r="F590" s="974" t="s">
        <v>1794</v>
      </c>
      <c r="G590" s="974" t="s">
        <v>1791</v>
      </c>
      <c r="H590" s="974" t="s">
        <v>1795</v>
      </c>
      <c r="I590" s="980" t="s">
        <v>1796</v>
      </c>
      <c r="J590" s="974" t="s">
        <v>1797</v>
      </c>
      <c r="K590" s="980" t="s">
        <v>1798</v>
      </c>
      <c r="L590" s="918">
        <v>100</v>
      </c>
      <c r="M590" s="918" t="s">
        <v>29</v>
      </c>
      <c r="N590" s="974" t="s">
        <v>1799</v>
      </c>
      <c r="O590" s="918" t="s">
        <v>1800</v>
      </c>
      <c r="P590" s="989" t="s">
        <v>1801</v>
      </c>
      <c r="Q590" s="922" t="s">
        <v>1802</v>
      </c>
      <c r="R590" s="918">
        <v>100</v>
      </c>
      <c r="S590" s="974" t="s">
        <v>25</v>
      </c>
      <c r="T590" s="977" t="s">
        <v>1817</v>
      </c>
      <c r="U590" s="974" t="s">
        <v>27</v>
      </c>
      <c r="V590" s="980" t="s">
        <v>2050</v>
      </c>
      <c r="W590" s="983">
        <v>0.05</v>
      </c>
      <c r="X590" s="962">
        <v>1</v>
      </c>
      <c r="Y590" s="962" t="s">
        <v>25</v>
      </c>
      <c r="Z590" s="965" t="s">
        <v>30</v>
      </c>
      <c r="AA590" s="968"/>
      <c r="AB590" s="968"/>
      <c r="AC590" s="971" t="s">
        <v>1277</v>
      </c>
      <c r="AD590" s="912" t="s">
        <v>1805</v>
      </c>
      <c r="AE590" s="912" t="s">
        <v>1806</v>
      </c>
      <c r="AF590" s="800">
        <v>583</v>
      </c>
      <c r="AG590" s="571" t="s">
        <v>158</v>
      </c>
      <c r="AH590" s="703" t="s">
        <v>1818</v>
      </c>
      <c r="AI590" s="754">
        <v>44256</v>
      </c>
      <c r="AJ590" s="754">
        <v>44316</v>
      </c>
      <c r="AK590" s="711">
        <f t="shared" si="40"/>
        <v>60</v>
      </c>
      <c r="AL590" s="158">
        <v>0.4</v>
      </c>
      <c r="AM590" s="661" t="s">
        <v>26</v>
      </c>
      <c r="AN590" s="661" t="s">
        <v>1806</v>
      </c>
      <c r="AO590" s="703" t="s">
        <v>1805</v>
      </c>
      <c r="AP590" s="705" t="s">
        <v>593</v>
      </c>
      <c r="AQ590" s="567" t="s">
        <v>1819</v>
      </c>
    </row>
    <row r="591" spans="1:43" ht="61.5" customHeight="1" x14ac:dyDescent="0.25">
      <c r="A591" s="993"/>
      <c r="B591" s="975"/>
      <c r="C591" s="975"/>
      <c r="D591" s="975"/>
      <c r="E591" s="981"/>
      <c r="F591" s="975"/>
      <c r="G591" s="975"/>
      <c r="H591" s="975"/>
      <c r="I591" s="981"/>
      <c r="J591" s="975"/>
      <c r="K591" s="981"/>
      <c r="L591" s="940"/>
      <c r="M591" s="940"/>
      <c r="N591" s="975"/>
      <c r="O591" s="940"/>
      <c r="P591" s="990"/>
      <c r="Q591" s="933"/>
      <c r="R591" s="940"/>
      <c r="S591" s="975"/>
      <c r="T591" s="978"/>
      <c r="U591" s="975"/>
      <c r="V591" s="981"/>
      <c r="W591" s="984"/>
      <c r="X591" s="963"/>
      <c r="Y591" s="963"/>
      <c r="Z591" s="966"/>
      <c r="AA591" s="969"/>
      <c r="AB591" s="969"/>
      <c r="AC591" s="972"/>
      <c r="AD591" s="935"/>
      <c r="AE591" s="935"/>
      <c r="AF591" s="350">
        <v>584</v>
      </c>
      <c r="AG591" s="572" t="s">
        <v>158</v>
      </c>
      <c r="AH591" s="709" t="s">
        <v>1820</v>
      </c>
      <c r="AI591" s="352">
        <v>44319</v>
      </c>
      <c r="AJ591" s="352">
        <v>44439</v>
      </c>
      <c r="AK591" s="8">
        <f t="shared" si="40"/>
        <v>120</v>
      </c>
      <c r="AL591" s="227">
        <v>0.4</v>
      </c>
      <c r="AM591" s="662" t="s">
        <v>26</v>
      </c>
      <c r="AN591" s="662" t="s">
        <v>1806</v>
      </c>
      <c r="AO591" s="709" t="s">
        <v>1805</v>
      </c>
      <c r="AP591" s="861" t="s">
        <v>593</v>
      </c>
      <c r="AQ591" s="573" t="s">
        <v>1819</v>
      </c>
    </row>
    <row r="592" spans="1:43" ht="61.5" customHeight="1" thickBot="1" x14ac:dyDescent="0.3">
      <c r="A592" s="994"/>
      <c r="B592" s="976"/>
      <c r="C592" s="976"/>
      <c r="D592" s="976"/>
      <c r="E592" s="982"/>
      <c r="F592" s="976"/>
      <c r="G592" s="976"/>
      <c r="H592" s="976"/>
      <c r="I592" s="982"/>
      <c r="J592" s="976"/>
      <c r="K592" s="982"/>
      <c r="L592" s="919"/>
      <c r="M592" s="919"/>
      <c r="N592" s="976"/>
      <c r="O592" s="919"/>
      <c r="P592" s="991"/>
      <c r="Q592" s="923"/>
      <c r="R592" s="919"/>
      <c r="S592" s="976"/>
      <c r="T592" s="979"/>
      <c r="U592" s="976"/>
      <c r="V592" s="982"/>
      <c r="W592" s="985"/>
      <c r="X592" s="964"/>
      <c r="Y592" s="964"/>
      <c r="Z592" s="967"/>
      <c r="AA592" s="970"/>
      <c r="AB592" s="970"/>
      <c r="AC592" s="973"/>
      <c r="AD592" s="913"/>
      <c r="AE592" s="913"/>
      <c r="AF592" s="801">
        <v>585</v>
      </c>
      <c r="AG592" s="574" t="s">
        <v>158</v>
      </c>
      <c r="AH592" s="704" t="s">
        <v>1821</v>
      </c>
      <c r="AI592" s="755">
        <v>44440</v>
      </c>
      <c r="AJ592" s="755">
        <v>44561</v>
      </c>
      <c r="AK592" s="712">
        <f t="shared" si="40"/>
        <v>121</v>
      </c>
      <c r="AL592" s="160">
        <v>0.2</v>
      </c>
      <c r="AM592" s="663" t="s">
        <v>26</v>
      </c>
      <c r="AN592" s="663" t="s">
        <v>1806</v>
      </c>
      <c r="AO592" s="704" t="s">
        <v>1805</v>
      </c>
      <c r="AP592" s="706" t="s">
        <v>593</v>
      </c>
      <c r="AQ592" s="568" t="s">
        <v>1819</v>
      </c>
    </row>
    <row r="593" spans="1:43" ht="61.5" customHeight="1" thickTop="1" x14ac:dyDescent="0.25">
      <c r="A593" s="992" t="s">
        <v>1790</v>
      </c>
      <c r="B593" s="974"/>
      <c r="C593" s="974" t="s">
        <v>1791</v>
      </c>
      <c r="D593" s="974" t="s">
        <v>1792</v>
      </c>
      <c r="E593" s="980" t="s">
        <v>1793</v>
      </c>
      <c r="F593" s="974" t="s">
        <v>1794</v>
      </c>
      <c r="G593" s="974" t="s">
        <v>1791</v>
      </c>
      <c r="H593" s="974" t="s">
        <v>1795</v>
      </c>
      <c r="I593" s="980" t="s">
        <v>1796</v>
      </c>
      <c r="J593" s="974" t="s">
        <v>1797</v>
      </c>
      <c r="K593" s="980" t="s">
        <v>1798</v>
      </c>
      <c r="L593" s="918">
        <v>100</v>
      </c>
      <c r="M593" s="918" t="s">
        <v>29</v>
      </c>
      <c r="N593" s="974" t="s">
        <v>1799</v>
      </c>
      <c r="O593" s="918" t="s">
        <v>1800</v>
      </c>
      <c r="P593" s="989" t="s">
        <v>1801</v>
      </c>
      <c r="Q593" s="922" t="s">
        <v>1802</v>
      </c>
      <c r="R593" s="918">
        <v>100</v>
      </c>
      <c r="S593" s="974" t="s">
        <v>25</v>
      </c>
      <c r="T593" s="977" t="s">
        <v>1822</v>
      </c>
      <c r="U593" s="974" t="s">
        <v>27</v>
      </c>
      <c r="V593" s="980" t="s">
        <v>2051</v>
      </c>
      <c r="W593" s="1007">
        <v>0.05</v>
      </c>
      <c r="X593" s="1005">
        <v>12</v>
      </c>
      <c r="Y593" s="997" t="s">
        <v>25</v>
      </c>
      <c r="Z593" s="1005" t="s">
        <v>30</v>
      </c>
      <c r="AA593" s="999"/>
      <c r="AB593" s="999"/>
      <c r="AC593" s="1001" t="s">
        <v>1277</v>
      </c>
      <c r="AD593" s="1003" t="s">
        <v>1805</v>
      </c>
      <c r="AE593" s="1003" t="s">
        <v>1806</v>
      </c>
      <c r="AF593" s="800">
        <v>586</v>
      </c>
      <c r="AG593" s="569" t="s">
        <v>158</v>
      </c>
      <c r="AH593" s="703" t="s">
        <v>1815</v>
      </c>
      <c r="AI593" s="754">
        <v>44208</v>
      </c>
      <c r="AJ593" s="754">
        <v>44531</v>
      </c>
      <c r="AK593" s="711">
        <f t="shared" si="40"/>
        <v>323</v>
      </c>
      <c r="AL593" s="158">
        <v>0.8</v>
      </c>
      <c r="AM593" s="661" t="s">
        <v>26</v>
      </c>
      <c r="AN593" s="661" t="s">
        <v>1806</v>
      </c>
      <c r="AO593" s="703" t="s">
        <v>1805</v>
      </c>
      <c r="AP593" s="705" t="s">
        <v>97</v>
      </c>
      <c r="AQ593" s="567" t="s">
        <v>1808</v>
      </c>
    </row>
    <row r="594" spans="1:43" ht="61.5" customHeight="1" thickBot="1" x14ac:dyDescent="0.3">
      <c r="A594" s="994"/>
      <c r="B594" s="976"/>
      <c r="C594" s="976"/>
      <c r="D594" s="976"/>
      <c r="E594" s="982"/>
      <c r="F594" s="976"/>
      <c r="G594" s="976"/>
      <c r="H594" s="976"/>
      <c r="I594" s="982"/>
      <c r="J594" s="976"/>
      <c r="K594" s="982"/>
      <c r="L594" s="919"/>
      <c r="M594" s="919"/>
      <c r="N594" s="976"/>
      <c r="O594" s="919"/>
      <c r="P594" s="991"/>
      <c r="Q594" s="923"/>
      <c r="R594" s="919"/>
      <c r="S594" s="976"/>
      <c r="T594" s="979"/>
      <c r="U594" s="976"/>
      <c r="V594" s="982"/>
      <c r="W594" s="1008"/>
      <c r="X594" s="1006"/>
      <c r="Y594" s="998"/>
      <c r="Z594" s="1006"/>
      <c r="AA594" s="1000"/>
      <c r="AB594" s="1000"/>
      <c r="AC594" s="1002"/>
      <c r="AD594" s="1004"/>
      <c r="AE594" s="1004"/>
      <c r="AF594" s="801">
        <v>587</v>
      </c>
      <c r="AG594" s="570" t="s">
        <v>158</v>
      </c>
      <c r="AH594" s="704" t="s">
        <v>1816</v>
      </c>
      <c r="AI594" s="755">
        <v>44208</v>
      </c>
      <c r="AJ594" s="755">
        <v>44531</v>
      </c>
      <c r="AK594" s="712">
        <f t="shared" si="40"/>
        <v>323</v>
      </c>
      <c r="AL594" s="160">
        <v>0.2</v>
      </c>
      <c r="AM594" s="663" t="s">
        <v>26</v>
      </c>
      <c r="AN594" s="663" t="s">
        <v>1806</v>
      </c>
      <c r="AO594" s="704" t="s">
        <v>1805</v>
      </c>
      <c r="AP594" s="706" t="s">
        <v>97</v>
      </c>
      <c r="AQ594" s="568" t="s">
        <v>1808</v>
      </c>
    </row>
    <row r="595" spans="1:43" ht="61.5" customHeight="1" thickTop="1" x14ac:dyDescent="0.25">
      <c r="A595" s="992" t="s">
        <v>1790</v>
      </c>
      <c r="B595" s="974"/>
      <c r="C595" s="974" t="s">
        <v>1791</v>
      </c>
      <c r="D595" s="974" t="s">
        <v>1792</v>
      </c>
      <c r="E595" s="980" t="s">
        <v>1793</v>
      </c>
      <c r="F595" s="974" t="s">
        <v>1794</v>
      </c>
      <c r="G595" s="974" t="s">
        <v>1791</v>
      </c>
      <c r="H595" s="974" t="s">
        <v>1795</v>
      </c>
      <c r="I595" s="980" t="s">
        <v>1796</v>
      </c>
      <c r="J595" s="974" t="s">
        <v>1797</v>
      </c>
      <c r="K595" s="980" t="s">
        <v>1798</v>
      </c>
      <c r="L595" s="918">
        <v>100</v>
      </c>
      <c r="M595" s="918" t="s">
        <v>29</v>
      </c>
      <c r="N595" s="974" t="s">
        <v>1799</v>
      </c>
      <c r="O595" s="974" t="s">
        <v>1800</v>
      </c>
      <c r="P595" s="989" t="s">
        <v>1801</v>
      </c>
      <c r="Q595" s="980" t="s">
        <v>1802</v>
      </c>
      <c r="R595" s="918">
        <v>100</v>
      </c>
      <c r="S595" s="974" t="s">
        <v>25</v>
      </c>
      <c r="T595" s="977" t="s">
        <v>1823</v>
      </c>
      <c r="U595" s="974" t="s">
        <v>27</v>
      </c>
      <c r="V595" s="980" t="s">
        <v>2052</v>
      </c>
      <c r="W595" s="983">
        <v>0.15</v>
      </c>
      <c r="X595" s="962">
        <v>100</v>
      </c>
      <c r="Y595" s="997" t="s">
        <v>1824</v>
      </c>
      <c r="Z595" s="965" t="s">
        <v>500</v>
      </c>
      <c r="AA595" s="999"/>
      <c r="AB595" s="999"/>
      <c r="AC595" s="1001" t="s">
        <v>1277</v>
      </c>
      <c r="AD595" s="995" t="s">
        <v>1805</v>
      </c>
      <c r="AE595" s="995" t="s">
        <v>1806</v>
      </c>
      <c r="AF595" s="800">
        <v>588</v>
      </c>
      <c r="AG595" s="569" t="s">
        <v>158</v>
      </c>
      <c r="AH595" s="703" t="s">
        <v>1825</v>
      </c>
      <c r="AI595" s="754">
        <v>44256</v>
      </c>
      <c r="AJ595" s="754">
        <v>44550</v>
      </c>
      <c r="AK595" s="711">
        <f t="shared" si="40"/>
        <v>294</v>
      </c>
      <c r="AL595" s="158">
        <v>0.4</v>
      </c>
      <c r="AM595" s="661" t="s">
        <v>26</v>
      </c>
      <c r="AN595" s="661" t="s">
        <v>1806</v>
      </c>
      <c r="AO595" s="703" t="s">
        <v>1805</v>
      </c>
      <c r="AP595" s="705" t="s">
        <v>97</v>
      </c>
      <c r="AQ595" s="567" t="s">
        <v>1808</v>
      </c>
    </row>
    <row r="596" spans="1:43" ht="61.5" customHeight="1" thickBot="1" x14ac:dyDescent="0.3">
      <c r="A596" s="994"/>
      <c r="B596" s="976"/>
      <c r="C596" s="976"/>
      <c r="D596" s="976"/>
      <c r="E596" s="982"/>
      <c r="F596" s="976"/>
      <c r="G596" s="976"/>
      <c r="H596" s="976"/>
      <c r="I596" s="982"/>
      <c r="J596" s="976"/>
      <c r="K596" s="982"/>
      <c r="L596" s="919"/>
      <c r="M596" s="919"/>
      <c r="N596" s="976"/>
      <c r="O596" s="976"/>
      <c r="P596" s="991"/>
      <c r="Q596" s="982"/>
      <c r="R596" s="919"/>
      <c r="S596" s="976"/>
      <c r="T596" s="979"/>
      <c r="U596" s="976"/>
      <c r="V596" s="982"/>
      <c r="W596" s="985"/>
      <c r="X596" s="964"/>
      <c r="Y596" s="998"/>
      <c r="Z596" s="967"/>
      <c r="AA596" s="1000"/>
      <c r="AB596" s="1000"/>
      <c r="AC596" s="1002"/>
      <c r="AD596" s="996"/>
      <c r="AE596" s="996"/>
      <c r="AF596" s="801">
        <v>589</v>
      </c>
      <c r="AG596" s="570" t="s">
        <v>158</v>
      </c>
      <c r="AH596" s="704" t="s">
        <v>1826</v>
      </c>
      <c r="AI596" s="755">
        <v>44256</v>
      </c>
      <c r="AJ596" s="755">
        <v>44550</v>
      </c>
      <c r="AK596" s="712">
        <f t="shared" si="40"/>
        <v>294</v>
      </c>
      <c r="AL596" s="160">
        <v>0.6</v>
      </c>
      <c r="AM596" s="663" t="s">
        <v>26</v>
      </c>
      <c r="AN596" s="663" t="s">
        <v>1806</v>
      </c>
      <c r="AO596" s="704" t="s">
        <v>1805</v>
      </c>
      <c r="AP596" s="706" t="s">
        <v>97</v>
      </c>
      <c r="AQ596" s="568" t="s">
        <v>1808</v>
      </c>
    </row>
    <row r="597" spans="1:43" ht="61.5" customHeight="1" thickTop="1" x14ac:dyDescent="0.25">
      <c r="A597" s="992" t="s">
        <v>1790</v>
      </c>
      <c r="B597" s="974"/>
      <c r="C597" s="974" t="s">
        <v>1791</v>
      </c>
      <c r="D597" s="974" t="s">
        <v>1792</v>
      </c>
      <c r="E597" s="980" t="s">
        <v>1793</v>
      </c>
      <c r="F597" s="974" t="s">
        <v>1794</v>
      </c>
      <c r="G597" s="974" t="s">
        <v>1791</v>
      </c>
      <c r="H597" s="974" t="s">
        <v>1795</v>
      </c>
      <c r="I597" s="980" t="s">
        <v>1796</v>
      </c>
      <c r="J597" s="974" t="s">
        <v>1797</v>
      </c>
      <c r="K597" s="980" t="s">
        <v>1798</v>
      </c>
      <c r="L597" s="918">
        <v>100</v>
      </c>
      <c r="M597" s="918" t="s">
        <v>29</v>
      </c>
      <c r="N597" s="974" t="s">
        <v>1799</v>
      </c>
      <c r="O597" s="918" t="s">
        <v>1800</v>
      </c>
      <c r="P597" s="989" t="s">
        <v>1827</v>
      </c>
      <c r="Q597" s="980" t="s">
        <v>2053</v>
      </c>
      <c r="R597" s="918">
        <v>100</v>
      </c>
      <c r="S597" s="974" t="s">
        <v>25</v>
      </c>
      <c r="T597" s="977" t="s">
        <v>1828</v>
      </c>
      <c r="U597" s="974" t="s">
        <v>27</v>
      </c>
      <c r="V597" s="980" t="s">
        <v>2054</v>
      </c>
      <c r="W597" s="1007">
        <v>0.05</v>
      </c>
      <c r="X597" s="1005">
        <v>12</v>
      </c>
      <c r="Y597" s="997" t="s">
        <v>25</v>
      </c>
      <c r="Z597" s="1005" t="s">
        <v>30</v>
      </c>
      <c r="AA597" s="999"/>
      <c r="AB597" s="999"/>
      <c r="AC597" s="1001" t="s">
        <v>1277</v>
      </c>
      <c r="AD597" s="1003" t="s">
        <v>1805</v>
      </c>
      <c r="AE597" s="1003" t="s">
        <v>1806</v>
      </c>
      <c r="AF597" s="800">
        <v>590</v>
      </c>
      <c r="AG597" s="569" t="s">
        <v>158</v>
      </c>
      <c r="AH597" s="703" t="s">
        <v>1829</v>
      </c>
      <c r="AI597" s="754">
        <v>44208</v>
      </c>
      <c r="AJ597" s="754">
        <v>44531</v>
      </c>
      <c r="AK597" s="711">
        <f t="shared" si="40"/>
        <v>323</v>
      </c>
      <c r="AL597" s="158">
        <v>0.8</v>
      </c>
      <c r="AM597" s="661" t="s">
        <v>26</v>
      </c>
      <c r="AN597" s="661" t="s">
        <v>1806</v>
      </c>
      <c r="AO597" s="703" t="s">
        <v>1805</v>
      </c>
      <c r="AP597" s="705" t="s">
        <v>97</v>
      </c>
      <c r="AQ597" s="567" t="s">
        <v>1808</v>
      </c>
    </row>
    <row r="598" spans="1:43" ht="61.5" customHeight="1" thickBot="1" x14ac:dyDescent="0.3">
      <c r="A598" s="994"/>
      <c r="B598" s="976"/>
      <c r="C598" s="976"/>
      <c r="D598" s="976"/>
      <c r="E598" s="982"/>
      <c r="F598" s="976"/>
      <c r="G598" s="976"/>
      <c r="H598" s="976"/>
      <c r="I598" s="982"/>
      <c r="J598" s="976"/>
      <c r="K598" s="982"/>
      <c r="L598" s="919"/>
      <c r="M598" s="919"/>
      <c r="N598" s="976"/>
      <c r="O598" s="919"/>
      <c r="P598" s="991"/>
      <c r="Q598" s="982"/>
      <c r="R598" s="919"/>
      <c r="S598" s="976"/>
      <c r="T598" s="979"/>
      <c r="U598" s="976"/>
      <c r="V598" s="982"/>
      <c r="W598" s="1008"/>
      <c r="X598" s="1006"/>
      <c r="Y598" s="998"/>
      <c r="Z598" s="1006"/>
      <c r="AA598" s="1000"/>
      <c r="AB598" s="1000"/>
      <c r="AC598" s="1002"/>
      <c r="AD598" s="1004"/>
      <c r="AE598" s="1004"/>
      <c r="AF598" s="801">
        <v>591</v>
      </c>
      <c r="AG598" s="570" t="s">
        <v>158</v>
      </c>
      <c r="AH598" s="575" t="s">
        <v>1830</v>
      </c>
      <c r="AI598" s="755">
        <v>44208</v>
      </c>
      <c r="AJ598" s="755">
        <v>44531</v>
      </c>
      <c r="AK598" s="712">
        <f t="shared" si="40"/>
        <v>323</v>
      </c>
      <c r="AL598" s="160">
        <v>0.2</v>
      </c>
      <c r="AM598" s="663" t="s">
        <v>26</v>
      </c>
      <c r="AN598" s="663" t="s">
        <v>1806</v>
      </c>
      <c r="AO598" s="704" t="s">
        <v>1805</v>
      </c>
      <c r="AP598" s="706" t="s">
        <v>97</v>
      </c>
      <c r="AQ598" s="568" t="s">
        <v>1808</v>
      </c>
    </row>
    <row r="599" spans="1:43" ht="61.5" customHeight="1" thickTop="1" x14ac:dyDescent="0.25">
      <c r="A599" s="992" t="s">
        <v>1790</v>
      </c>
      <c r="B599" s="974"/>
      <c r="C599" s="974" t="s">
        <v>1791</v>
      </c>
      <c r="D599" s="974" t="s">
        <v>1792</v>
      </c>
      <c r="E599" s="980" t="s">
        <v>1793</v>
      </c>
      <c r="F599" s="974" t="s">
        <v>1794</v>
      </c>
      <c r="G599" s="974" t="s">
        <v>1791</v>
      </c>
      <c r="H599" s="974" t="s">
        <v>1795</v>
      </c>
      <c r="I599" s="980" t="s">
        <v>1796</v>
      </c>
      <c r="J599" s="974" t="s">
        <v>1797</v>
      </c>
      <c r="K599" s="980" t="s">
        <v>1798</v>
      </c>
      <c r="L599" s="918">
        <v>100</v>
      </c>
      <c r="M599" s="918" t="s">
        <v>29</v>
      </c>
      <c r="N599" s="974" t="s">
        <v>1799</v>
      </c>
      <c r="O599" s="918" t="s">
        <v>1800</v>
      </c>
      <c r="P599" s="989" t="s">
        <v>1827</v>
      </c>
      <c r="Q599" s="980" t="s">
        <v>1831</v>
      </c>
      <c r="R599" s="918">
        <v>100</v>
      </c>
      <c r="S599" s="974" t="s">
        <v>25</v>
      </c>
      <c r="T599" s="977" t="s">
        <v>1832</v>
      </c>
      <c r="U599" s="974" t="s">
        <v>27</v>
      </c>
      <c r="V599" s="980" t="s">
        <v>1833</v>
      </c>
      <c r="W599" s="1007">
        <v>0.05</v>
      </c>
      <c r="X599" s="1005">
        <v>12</v>
      </c>
      <c r="Y599" s="997" t="s">
        <v>25</v>
      </c>
      <c r="Z599" s="1005" t="s">
        <v>30</v>
      </c>
      <c r="AA599" s="999"/>
      <c r="AB599" s="999"/>
      <c r="AC599" s="1001" t="s">
        <v>1277</v>
      </c>
      <c r="AD599" s="1003" t="s">
        <v>1805</v>
      </c>
      <c r="AE599" s="1003" t="s">
        <v>1806</v>
      </c>
      <c r="AF599" s="800">
        <v>592</v>
      </c>
      <c r="AG599" s="569" t="s">
        <v>158</v>
      </c>
      <c r="AH599" s="703" t="s">
        <v>1834</v>
      </c>
      <c r="AI599" s="754">
        <v>44208</v>
      </c>
      <c r="AJ599" s="754">
        <v>44531</v>
      </c>
      <c r="AK599" s="711">
        <f t="shared" si="40"/>
        <v>323</v>
      </c>
      <c r="AL599" s="158">
        <v>0.8</v>
      </c>
      <c r="AM599" s="661" t="s">
        <v>26</v>
      </c>
      <c r="AN599" s="661" t="s">
        <v>1806</v>
      </c>
      <c r="AO599" s="703" t="s">
        <v>1805</v>
      </c>
      <c r="AP599" s="705" t="s">
        <v>593</v>
      </c>
      <c r="AQ599" s="567" t="s">
        <v>1819</v>
      </c>
    </row>
    <row r="600" spans="1:43" ht="61.5" customHeight="1" thickBot="1" x14ac:dyDescent="0.3">
      <c r="A600" s="994"/>
      <c r="B600" s="976"/>
      <c r="C600" s="976"/>
      <c r="D600" s="976"/>
      <c r="E600" s="982"/>
      <c r="F600" s="976"/>
      <c r="G600" s="976"/>
      <c r="H600" s="976"/>
      <c r="I600" s="982"/>
      <c r="J600" s="976"/>
      <c r="K600" s="982"/>
      <c r="L600" s="919"/>
      <c r="M600" s="919"/>
      <c r="N600" s="976"/>
      <c r="O600" s="919"/>
      <c r="P600" s="991"/>
      <c r="Q600" s="982"/>
      <c r="R600" s="919"/>
      <c r="S600" s="976"/>
      <c r="T600" s="979"/>
      <c r="U600" s="976"/>
      <c r="V600" s="982"/>
      <c r="W600" s="1008"/>
      <c r="X600" s="1006"/>
      <c r="Y600" s="998"/>
      <c r="Z600" s="1006"/>
      <c r="AA600" s="1000"/>
      <c r="AB600" s="1000"/>
      <c r="AC600" s="1002"/>
      <c r="AD600" s="1004"/>
      <c r="AE600" s="1004"/>
      <c r="AF600" s="801">
        <v>593</v>
      </c>
      <c r="AG600" s="570" t="s">
        <v>158</v>
      </c>
      <c r="AH600" s="575" t="s">
        <v>1835</v>
      </c>
      <c r="AI600" s="755">
        <v>44208</v>
      </c>
      <c r="AJ600" s="755">
        <v>44531</v>
      </c>
      <c r="AK600" s="712">
        <f t="shared" si="40"/>
        <v>323</v>
      </c>
      <c r="AL600" s="160">
        <v>0.2</v>
      </c>
      <c r="AM600" s="663" t="s">
        <v>26</v>
      </c>
      <c r="AN600" s="663" t="s">
        <v>1806</v>
      </c>
      <c r="AO600" s="704" t="s">
        <v>1805</v>
      </c>
      <c r="AP600" s="706" t="s">
        <v>593</v>
      </c>
      <c r="AQ600" s="568" t="s">
        <v>1819</v>
      </c>
    </row>
    <row r="601" spans="1:43" ht="61.5" customHeight="1" thickTop="1" x14ac:dyDescent="0.25">
      <c r="A601" s="992" t="s">
        <v>1790</v>
      </c>
      <c r="B601" s="974"/>
      <c r="C601" s="974" t="s">
        <v>1791</v>
      </c>
      <c r="D601" s="974" t="s">
        <v>1792</v>
      </c>
      <c r="E601" s="980" t="s">
        <v>1793</v>
      </c>
      <c r="F601" s="974" t="s">
        <v>1794</v>
      </c>
      <c r="G601" s="974" t="s">
        <v>1791</v>
      </c>
      <c r="H601" s="974" t="s">
        <v>1795</v>
      </c>
      <c r="I601" s="980" t="s">
        <v>1796</v>
      </c>
      <c r="J601" s="974" t="s">
        <v>1797</v>
      </c>
      <c r="K601" s="980" t="s">
        <v>1798</v>
      </c>
      <c r="L601" s="918">
        <v>100</v>
      </c>
      <c r="M601" s="918" t="s">
        <v>29</v>
      </c>
      <c r="N601" s="974" t="s">
        <v>1799</v>
      </c>
      <c r="O601" s="974" t="s">
        <v>1800</v>
      </c>
      <c r="P601" s="989" t="s">
        <v>1827</v>
      </c>
      <c r="Q601" s="980" t="s">
        <v>1831</v>
      </c>
      <c r="R601" s="918">
        <v>100</v>
      </c>
      <c r="S601" s="974" t="s">
        <v>29</v>
      </c>
      <c r="T601" s="977" t="s">
        <v>1836</v>
      </c>
      <c r="U601" s="974" t="s">
        <v>27</v>
      </c>
      <c r="V601" s="980" t="s">
        <v>2055</v>
      </c>
      <c r="W601" s="983">
        <v>0.15</v>
      </c>
      <c r="X601" s="962">
        <v>100</v>
      </c>
      <c r="Y601" s="997" t="s">
        <v>29</v>
      </c>
      <c r="Z601" s="965" t="s">
        <v>500</v>
      </c>
      <c r="AA601" s="999"/>
      <c r="AB601" s="999"/>
      <c r="AC601" s="1001" t="s">
        <v>1277</v>
      </c>
      <c r="AD601" s="995" t="s">
        <v>1805</v>
      </c>
      <c r="AE601" s="995" t="s">
        <v>1806</v>
      </c>
      <c r="AF601" s="800">
        <v>594</v>
      </c>
      <c r="AG601" s="569" t="s">
        <v>158</v>
      </c>
      <c r="AH601" s="703" t="s">
        <v>1837</v>
      </c>
      <c r="AI601" s="754">
        <v>44256</v>
      </c>
      <c r="AJ601" s="754">
        <v>44550</v>
      </c>
      <c r="AK601" s="711">
        <f t="shared" si="40"/>
        <v>294</v>
      </c>
      <c r="AL601" s="158">
        <v>0.4</v>
      </c>
      <c r="AM601" s="661" t="s">
        <v>26</v>
      </c>
      <c r="AN601" s="661" t="s">
        <v>1806</v>
      </c>
      <c r="AO601" s="703" t="s">
        <v>1805</v>
      </c>
      <c r="AP601" s="705" t="s">
        <v>97</v>
      </c>
      <c r="AQ601" s="567" t="s">
        <v>1808</v>
      </c>
    </row>
    <row r="602" spans="1:43" ht="61.5" customHeight="1" thickBot="1" x14ac:dyDescent="0.3">
      <c r="A602" s="994"/>
      <c r="B602" s="976"/>
      <c r="C602" s="976"/>
      <c r="D602" s="976"/>
      <c r="E602" s="982"/>
      <c r="F602" s="976"/>
      <c r="G602" s="976"/>
      <c r="H602" s="976"/>
      <c r="I602" s="982"/>
      <c r="J602" s="976"/>
      <c r="K602" s="982"/>
      <c r="L602" s="919"/>
      <c r="M602" s="919"/>
      <c r="N602" s="976"/>
      <c r="O602" s="976"/>
      <c r="P602" s="991"/>
      <c r="Q602" s="982"/>
      <c r="R602" s="919"/>
      <c r="S602" s="976"/>
      <c r="T602" s="979"/>
      <c r="U602" s="976"/>
      <c r="V602" s="982"/>
      <c r="W602" s="985"/>
      <c r="X602" s="964"/>
      <c r="Y602" s="998"/>
      <c r="Z602" s="967"/>
      <c r="AA602" s="1000"/>
      <c r="AB602" s="1000"/>
      <c r="AC602" s="1002"/>
      <c r="AD602" s="996"/>
      <c r="AE602" s="996"/>
      <c r="AF602" s="801">
        <v>595</v>
      </c>
      <c r="AG602" s="570" t="s">
        <v>158</v>
      </c>
      <c r="AH602" s="704" t="s">
        <v>1838</v>
      </c>
      <c r="AI602" s="755">
        <v>44256</v>
      </c>
      <c r="AJ602" s="755">
        <v>44550</v>
      </c>
      <c r="AK602" s="712">
        <f t="shared" si="40"/>
        <v>294</v>
      </c>
      <c r="AL602" s="160">
        <v>0.6</v>
      </c>
      <c r="AM602" s="663" t="s">
        <v>26</v>
      </c>
      <c r="AN602" s="663" t="s">
        <v>1806</v>
      </c>
      <c r="AO602" s="704" t="s">
        <v>1805</v>
      </c>
      <c r="AP602" s="706" t="s">
        <v>97</v>
      </c>
      <c r="AQ602" s="568" t="s">
        <v>1808</v>
      </c>
    </row>
    <row r="603" spans="1:43" ht="61.5" customHeight="1" thickTop="1" x14ac:dyDescent="0.25">
      <c r="A603" s="992" t="s">
        <v>1790</v>
      </c>
      <c r="B603" s="974"/>
      <c r="C603" s="974" t="s">
        <v>1791</v>
      </c>
      <c r="D603" s="974" t="s">
        <v>1792</v>
      </c>
      <c r="E603" s="980" t="s">
        <v>1793</v>
      </c>
      <c r="F603" s="974" t="s">
        <v>1794</v>
      </c>
      <c r="G603" s="974" t="s">
        <v>1791</v>
      </c>
      <c r="H603" s="974" t="s">
        <v>1795</v>
      </c>
      <c r="I603" s="980" t="s">
        <v>1796</v>
      </c>
      <c r="J603" s="974" t="s">
        <v>1797</v>
      </c>
      <c r="K603" s="980" t="s">
        <v>1798</v>
      </c>
      <c r="L603" s="918">
        <v>100</v>
      </c>
      <c r="M603" s="918" t="s">
        <v>29</v>
      </c>
      <c r="N603" s="974" t="s">
        <v>1799</v>
      </c>
      <c r="O603" s="974" t="s">
        <v>1800</v>
      </c>
      <c r="P603" s="989" t="s">
        <v>1839</v>
      </c>
      <c r="Q603" s="922" t="s">
        <v>1840</v>
      </c>
      <c r="R603" s="918">
        <v>8</v>
      </c>
      <c r="S603" s="974" t="s">
        <v>25</v>
      </c>
      <c r="T603" s="977" t="s">
        <v>1841</v>
      </c>
      <c r="U603" s="974" t="s">
        <v>27</v>
      </c>
      <c r="V603" s="980" t="s">
        <v>1842</v>
      </c>
      <c r="W603" s="983">
        <v>0.05</v>
      </c>
      <c r="X603" s="997">
        <v>1</v>
      </c>
      <c r="Y603" s="997" t="s">
        <v>25</v>
      </c>
      <c r="Z603" s="965" t="s">
        <v>500</v>
      </c>
      <c r="AA603" s="999"/>
      <c r="AB603" s="999"/>
      <c r="AC603" s="1001" t="s">
        <v>1277</v>
      </c>
      <c r="AD603" s="995" t="s">
        <v>1805</v>
      </c>
      <c r="AE603" s="995" t="s">
        <v>1806</v>
      </c>
      <c r="AF603" s="800">
        <v>596</v>
      </c>
      <c r="AG603" s="569" t="s">
        <v>158</v>
      </c>
      <c r="AH603" s="703" t="s">
        <v>1843</v>
      </c>
      <c r="AI603" s="754">
        <v>44200</v>
      </c>
      <c r="AJ603" s="754">
        <v>44530</v>
      </c>
      <c r="AK603" s="711">
        <f t="shared" si="40"/>
        <v>330</v>
      </c>
      <c r="AL603" s="158">
        <v>0.7</v>
      </c>
      <c r="AM603" s="661" t="s">
        <v>26</v>
      </c>
      <c r="AN603" s="661" t="s">
        <v>1806</v>
      </c>
      <c r="AO603" s="703" t="s">
        <v>1805</v>
      </c>
      <c r="AP603" s="705" t="s">
        <v>593</v>
      </c>
      <c r="AQ603" s="567" t="s">
        <v>1819</v>
      </c>
    </row>
    <row r="604" spans="1:43" ht="61.5" customHeight="1" thickBot="1" x14ac:dyDescent="0.3">
      <c r="A604" s="994"/>
      <c r="B604" s="976"/>
      <c r="C604" s="976"/>
      <c r="D604" s="976"/>
      <c r="E604" s="982"/>
      <c r="F604" s="976"/>
      <c r="G604" s="976"/>
      <c r="H604" s="976"/>
      <c r="I604" s="982"/>
      <c r="J604" s="976"/>
      <c r="K604" s="982"/>
      <c r="L604" s="919"/>
      <c r="M604" s="919"/>
      <c r="N604" s="976"/>
      <c r="O604" s="976"/>
      <c r="P604" s="991"/>
      <c r="Q604" s="923"/>
      <c r="R604" s="919"/>
      <c r="S604" s="976"/>
      <c r="T604" s="979"/>
      <c r="U604" s="976"/>
      <c r="V604" s="982"/>
      <c r="W604" s="985"/>
      <c r="X604" s="998"/>
      <c r="Y604" s="998"/>
      <c r="Z604" s="967"/>
      <c r="AA604" s="1000"/>
      <c r="AB604" s="1000"/>
      <c r="AC604" s="1002"/>
      <c r="AD604" s="996"/>
      <c r="AE604" s="996"/>
      <c r="AF604" s="801">
        <v>597</v>
      </c>
      <c r="AG604" s="570" t="s">
        <v>158</v>
      </c>
      <c r="AH604" s="704" t="s">
        <v>1844</v>
      </c>
      <c r="AI604" s="755">
        <v>44531</v>
      </c>
      <c r="AJ604" s="755">
        <v>44547</v>
      </c>
      <c r="AK604" s="712">
        <f t="shared" si="40"/>
        <v>16</v>
      </c>
      <c r="AL604" s="160">
        <v>0.3</v>
      </c>
      <c r="AM604" s="663" t="s">
        <v>26</v>
      </c>
      <c r="AN604" s="663" t="s">
        <v>1806</v>
      </c>
      <c r="AO604" s="704" t="s">
        <v>1805</v>
      </c>
      <c r="AP604" s="706" t="s">
        <v>593</v>
      </c>
      <c r="AQ604" s="568" t="s">
        <v>1819</v>
      </c>
    </row>
    <row r="605" spans="1:43" ht="61.5" customHeight="1" thickTop="1" x14ac:dyDescent="0.25">
      <c r="A605" s="992" t="s">
        <v>1790</v>
      </c>
      <c r="B605" s="974"/>
      <c r="C605" s="974" t="s">
        <v>1791</v>
      </c>
      <c r="D605" s="974" t="s">
        <v>1792</v>
      </c>
      <c r="E605" s="980" t="s">
        <v>1793</v>
      </c>
      <c r="F605" s="974" t="s">
        <v>1794</v>
      </c>
      <c r="G605" s="974" t="s">
        <v>1791</v>
      </c>
      <c r="H605" s="974" t="s">
        <v>1795</v>
      </c>
      <c r="I605" s="980" t="s">
        <v>1796</v>
      </c>
      <c r="J605" s="974" t="s">
        <v>1797</v>
      </c>
      <c r="K605" s="980" t="s">
        <v>1798</v>
      </c>
      <c r="L605" s="918">
        <v>100</v>
      </c>
      <c r="M605" s="918" t="s">
        <v>29</v>
      </c>
      <c r="N605" s="974" t="s">
        <v>1799</v>
      </c>
      <c r="O605" s="974" t="s">
        <v>1800</v>
      </c>
      <c r="P605" s="989" t="s">
        <v>1839</v>
      </c>
      <c r="Q605" s="922" t="s">
        <v>1840</v>
      </c>
      <c r="R605" s="918">
        <v>8</v>
      </c>
      <c r="S605" s="974" t="s">
        <v>25</v>
      </c>
      <c r="T605" s="977" t="s">
        <v>1845</v>
      </c>
      <c r="U605" s="974" t="s">
        <v>27</v>
      </c>
      <c r="V605" s="980" t="s">
        <v>2056</v>
      </c>
      <c r="W605" s="983">
        <v>0.05</v>
      </c>
      <c r="X605" s="986">
        <v>6</v>
      </c>
      <c r="Y605" s="962" t="s">
        <v>25</v>
      </c>
      <c r="Z605" s="965" t="s">
        <v>30</v>
      </c>
      <c r="AA605" s="968"/>
      <c r="AB605" s="968"/>
      <c r="AC605" s="971" t="s">
        <v>1277</v>
      </c>
      <c r="AD605" s="959" t="s">
        <v>1805</v>
      </c>
      <c r="AE605" s="959" t="s">
        <v>1806</v>
      </c>
      <c r="AF605" s="800">
        <v>598</v>
      </c>
      <c r="AG605" s="569" t="s">
        <v>158</v>
      </c>
      <c r="AH605" s="687" t="s">
        <v>1846</v>
      </c>
      <c r="AI605" s="576">
        <v>44221</v>
      </c>
      <c r="AJ605" s="576">
        <v>44498</v>
      </c>
      <c r="AK605" s="711">
        <f t="shared" si="40"/>
        <v>277</v>
      </c>
      <c r="AL605" s="158">
        <v>0.3</v>
      </c>
      <c r="AM605" s="661" t="s">
        <v>26</v>
      </c>
      <c r="AN605" s="661" t="s">
        <v>1806</v>
      </c>
      <c r="AO605" s="703" t="s">
        <v>1805</v>
      </c>
      <c r="AP605" s="705" t="s">
        <v>97</v>
      </c>
      <c r="AQ605" s="567" t="s">
        <v>1808</v>
      </c>
    </row>
    <row r="606" spans="1:43" ht="61.5" customHeight="1" thickBot="1" x14ac:dyDescent="0.3">
      <c r="A606" s="994"/>
      <c r="B606" s="976"/>
      <c r="C606" s="976"/>
      <c r="D606" s="976"/>
      <c r="E606" s="982"/>
      <c r="F606" s="976"/>
      <c r="G606" s="976"/>
      <c r="H606" s="976"/>
      <c r="I606" s="982"/>
      <c r="J606" s="976"/>
      <c r="K606" s="982"/>
      <c r="L606" s="919"/>
      <c r="M606" s="919"/>
      <c r="N606" s="976"/>
      <c r="O606" s="976"/>
      <c r="P606" s="991"/>
      <c r="Q606" s="923"/>
      <c r="R606" s="919"/>
      <c r="S606" s="976"/>
      <c r="T606" s="979"/>
      <c r="U606" s="976"/>
      <c r="V606" s="982"/>
      <c r="W606" s="985"/>
      <c r="X606" s="988"/>
      <c r="Y606" s="964"/>
      <c r="Z606" s="967"/>
      <c r="AA606" s="970"/>
      <c r="AB606" s="970"/>
      <c r="AC606" s="973"/>
      <c r="AD606" s="961"/>
      <c r="AE606" s="961"/>
      <c r="AF606" s="801">
        <v>599</v>
      </c>
      <c r="AG606" s="570" t="s">
        <v>158</v>
      </c>
      <c r="AH606" s="688" t="s">
        <v>1847</v>
      </c>
      <c r="AI606" s="577">
        <v>44501</v>
      </c>
      <c r="AJ606" s="577">
        <v>44561</v>
      </c>
      <c r="AK606" s="712">
        <f t="shared" si="40"/>
        <v>60</v>
      </c>
      <c r="AL606" s="160">
        <v>0.7</v>
      </c>
      <c r="AM606" s="663" t="s">
        <v>26</v>
      </c>
      <c r="AN606" s="663" t="s">
        <v>1806</v>
      </c>
      <c r="AO606" s="704" t="s">
        <v>1805</v>
      </c>
      <c r="AP606" s="706" t="s">
        <v>97</v>
      </c>
      <c r="AQ606" s="568" t="s">
        <v>1808</v>
      </c>
    </row>
    <row r="607" spans="1:43" ht="61.5" customHeight="1" thickTop="1" x14ac:dyDescent="0.25">
      <c r="A607" s="992" t="s">
        <v>1790</v>
      </c>
      <c r="B607" s="974"/>
      <c r="C607" s="974" t="s">
        <v>1791</v>
      </c>
      <c r="D607" s="974" t="s">
        <v>1792</v>
      </c>
      <c r="E607" s="980" t="s">
        <v>1793</v>
      </c>
      <c r="F607" s="974" t="s">
        <v>1794</v>
      </c>
      <c r="G607" s="974" t="s">
        <v>1791</v>
      </c>
      <c r="H607" s="974" t="s">
        <v>1795</v>
      </c>
      <c r="I607" s="980" t="s">
        <v>1796</v>
      </c>
      <c r="J607" s="974" t="s">
        <v>1797</v>
      </c>
      <c r="K607" s="974" t="s">
        <v>1798</v>
      </c>
      <c r="L607" s="918">
        <v>100</v>
      </c>
      <c r="M607" s="918" t="s">
        <v>29</v>
      </c>
      <c r="N607" s="974" t="s">
        <v>1799</v>
      </c>
      <c r="O607" s="974" t="s">
        <v>1800</v>
      </c>
      <c r="P607" s="989" t="s">
        <v>1839</v>
      </c>
      <c r="Q607" s="918" t="s">
        <v>1840</v>
      </c>
      <c r="R607" s="918">
        <v>8</v>
      </c>
      <c r="S607" s="974" t="s">
        <v>25</v>
      </c>
      <c r="T607" s="977" t="s">
        <v>1848</v>
      </c>
      <c r="U607" s="974" t="s">
        <v>27</v>
      </c>
      <c r="V607" s="980" t="s">
        <v>1849</v>
      </c>
      <c r="W607" s="983">
        <v>0.25</v>
      </c>
      <c r="X607" s="986">
        <v>2</v>
      </c>
      <c r="Y607" s="962" t="s">
        <v>25</v>
      </c>
      <c r="Z607" s="965" t="s">
        <v>500</v>
      </c>
      <c r="AA607" s="968"/>
      <c r="AB607" s="968"/>
      <c r="AC607" s="971" t="s">
        <v>1277</v>
      </c>
      <c r="AD607" s="959" t="s">
        <v>1805</v>
      </c>
      <c r="AE607" s="959" t="s">
        <v>1806</v>
      </c>
      <c r="AF607" s="800">
        <v>600</v>
      </c>
      <c r="AG607" s="569" t="s">
        <v>158</v>
      </c>
      <c r="AH607" s="703" t="s">
        <v>1850</v>
      </c>
      <c r="AI607" s="754">
        <v>44200</v>
      </c>
      <c r="AJ607" s="754">
        <v>44286</v>
      </c>
      <c r="AK607" s="711">
        <f t="shared" si="40"/>
        <v>86</v>
      </c>
      <c r="AL607" s="158">
        <v>0.15</v>
      </c>
      <c r="AM607" s="661" t="s">
        <v>26</v>
      </c>
      <c r="AN607" s="661" t="s">
        <v>1806</v>
      </c>
      <c r="AO607" s="703" t="s">
        <v>1805</v>
      </c>
      <c r="AP607" s="705" t="s">
        <v>593</v>
      </c>
      <c r="AQ607" s="567" t="s">
        <v>1819</v>
      </c>
    </row>
    <row r="608" spans="1:43" ht="61.5" customHeight="1" x14ac:dyDescent="0.25">
      <c r="A608" s="993"/>
      <c r="B608" s="975"/>
      <c r="C608" s="975"/>
      <c r="D608" s="975"/>
      <c r="E608" s="981"/>
      <c r="F608" s="975"/>
      <c r="G608" s="975"/>
      <c r="H608" s="975"/>
      <c r="I608" s="981"/>
      <c r="J608" s="975"/>
      <c r="K608" s="975"/>
      <c r="L608" s="940"/>
      <c r="M608" s="940"/>
      <c r="N608" s="975"/>
      <c r="O608" s="975"/>
      <c r="P608" s="990"/>
      <c r="Q608" s="940"/>
      <c r="R608" s="940"/>
      <c r="S608" s="975"/>
      <c r="T608" s="978"/>
      <c r="U608" s="975"/>
      <c r="V608" s="981"/>
      <c r="W608" s="984"/>
      <c r="X608" s="987"/>
      <c r="Y608" s="963"/>
      <c r="Z608" s="966"/>
      <c r="AA608" s="969"/>
      <c r="AB608" s="969"/>
      <c r="AC608" s="972"/>
      <c r="AD608" s="960"/>
      <c r="AE608" s="960"/>
      <c r="AF608" s="350">
        <v>601</v>
      </c>
      <c r="AG608" s="578" t="s">
        <v>158</v>
      </c>
      <c r="AH608" s="693" t="s">
        <v>1851</v>
      </c>
      <c r="AI608" s="579">
        <v>43926</v>
      </c>
      <c r="AJ608" s="579">
        <v>44407</v>
      </c>
      <c r="AK608" s="8">
        <f t="shared" si="40"/>
        <v>481</v>
      </c>
      <c r="AL608" s="227">
        <v>0.2</v>
      </c>
      <c r="AM608" s="662" t="s">
        <v>26</v>
      </c>
      <c r="AN608" s="662" t="s">
        <v>1806</v>
      </c>
      <c r="AO608" s="709" t="s">
        <v>1805</v>
      </c>
      <c r="AP608" s="861" t="s">
        <v>97</v>
      </c>
      <c r="AQ608" s="573" t="s">
        <v>1808</v>
      </c>
    </row>
    <row r="609" spans="1:43" ht="61.5" customHeight="1" x14ac:dyDescent="0.25">
      <c r="A609" s="993"/>
      <c r="B609" s="975"/>
      <c r="C609" s="975"/>
      <c r="D609" s="975"/>
      <c r="E609" s="981"/>
      <c r="F609" s="975"/>
      <c r="G609" s="975"/>
      <c r="H609" s="975"/>
      <c r="I609" s="981"/>
      <c r="J609" s="975"/>
      <c r="K609" s="975"/>
      <c r="L609" s="940"/>
      <c r="M609" s="940"/>
      <c r="N609" s="975"/>
      <c r="O609" s="975"/>
      <c r="P609" s="990"/>
      <c r="Q609" s="940"/>
      <c r="R609" s="940"/>
      <c r="S609" s="975"/>
      <c r="T609" s="978"/>
      <c r="U609" s="975"/>
      <c r="V609" s="981"/>
      <c r="W609" s="984"/>
      <c r="X609" s="987"/>
      <c r="Y609" s="963"/>
      <c r="Z609" s="966"/>
      <c r="AA609" s="969"/>
      <c r="AB609" s="969"/>
      <c r="AC609" s="972"/>
      <c r="AD609" s="960"/>
      <c r="AE609" s="960"/>
      <c r="AF609" s="350">
        <v>602</v>
      </c>
      <c r="AG609" s="578" t="s">
        <v>158</v>
      </c>
      <c r="AH609" s="709" t="s">
        <v>1852</v>
      </c>
      <c r="AI609" s="579">
        <v>44410</v>
      </c>
      <c r="AJ609" s="579">
        <v>44469</v>
      </c>
      <c r="AK609" s="8">
        <f t="shared" si="40"/>
        <v>59</v>
      </c>
      <c r="AL609" s="227">
        <v>0.15</v>
      </c>
      <c r="AM609" s="662" t="s">
        <v>26</v>
      </c>
      <c r="AN609" s="662" t="s">
        <v>1806</v>
      </c>
      <c r="AO609" s="709" t="s">
        <v>1805</v>
      </c>
      <c r="AP609" s="861" t="s">
        <v>97</v>
      </c>
      <c r="AQ609" s="573" t="s">
        <v>1808</v>
      </c>
    </row>
    <row r="610" spans="1:43" ht="61.5" customHeight="1" thickBot="1" x14ac:dyDescent="0.3">
      <c r="A610" s="994"/>
      <c r="B610" s="976"/>
      <c r="C610" s="976"/>
      <c r="D610" s="976"/>
      <c r="E610" s="982"/>
      <c r="F610" s="976"/>
      <c r="G610" s="976"/>
      <c r="H610" s="976"/>
      <c r="I610" s="982"/>
      <c r="J610" s="976"/>
      <c r="K610" s="976"/>
      <c r="L610" s="919"/>
      <c r="M610" s="919"/>
      <c r="N610" s="976"/>
      <c r="O610" s="976"/>
      <c r="P610" s="991"/>
      <c r="Q610" s="919"/>
      <c r="R610" s="919"/>
      <c r="S610" s="976"/>
      <c r="T610" s="979"/>
      <c r="U610" s="976"/>
      <c r="V610" s="982"/>
      <c r="W610" s="985"/>
      <c r="X610" s="988"/>
      <c r="Y610" s="964"/>
      <c r="Z610" s="967"/>
      <c r="AA610" s="970"/>
      <c r="AB610" s="970"/>
      <c r="AC610" s="973"/>
      <c r="AD610" s="961"/>
      <c r="AE610" s="961"/>
      <c r="AF610" s="801">
        <v>603</v>
      </c>
      <c r="AG610" s="570" t="s">
        <v>158</v>
      </c>
      <c r="AH610" s="688" t="s">
        <v>1853</v>
      </c>
      <c r="AI610" s="577">
        <v>44105</v>
      </c>
      <c r="AJ610" s="577">
        <v>44196</v>
      </c>
      <c r="AK610" s="712">
        <f t="shared" si="40"/>
        <v>91</v>
      </c>
      <c r="AL610" s="160">
        <v>0.5</v>
      </c>
      <c r="AM610" s="663" t="s">
        <v>26</v>
      </c>
      <c r="AN610" s="663" t="s">
        <v>1806</v>
      </c>
      <c r="AO610" s="704" t="s">
        <v>1805</v>
      </c>
      <c r="AP610" s="706" t="s">
        <v>97</v>
      </c>
      <c r="AQ610" s="568" t="s">
        <v>1808</v>
      </c>
    </row>
    <row r="611" spans="1:43" ht="61.5" customHeight="1" thickTop="1" x14ac:dyDescent="0.25">
      <c r="A611" s="931" t="s">
        <v>510</v>
      </c>
      <c r="B611" s="918" t="s">
        <v>1854</v>
      </c>
      <c r="C611" s="918" t="s">
        <v>1855</v>
      </c>
      <c r="D611" s="918" t="s">
        <v>1856</v>
      </c>
      <c r="E611" s="922" t="s">
        <v>1857</v>
      </c>
      <c r="F611" s="918" t="s">
        <v>1858</v>
      </c>
      <c r="G611" s="918" t="s">
        <v>1859</v>
      </c>
      <c r="H611" s="918" t="s">
        <v>1795</v>
      </c>
      <c r="I611" s="922" t="s">
        <v>1860</v>
      </c>
      <c r="J611" s="918" t="s">
        <v>1861</v>
      </c>
      <c r="K611" s="922" t="s">
        <v>1862</v>
      </c>
      <c r="L611" s="918">
        <v>82</v>
      </c>
      <c r="M611" s="918" t="s">
        <v>29</v>
      </c>
      <c r="N611" s="918" t="s">
        <v>1863</v>
      </c>
      <c r="O611" s="918" t="s">
        <v>1864</v>
      </c>
      <c r="P611" s="918" t="s">
        <v>1865</v>
      </c>
      <c r="Q611" s="922" t="s">
        <v>1866</v>
      </c>
      <c r="R611" s="918">
        <v>30</v>
      </c>
      <c r="S611" s="918" t="s">
        <v>29</v>
      </c>
      <c r="T611" s="920" t="s">
        <v>1867</v>
      </c>
      <c r="U611" s="920" t="s">
        <v>27</v>
      </c>
      <c r="V611" s="922" t="s">
        <v>1868</v>
      </c>
      <c r="W611" s="924">
        <v>0.04</v>
      </c>
      <c r="X611" s="953">
        <v>20</v>
      </c>
      <c r="Y611" s="953" t="s">
        <v>29</v>
      </c>
      <c r="Z611" s="953" t="s">
        <v>30</v>
      </c>
      <c r="AA611" s="956"/>
      <c r="AB611" s="947"/>
      <c r="AC611" s="912" t="s">
        <v>511</v>
      </c>
      <c r="AD611" s="950" t="s">
        <v>514</v>
      </c>
      <c r="AE611" s="950" t="s">
        <v>515</v>
      </c>
      <c r="AF611" s="800">
        <v>604</v>
      </c>
      <c r="AG611" s="678" t="s">
        <v>158</v>
      </c>
      <c r="AH611" s="141" t="s">
        <v>1869</v>
      </c>
      <c r="AI611" s="254">
        <v>44228</v>
      </c>
      <c r="AJ611" s="162">
        <v>44285</v>
      </c>
      <c r="AK611" s="707">
        <f>AJ611-AI611</f>
        <v>57</v>
      </c>
      <c r="AL611" s="2">
        <v>0.05</v>
      </c>
      <c r="AM611" s="705" t="s">
        <v>26</v>
      </c>
      <c r="AN611" s="910" t="s">
        <v>1870</v>
      </c>
      <c r="AO611" s="664" t="s">
        <v>517</v>
      </c>
      <c r="AP611" s="705" t="s">
        <v>1871</v>
      </c>
      <c r="AQ611" s="567" t="s">
        <v>1872</v>
      </c>
    </row>
    <row r="612" spans="1:43" ht="61.5" customHeight="1" x14ac:dyDescent="0.25">
      <c r="A612" s="942"/>
      <c r="B612" s="940"/>
      <c r="C612" s="940"/>
      <c r="D612" s="940"/>
      <c r="E612" s="933"/>
      <c r="F612" s="940"/>
      <c r="G612" s="940"/>
      <c r="H612" s="940"/>
      <c r="I612" s="933"/>
      <c r="J612" s="940"/>
      <c r="K612" s="933"/>
      <c r="L612" s="940"/>
      <c r="M612" s="940"/>
      <c r="N612" s="940"/>
      <c r="O612" s="940"/>
      <c r="P612" s="940"/>
      <c r="Q612" s="933"/>
      <c r="R612" s="940"/>
      <c r="S612" s="940"/>
      <c r="T612" s="941"/>
      <c r="U612" s="941"/>
      <c r="V612" s="933"/>
      <c r="W612" s="934"/>
      <c r="X612" s="954"/>
      <c r="Y612" s="954"/>
      <c r="Z612" s="954"/>
      <c r="AA612" s="957"/>
      <c r="AB612" s="948"/>
      <c r="AC612" s="936"/>
      <c r="AD612" s="951"/>
      <c r="AE612" s="951"/>
      <c r="AF612" s="350">
        <v>605</v>
      </c>
      <c r="AG612" s="679" t="s">
        <v>158</v>
      </c>
      <c r="AH612" s="709" t="s">
        <v>1873</v>
      </c>
      <c r="AI612" s="255">
        <v>44287</v>
      </c>
      <c r="AJ612" s="163">
        <v>44530</v>
      </c>
      <c r="AK612" s="8">
        <f>AJ612-AI612</f>
        <v>243</v>
      </c>
      <c r="AL612" s="3">
        <v>0.05</v>
      </c>
      <c r="AM612" s="700" t="s">
        <v>26</v>
      </c>
      <c r="AN612" s="930"/>
      <c r="AO612" s="665" t="s">
        <v>517</v>
      </c>
      <c r="AP612" s="861" t="s">
        <v>1871</v>
      </c>
      <c r="AQ612" s="573" t="s">
        <v>1872</v>
      </c>
    </row>
    <row r="613" spans="1:43" ht="61.5" customHeight="1" x14ac:dyDescent="0.25">
      <c r="A613" s="942"/>
      <c r="B613" s="940"/>
      <c r="C613" s="940"/>
      <c r="D613" s="940"/>
      <c r="E613" s="933"/>
      <c r="F613" s="940"/>
      <c r="G613" s="940"/>
      <c r="H613" s="940"/>
      <c r="I613" s="933"/>
      <c r="J613" s="940"/>
      <c r="K613" s="933"/>
      <c r="L613" s="940"/>
      <c r="M613" s="940"/>
      <c r="N613" s="940"/>
      <c r="O613" s="940"/>
      <c r="P613" s="940"/>
      <c r="Q613" s="933"/>
      <c r="R613" s="940"/>
      <c r="S613" s="940"/>
      <c r="T613" s="941"/>
      <c r="U613" s="941"/>
      <c r="V613" s="933"/>
      <c r="W613" s="934"/>
      <c r="X613" s="954"/>
      <c r="Y613" s="954"/>
      <c r="Z613" s="954"/>
      <c r="AA613" s="957"/>
      <c r="AB613" s="948"/>
      <c r="AC613" s="936"/>
      <c r="AD613" s="951"/>
      <c r="AE613" s="951"/>
      <c r="AF613" s="350">
        <v>606</v>
      </c>
      <c r="AG613" s="679" t="s">
        <v>158</v>
      </c>
      <c r="AH613" s="580" t="s">
        <v>1874</v>
      </c>
      <c r="AI613" s="255">
        <v>44228</v>
      </c>
      <c r="AJ613" s="163">
        <v>44285</v>
      </c>
      <c r="AK613" s="8">
        <f>AJ613-AI613</f>
        <v>57</v>
      </c>
      <c r="AL613" s="3">
        <v>0.05</v>
      </c>
      <c r="AM613" s="700" t="s">
        <v>26</v>
      </c>
      <c r="AN613" s="930"/>
      <c r="AO613" s="665" t="s">
        <v>517</v>
      </c>
      <c r="AP613" s="861" t="s">
        <v>1871</v>
      </c>
      <c r="AQ613" s="573" t="s">
        <v>1875</v>
      </c>
    </row>
    <row r="614" spans="1:43" ht="61.5" customHeight="1" x14ac:dyDescent="0.25">
      <c r="A614" s="942"/>
      <c r="B614" s="940"/>
      <c r="C614" s="940"/>
      <c r="D614" s="940"/>
      <c r="E614" s="933"/>
      <c r="F614" s="940"/>
      <c r="G614" s="940"/>
      <c r="H614" s="940"/>
      <c r="I614" s="933"/>
      <c r="J614" s="940"/>
      <c r="K614" s="933"/>
      <c r="L614" s="940"/>
      <c r="M614" s="940"/>
      <c r="N614" s="940"/>
      <c r="O614" s="940"/>
      <c r="P614" s="940"/>
      <c r="Q614" s="933"/>
      <c r="R614" s="940"/>
      <c r="S614" s="940"/>
      <c r="T614" s="941"/>
      <c r="U614" s="941"/>
      <c r="V614" s="933"/>
      <c r="W614" s="934"/>
      <c r="X614" s="954"/>
      <c r="Y614" s="954"/>
      <c r="Z614" s="954"/>
      <c r="AA614" s="957"/>
      <c r="AB614" s="948"/>
      <c r="AC614" s="936"/>
      <c r="AD614" s="951"/>
      <c r="AE614" s="951"/>
      <c r="AF614" s="350">
        <v>607</v>
      </c>
      <c r="AG614" s="679" t="s">
        <v>158</v>
      </c>
      <c r="AH614" s="580" t="s">
        <v>1876</v>
      </c>
      <c r="AI614" s="255">
        <v>44348</v>
      </c>
      <c r="AJ614" s="581">
        <v>44530</v>
      </c>
      <c r="AK614" s="8">
        <f>AJ614-AI614</f>
        <v>182</v>
      </c>
      <c r="AL614" s="3">
        <v>0.1</v>
      </c>
      <c r="AM614" s="700" t="s">
        <v>26</v>
      </c>
      <c r="AN614" s="930"/>
      <c r="AO614" s="665" t="s">
        <v>517</v>
      </c>
      <c r="AP614" s="861" t="s">
        <v>1871</v>
      </c>
      <c r="AQ614" s="573" t="s">
        <v>1875</v>
      </c>
    </row>
    <row r="615" spans="1:43" ht="61.5" customHeight="1" x14ac:dyDescent="0.25">
      <c r="A615" s="942"/>
      <c r="B615" s="940"/>
      <c r="C615" s="940"/>
      <c r="D615" s="940"/>
      <c r="E615" s="933"/>
      <c r="F615" s="940"/>
      <c r="G615" s="940"/>
      <c r="H615" s="940"/>
      <c r="I615" s="933"/>
      <c r="J615" s="940"/>
      <c r="K615" s="933"/>
      <c r="L615" s="940"/>
      <c r="M615" s="940"/>
      <c r="N615" s="940"/>
      <c r="O615" s="940"/>
      <c r="P615" s="940"/>
      <c r="Q615" s="933"/>
      <c r="R615" s="940"/>
      <c r="S615" s="940"/>
      <c r="T615" s="941"/>
      <c r="U615" s="941"/>
      <c r="V615" s="933"/>
      <c r="W615" s="934"/>
      <c r="X615" s="954"/>
      <c r="Y615" s="954"/>
      <c r="Z615" s="954"/>
      <c r="AA615" s="957"/>
      <c r="AB615" s="948"/>
      <c r="AC615" s="936"/>
      <c r="AD615" s="951"/>
      <c r="AE615" s="951"/>
      <c r="AF615" s="350">
        <v>608</v>
      </c>
      <c r="AG615" s="679" t="s">
        <v>158</v>
      </c>
      <c r="AH615" s="580" t="s">
        <v>1877</v>
      </c>
      <c r="AI615" s="255">
        <v>44228</v>
      </c>
      <c r="AJ615" s="163">
        <v>44285</v>
      </c>
      <c r="AK615" s="8">
        <f t="shared" ref="AK615:AK642" si="41">AJ615-AI615</f>
        <v>57</v>
      </c>
      <c r="AL615" s="3">
        <v>0.15</v>
      </c>
      <c r="AM615" s="700" t="s">
        <v>26</v>
      </c>
      <c r="AN615" s="930"/>
      <c r="AO615" s="665" t="s">
        <v>517</v>
      </c>
      <c r="AP615" s="861" t="s">
        <v>1871</v>
      </c>
      <c r="AQ615" s="573" t="s">
        <v>1878</v>
      </c>
    </row>
    <row r="616" spans="1:43" ht="61.5" customHeight="1" x14ac:dyDescent="0.25">
      <c r="A616" s="942"/>
      <c r="B616" s="940"/>
      <c r="C616" s="940"/>
      <c r="D616" s="940"/>
      <c r="E616" s="933"/>
      <c r="F616" s="940"/>
      <c r="G616" s="940"/>
      <c r="H616" s="940"/>
      <c r="I616" s="933"/>
      <c r="J616" s="940"/>
      <c r="K616" s="933"/>
      <c r="L616" s="940"/>
      <c r="M616" s="940"/>
      <c r="N616" s="940"/>
      <c r="O616" s="940"/>
      <c r="P616" s="940"/>
      <c r="Q616" s="933"/>
      <c r="R616" s="940"/>
      <c r="S616" s="940"/>
      <c r="T616" s="941"/>
      <c r="U616" s="941"/>
      <c r="V616" s="933"/>
      <c r="W616" s="934"/>
      <c r="X616" s="954"/>
      <c r="Y616" s="954"/>
      <c r="Z616" s="954"/>
      <c r="AA616" s="957"/>
      <c r="AB616" s="948"/>
      <c r="AC616" s="936"/>
      <c r="AD616" s="951"/>
      <c r="AE616" s="951"/>
      <c r="AF616" s="350">
        <v>609</v>
      </c>
      <c r="AG616" s="679" t="s">
        <v>158</v>
      </c>
      <c r="AH616" s="709" t="s">
        <v>1879</v>
      </c>
      <c r="AI616" s="255">
        <v>44348</v>
      </c>
      <c r="AJ616" s="581">
        <v>44530</v>
      </c>
      <c r="AK616" s="8">
        <f t="shared" si="41"/>
        <v>182</v>
      </c>
      <c r="AL616" s="3">
        <v>0.1</v>
      </c>
      <c r="AM616" s="700" t="s">
        <v>26</v>
      </c>
      <c r="AN616" s="930"/>
      <c r="AO616" s="665" t="s">
        <v>517</v>
      </c>
      <c r="AP616" s="861" t="s">
        <v>1871</v>
      </c>
      <c r="AQ616" s="573" t="s">
        <v>1872</v>
      </c>
    </row>
    <row r="617" spans="1:43" ht="61.5" customHeight="1" x14ac:dyDescent="0.25">
      <c r="A617" s="942"/>
      <c r="B617" s="940"/>
      <c r="C617" s="940"/>
      <c r="D617" s="940"/>
      <c r="E617" s="933"/>
      <c r="F617" s="940"/>
      <c r="G617" s="940"/>
      <c r="H617" s="940"/>
      <c r="I617" s="933"/>
      <c r="J617" s="940"/>
      <c r="K617" s="933"/>
      <c r="L617" s="940"/>
      <c r="M617" s="940"/>
      <c r="N617" s="940"/>
      <c r="O617" s="940"/>
      <c r="P617" s="940"/>
      <c r="Q617" s="933"/>
      <c r="R617" s="940"/>
      <c r="S617" s="940"/>
      <c r="T617" s="941"/>
      <c r="U617" s="941"/>
      <c r="V617" s="933"/>
      <c r="W617" s="934"/>
      <c r="X617" s="954"/>
      <c r="Y617" s="954"/>
      <c r="Z617" s="954"/>
      <c r="AA617" s="957"/>
      <c r="AB617" s="948"/>
      <c r="AC617" s="936"/>
      <c r="AD617" s="951"/>
      <c r="AE617" s="951"/>
      <c r="AF617" s="350">
        <v>610</v>
      </c>
      <c r="AG617" s="679" t="s">
        <v>158</v>
      </c>
      <c r="AH617" s="580" t="s">
        <v>1880</v>
      </c>
      <c r="AI617" s="255">
        <v>44256</v>
      </c>
      <c r="AJ617" s="581">
        <v>44530</v>
      </c>
      <c r="AK617" s="8">
        <f t="shared" si="41"/>
        <v>274</v>
      </c>
      <c r="AL617" s="3">
        <v>0.05</v>
      </c>
      <c r="AM617" s="700" t="s">
        <v>26</v>
      </c>
      <c r="AN617" s="930"/>
      <c r="AO617" s="665" t="s">
        <v>517</v>
      </c>
      <c r="AP617" s="861" t="s">
        <v>1871</v>
      </c>
      <c r="AQ617" s="573" t="s">
        <v>1872</v>
      </c>
    </row>
    <row r="618" spans="1:43" ht="61.5" customHeight="1" x14ac:dyDescent="0.25">
      <c r="A618" s="942"/>
      <c r="B618" s="940"/>
      <c r="C618" s="940"/>
      <c r="D618" s="940"/>
      <c r="E618" s="933"/>
      <c r="F618" s="940"/>
      <c r="G618" s="940"/>
      <c r="H618" s="940"/>
      <c r="I618" s="933"/>
      <c r="J618" s="940"/>
      <c r="K618" s="933"/>
      <c r="L618" s="940"/>
      <c r="M618" s="940"/>
      <c r="N618" s="940"/>
      <c r="O618" s="940"/>
      <c r="P618" s="940"/>
      <c r="Q618" s="933"/>
      <c r="R618" s="940"/>
      <c r="S618" s="940"/>
      <c r="T618" s="941"/>
      <c r="U618" s="941"/>
      <c r="V618" s="933"/>
      <c r="W618" s="934"/>
      <c r="X618" s="954"/>
      <c r="Y618" s="954"/>
      <c r="Z618" s="954"/>
      <c r="AA618" s="957"/>
      <c r="AB618" s="948"/>
      <c r="AC618" s="936"/>
      <c r="AD618" s="951"/>
      <c r="AE618" s="951"/>
      <c r="AF618" s="350">
        <v>611</v>
      </c>
      <c r="AG618" s="679" t="s">
        <v>158</v>
      </c>
      <c r="AH618" s="580" t="s">
        <v>1881</v>
      </c>
      <c r="AI618" s="255">
        <v>44211</v>
      </c>
      <c r="AJ618" s="163">
        <v>44530</v>
      </c>
      <c r="AK618" s="582">
        <f t="shared" si="41"/>
        <v>319</v>
      </c>
      <c r="AL618" s="3">
        <v>0.1</v>
      </c>
      <c r="AM618" s="700" t="s">
        <v>361</v>
      </c>
      <c r="AN618" s="930"/>
      <c r="AO618" s="665" t="s">
        <v>517</v>
      </c>
      <c r="AP618" s="861" t="s">
        <v>1871</v>
      </c>
      <c r="AQ618" s="573" t="s">
        <v>1882</v>
      </c>
    </row>
    <row r="619" spans="1:43" ht="61.5" customHeight="1" x14ac:dyDescent="0.25">
      <c r="A619" s="942"/>
      <c r="B619" s="940"/>
      <c r="C619" s="940"/>
      <c r="D619" s="940"/>
      <c r="E619" s="933"/>
      <c r="F619" s="940"/>
      <c r="G619" s="940"/>
      <c r="H619" s="940"/>
      <c r="I619" s="933"/>
      <c r="J619" s="940"/>
      <c r="K619" s="933"/>
      <c r="L619" s="940"/>
      <c r="M619" s="940"/>
      <c r="N619" s="940"/>
      <c r="O619" s="940"/>
      <c r="P619" s="940"/>
      <c r="Q619" s="933"/>
      <c r="R619" s="940"/>
      <c r="S619" s="940"/>
      <c r="T619" s="941"/>
      <c r="U619" s="941"/>
      <c r="V619" s="933"/>
      <c r="W619" s="934"/>
      <c r="X619" s="954"/>
      <c r="Y619" s="954"/>
      <c r="Z619" s="954"/>
      <c r="AA619" s="957"/>
      <c r="AB619" s="948"/>
      <c r="AC619" s="936"/>
      <c r="AD619" s="951"/>
      <c r="AE619" s="951"/>
      <c r="AF619" s="350">
        <v>612</v>
      </c>
      <c r="AG619" s="679" t="s">
        <v>158</v>
      </c>
      <c r="AH619" s="580" t="s">
        <v>1883</v>
      </c>
      <c r="AI619" s="255">
        <v>44256</v>
      </c>
      <c r="AJ619" s="581">
        <v>44530</v>
      </c>
      <c r="AK619" s="582">
        <f t="shared" si="41"/>
        <v>274</v>
      </c>
      <c r="AL619" s="3">
        <v>0.05</v>
      </c>
      <c r="AM619" s="861" t="s">
        <v>26</v>
      </c>
      <c r="AN619" s="930"/>
      <c r="AO619" s="665" t="s">
        <v>517</v>
      </c>
      <c r="AP619" s="861" t="s">
        <v>1871</v>
      </c>
      <c r="AQ619" s="573" t="s">
        <v>1872</v>
      </c>
    </row>
    <row r="620" spans="1:43" ht="61.5" customHeight="1" x14ac:dyDescent="0.25">
      <c r="A620" s="942"/>
      <c r="B620" s="940"/>
      <c r="C620" s="940"/>
      <c r="D620" s="940"/>
      <c r="E620" s="933"/>
      <c r="F620" s="940"/>
      <c r="G620" s="940"/>
      <c r="H620" s="940"/>
      <c r="I620" s="933"/>
      <c r="J620" s="940"/>
      <c r="K620" s="933"/>
      <c r="L620" s="940"/>
      <c r="M620" s="940"/>
      <c r="N620" s="940"/>
      <c r="O620" s="940"/>
      <c r="P620" s="940"/>
      <c r="Q620" s="933"/>
      <c r="R620" s="940"/>
      <c r="S620" s="940"/>
      <c r="T620" s="941"/>
      <c r="U620" s="941"/>
      <c r="V620" s="933"/>
      <c r="W620" s="934"/>
      <c r="X620" s="954"/>
      <c r="Y620" s="954"/>
      <c r="Z620" s="954"/>
      <c r="AA620" s="957"/>
      <c r="AB620" s="948"/>
      <c r="AC620" s="936"/>
      <c r="AD620" s="951"/>
      <c r="AE620" s="951"/>
      <c r="AF620" s="350">
        <v>613</v>
      </c>
      <c r="AG620" s="679" t="s">
        <v>158</v>
      </c>
      <c r="AH620" s="580" t="s">
        <v>1884</v>
      </c>
      <c r="AI620" s="255">
        <v>44211</v>
      </c>
      <c r="AJ620" s="581">
        <v>44530</v>
      </c>
      <c r="AK620" s="8">
        <f t="shared" si="41"/>
        <v>319</v>
      </c>
      <c r="AL620" s="3">
        <v>0.1</v>
      </c>
      <c r="AM620" s="700" t="s">
        <v>26</v>
      </c>
      <c r="AN620" s="930"/>
      <c r="AO620" s="665" t="s">
        <v>517</v>
      </c>
      <c r="AP620" s="473" t="s">
        <v>1871</v>
      </c>
      <c r="AQ620" s="573" t="s">
        <v>1872</v>
      </c>
    </row>
    <row r="621" spans="1:43" ht="61.5" customHeight="1" x14ac:dyDescent="0.25">
      <c r="A621" s="942"/>
      <c r="B621" s="940"/>
      <c r="C621" s="940"/>
      <c r="D621" s="940"/>
      <c r="E621" s="933"/>
      <c r="F621" s="940"/>
      <c r="G621" s="940"/>
      <c r="H621" s="940"/>
      <c r="I621" s="933"/>
      <c r="J621" s="940"/>
      <c r="K621" s="933"/>
      <c r="L621" s="940"/>
      <c r="M621" s="940"/>
      <c r="N621" s="940"/>
      <c r="O621" s="940"/>
      <c r="P621" s="940"/>
      <c r="Q621" s="933"/>
      <c r="R621" s="940"/>
      <c r="S621" s="940"/>
      <c r="T621" s="941"/>
      <c r="U621" s="941"/>
      <c r="V621" s="933"/>
      <c r="W621" s="934"/>
      <c r="X621" s="954"/>
      <c r="Y621" s="954"/>
      <c r="Z621" s="954"/>
      <c r="AA621" s="957"/>
      <c r="AB621" s="948"/>
      <c r="AC621" s="936"/>
      <c r="AD621" s="951"/>
      <c r="AE621" s="951"/>
      <c r="AF621" s="350">
        <v>614</v>
      </c>
      <c r="AG621" s="679" t="s">
        <v>158</v>
      </c>
      <c r="AH621" s="580" t="s">
        <v>1885</v>
      </c>
      <c r="AI621" s="255">
        <v>44317</v>
      </c>
      <c r="AJ621" s="163">
        <v>44530</v>
      </c>
      <c r="AK621" s="8">
        <f t="shared" si="41"/>
        <v>213</v>
      </c>
      <c r="AL621" s="3">
        <v>0.15</v>
      </c>
      <c r="AM621" s="700" t="s">
        <v>26</v>
      </c>
      <c r="AN621" s="930"/>
      <c r="AO621" s="665" t="s">
        <v>517</v>
      </c>
      <c r="AP621" s="665" t="s">
        <v>1871</v>
      </c>
      <c r="AQ621" s="573" t="s">
        <v>1886</v>
      </c>
    </row>
    <row r="622" spans="1:43" ht="61.5" customHeight="1" thickBot="1" x14ac:dyDescent="0.3">
      <c r="A622" s="932"/>
      <c r="B622" s="919"/>
      <c r="C622" s="919"/>
      <c r="D622" s="919"/>
      <c r="E622" s="923"/>
      <c r="F622" s="919"/>
      <c r="G622" s="919"/>
      <c r="H622" s="919"/>
      <c r="I622" s="923"/>
      <c r="J622" s="919"/>
      <c r="K622" s="923"/>
      <c r="L622" s="919"/>
      <c r="M622" s="919"/>
      <c r="N622" s="919"/>
      <c r="O622" s="919"/>
      <c r="P622" s="919"/>
      <c r="Q622" s="923"/>
      <c r="R622" s="919"/>
      <c r="S622" s="919"/>
      <c r="T622" s="921"/>
      <c r="U622" s="921"/>
      <c r="V622" s="923"/>
      <c r="W622" s="925"/>
      <c r="X622" s="955"/>
      <c r="Y622" s="955"/>
      <c r="Z622" s="955"/>
      <c r="AA622" s="958"/>
      <c r="AB622" s="949"/>
      <c r="AC622" s="915"/>
      <c r="AD622" s="952"/>
      <c r="AE622" s="952"/>
      <c r="AF622" s="801">
        <v>615</v>
      </c>
      <c r="AG622" s="680" t="s">
        <v>158</v>
      </c>
      <c r="AH622" s="493" t="s">
        <v>1887</v>
      </c>
      <c r="AI622" s="256">
        <v>44256</v>
      </c>
      <c r="AJ622" s="583">
        <v>44530</v>
      </c>
      <c r="AK622" s="712">
        <f t="shared" si="41"/>
        <v>274</v>
      </c>
      <c r="AL622" s="4">
        <v>0.05</v>
      </c>
      <c r="AM622" s="701" t="s">
        <v>26</v>
      </c>
      <c r="AN622" s="911"/>
      <c r="AO622" s="666" t="s">
        <v>517</v>
      </c>
      <c r="AP622" s="706" t="s">
        <v>1871</v>
      </c>
      <c r="AQ622" s="568" t="s">
        <v>1872</v>
      </c>
    </row>
    <row r="623" spans="1:43" ht="61.5" customHeight="1" thickTop="1" x14ac:dyDescent="0.25">
      <c r="A623" s="931" t="s">
        <v>510</v>
      </c>
      <c r="B623" s="918" t="s">
        <v>1854</v>
      </c>
      <c r="C623" s="918" t="s">
        <v>1855</v>
      </c>
      <c r="D623" s="918" t="s">
        <v>1856</v>
      </c>
      <c r="E623" s="922" t="s">
        <v>1857</v>
      </c>
      <c r="F623" s="918" t="s">
        <v>1858</v>
      </c>
      <c r="G623" s="918" t="s">
        <v>1859</v>
      </c>
      <c r="H623" s="918" t="s">
        <v>1795</v>
      </c>
      <c r="I623" s="922" t="s">
        <v>1860</v>
      </c>
      <c r="J623" s="918" t="s">
        <v>1861</v>
      </c>
      <c r="K623" s="922" t="s">
        <v>1862</v>
      </c>
      <c r="L623" s="918">
        <v>25</v>
      </c>
      <c r="M623" s="918" t="s">
        <v>29</v>
      </c>
      <c r="N623" s="918" t="s">
        <v>1863</v>
      </c>
      <c r="O623" s="918" t="s">
        <v>1864</v>
      </c>
      <c r="P623" s="918" t="s">
        <v>1865</v>
      </c>
      <c r="Q623" s="922" t="s">
        <v>1866</v>
      </c>
      <c r="R623" s="918">
        <v>30</v>
      </c>
      <c r="S623" s="918" t="s">
        <v>29</v>
      </c>
      <c r="T623" s="920" t="s">
        <v>1888</v>
      </c>
      <c r="U623" s="920" t="s">
        <v>27</v>
      </c>
      <c r="V623" s="922" t="s">
        <v>1889</v>
      </c>
      <c r="W623" s="924">
        <v>0.03</v>
      </c>
      <c r="X623" s="912">
        <v>25</v>
      </c>
      <c r="Y623" s="912" t="s">
        <v>29</v>
      </c>
      <c r="Z623" s="914" t="s">
        <v>30</v>
      </c>
      <c r="AA623" s="916"/>
      <c r="AB623" s="916"/>
      <c r="AC623" s="912" t="s">
        <v>511</v>
      </c>
      <c r="AD623" s="908" t="s">
        <v>514</v>
      </c>
      <c r="AE623" s="908" t="s">
        <v>515</v>
      </c>
      <c r="AF623" s="843">
        <v>616</v>
      </c>
      <c r="AG623" s="851" t="s">
        <v>158</v>
      </c>
      <c r="AH623" s="141" t="s">
        <v>1890</v>
      </c>
      <c r="AI623" s="254">
        <v>44348</v>
      </c>
      <c r="AJ623" s="224">
        <v>44530</v>
      </c>
      <c r="AK623" s="707">
        <f t="shared" si="41"/>
        <v>182</v>
      </c>
      <c r="AL623" s="2">
        <v>0.4</v>
      </c>
      <c r="AM623" s="705" t="s">
        <v>26</v>
      </c>
      <c r="AN623" s="910" t="s">
        <v>1870</v>
      </c>
      <c r="AO623" s="705" t="s">
        <v>517</v>
      </c>
      <c r="AP623" s="705" t="s">
        <v>1871</v>
      </c>
      <c r="AQ623" s="567" t="s">
        <v>1882</v>
      </c>
    </row>
    <row r="624" spans="1:43" ht="61.5" customHeight="1" x14ac:dyDescent="0.25">
      <c r="A624" s="942"/>
      <c r="B624" s="940"/>
      <c r="C624" s="940"/>
      <c r="D624" s="940"/>
      <c r="E624" s="933"/>
      <c r="F624" s="940"/>
      <c r="G624" s="940"/>
      <c r="H624" s="940"/>
      <c r="I624" s="933"/>
      <c r="J624" s="940"/>
      <c r="K624" s="933"/>
      <c r="L624" s="940"/>
      <c r="M624" s="940"/>
      <c r="N624" s="940"/>
      <c r="O624" s="940"/>
      <c r="P624" s="940"/>
      <c r="Q624" s="933"/>
      <c r="R624" s="940"/>
      <c r="S624" s="940"/>
      <c r="T624" s="941"/>
      <c r="U624" s="941"/>
      <c r="V624" s="933"/>
      <c r="W624" s="934"/>
      <c r="X624" s="935"/>
      <c r="Y624" s="935"/>
      <c r="Z624" s="936"/>
      <c r="AA624" s="946"/>
      <c r="AB624" s="946"/>
      <c r="AC624" s="936"/>
      <c r="AD624" s="929"/>
      <c r="AE624" s="929"/>
      <c r="AF624" s="203">
        <v>617</v>
      </c>
      <c r="AG624" s="860" t="s">
        <v>158</v>
      </c>
      <c r="AH624" s="709" t="s">
        <v>1891</v>
      </c>
      <c r="AI624" s="255">
        <v>44348</v>
      </c>
      <c r="AJ624" s="581">
        <v>44530</v>
      </c>
      <c r="AK624" s="8">
        <f t="shared" si="41"/>
        <v>182</v>
      </c>
      <c r="AL624" s="3">
        <v>0.2</v>
      </c>
      <c r="AM624" s="700" t="s">
        <v>26</v>
      </c>
      <c r="AN624" s="930"/>
      <c r="AO624" s="861" t="s">
        <v>517</v>
      </c>
      <c r="AP624" s="861" t="s">
        <v>1871</v>
      </c>
      <c r="AQ624" s="573" t="s">
        <v>1878</v>
      </c>
    </row>
    <row r="625" spans="1:43" ht="61.5" customHeight="1" x14ac:dyDescent="0.25">
      <c r="A625" s="942"/>
      <c r="B625" s="940"/>
      <c r="C625" s="940"/>
      <c r="D625" s="940"/>
      <c r="E625" s="933"/>
      <c r="F625" s="940"/>
      <c r="G625" s="940"/>
      <c r="H625" s="940"/>
      <c r="I625" s="933"/>
      <c r="J625" s="940"/>
      <c r="K625" s="933"/>
      <c r="L625" s="940"/>
      <c r="M625" s="940"/>
      <c r="N625" s="940"/>
      <c r="O625" s="940"/>
      <c r="P625" s="940"/>
      <c r="Q625" s="933"/>
      <c r="R625" s="940"/>
      <c r="S625" s="940"/>
      <c r="T625" s="941"/>
      <c r="U625" s="941"/>
      <c r="V625" s="933"/>
      <c r="W625" s="934"/>
      <c r="X625" s="935"/>
      <c r="Y625" s="935"/>
      <c r="Z625" s="936"/>
      <c r="AA625" s="946"/>
      <c r="AB625" s="946"/>
      <c r="AC625" s="936"/>
      <c r="AD625" s="929"/>
      <c r="AE625" s="929"/>
      <c r="AF625" s="203">
        <v>618</v>
      </c>
      <c r="AG625" s="860" t="s">
        <v>158</v>
      </c>
      <c r="AH625" s="580" t="s">
        <v>1892</v>
      </c>
      <c r="AI625" s="255">
        <v>44256</v>
      </c>
      <c r="AJ625" s="581">
        <v>44530</v>
      </c>
      <c r="AK625" s="582">
        <f t="shared" si="41"/>
        <v>274</v>
      </c>
      <c r="AL625" s="3">
        <v>0.2</v>
      </c>
      <c r="AM625" s="861" t="s">
        <v>26</v>
      </c>
      <c r="AN625" s="930"/>
      <c r="AO625" s="861" t="s">
        <v>517</v>
      </c>
      <c r="AP625" s="861" t="s">
        <v>1871</v>
      </c>
      <c r="AQ625" s="573" t="s">
        <v>1872</v>
      </c>
    </row>
    <row r="626" spans="1:43" ht="61.5" customHeight="1" thickBot="1" x14ac:dyDescent="0.3">
      <c r="A626" s="932"/>
      <c r="B626" s="919"/>
      <c r="C626" s="919"/>
      <c r="D626" s="919"/>
      <c r="E626" s="923"/>
      <c r="F626" s="919"/>
      <c r="G626" s="919"/>
      <c r="H626" s="919"/>
      <c r="I626" s="923"/>
      <c r="J626" s="919"/>
      <c r="K626" s="923"/>
      <c r="L626" s="919"/>
      <c r="M626" s="919"/>
      <c r="N626" s="919"/>
      <c r="O626" s="919"/>
      <c r="P626" s="919"/>
      <c r="Q626" s="923"/>
      <c r="R626" s="919"/>
      <c r="S626" s="919"/>
      <c r="T626" s="921"/>
      <c r="U626" s="921"/>
      <c r="V626" s="923"/>
      <c r="W626" s="925"/>
      <c r="X626" s="913"/>
      <c r="Y626" s="913"/>
      <c r="Z626" s="915"/>
      <c r="AA626" s="917"/>
      <c r="AB626" s="917"/>
      <c r="AC626" s="915"/>
      <c r="AD626" s="909"/>
      <c r="AE626" s="909"/>
      <c r="AF626" s="846">
        <v>619</v>
      </c>
      <c r="AG626" s="852" t="s">
        <v>158</v>
      </c>
      <c r="AH626" s="493" t="s">
        <v>1893</v>
      </c>
      <c r="AI626" s="256">
        <v>44228</v>
      </c>
      <c r="AJ626" s="583">
        <v>44530</v>
      </c>
      <c r="AK626" s="708">
        <f t="shared" si="41"/>
        <v>302</v>
      </c>
      <c r="AL626" s="4">
        <v>0.2</v>
      </c>
      <c r="AM626" s="706" t="s">
        <v>26</v>
      </c>
      <c r="AN626" s="911"/>
      <c r="AO626" s="706" t="s">
        <v>517</v>
      </c>
      <c r="AP626" s="706" t="s">
        <v>1871</v>
      </c>
      <c r="AQ626" s="568" t="s">
        <v>1894</v>
      </c>
    </row>
    <row r="627" spans="1:43" ht="61.5" customHeight="1" thickTop="1" x14ac:dyDescent="0.25">
      <c r="A627" s="931" t="s">
        <v>510</v>
      </c>
      <c r="B627" s="918" t="s">
        <v>1854</v>
      </c>
      <c r="C627" s="918" t="s">
        <v>1855</v>
      </c>
      <c r="D627" s="918" t="s">
        <v>1856</v>
      </c>
      <c r="E627" s="922" t="s">
        <v>1857</v>
      </c>
      <c r="F627" s="918" t="s">
        <v>1858</v>
      </c>
      <c r="G627" s="918" t="s">
        <v>1859</v>
      </c>
      <c r="H627" s="918" t="s">
        <v>1795</v>
      </c>
      <c r="I627" s="922" t="s">
        <v>1860</v>
      </c>
      <c r="J627" s="918" t="s">
        <v>1861</v>
      </c>
      <c r="K627" s="922" t="s">
        <v>1862</v>
      </c>
      <c r="L627" s="918">
        <v>25</v>
      </c>
      <c r="M627" s="918" t="s">
        <v>29</v>
      </c>
      <c r="N627" s="918" t="s">
        <v>1863</v>
      </c>
      <c r="O627" s="918" t="s">
        <v>1864</v>
      </c>
      <c r="P627" s="918" t="s">
        <v>1865</v>
      </c>
      <c r="Q627" s="922" t="s">
        <v>1866</v>
      </c>
      <c r="R627" s="918">
        <v>30</v>
      </c>
      <c r="S627" s="918" t="s">
        <v>29</v>
      </c>
      <c r="T627" s="920" t="s">
        <v>1895</v>
      </c>
      <c r="U627" s="920" t="s">
        <v>27</v>
      </c>
      <c r="V627" s="922" t="s">
        <v>1896</v>
      </c>
      <c r="W627" s="924">
        <v>0.03</v>
      </c>
      <c r="X627" s="912">
        <v>25</v>
      </c>
      <c r="Y627" s="912" t="s">
        <v>29</v>
      </c>
      <c r="Z627" s="914" t="s">
        <v>30</v>
      </c>
      <c r="AA627" s="926"/>
      <c r="AB627" s="926"/>
      <c r="AC627" s="912" t="s">
        <v>511</v>
      </c>
      <c r="AD627" s="908" t="s">
        <v>514</v>
      </c>
      <c r="AE627" s="908" t="s">
        <v>515</v>
      </c>
      <c r="AF627" s="843">
        <v>620</v>
      </c>
      <c r="AG627" s="851" t="s">
        <v>158</v>
      </c>
      <c r="AH627" s="703" t="s">
        <v>1897</v>
      </c>
      <c r="AI627" s="254">
        <v>44228</v>
      </c>
      <c r="AJ627" s="162">
        <v>44285</v>
      </c>
      <c r="AK627" s="711">
        <f t="shared" si="41"/>
        <v>57</v>
      </c>
      <c r="AL627" s="2">
        <v>0.05</v>
      </c>
      <c r="AM627" s="699" t="s">
        <v>26</v>
      </c>
      <c r="AN627" s="910" t="s">
        <v>1870</v>
      </c>
      <c r="AO627" s="705" t="s">
        <v>517</v>
      </c>
      <c r="AP627" s="705" t="s">
        <v>1871</v>
      </c>
      <c r="AQ627" s="567" t="s">
        <v>1872</v>
      </c>
    </row>
    <row r="628" spans="1:43" ht="61.5" customHeight="1" x14ac:dyDescent="0.25">
      <c r="A628" s="942"/>
      <c r="B628" s="940"/>
      <c r="C628" s="940"/>
      <c r="D628" s="940"/>
      <c r="E628" s="933"/>
      <c r="F628" s="940"/>
      <c r="G628" s="940"/>
      <c r="H628" s="940"/>
      <c r="I628" s="933"/>
      <c r="J628" s="940"/>
      <c r="K628" s="933"/>
      <c r="L628" s="940"/>
      <c r="M628" s="940"/>
      <c r="N628" s="940"/>
      <c r="O628" s="940"/>
      <c r="P628" s="940"/>
      <c r="Q628" s="933"/>
      <c r="R628" s="940"/>
      <c r="S628" s="940"/>
      <c r="T628" s="941"/>
      <c r="U628" s="941"/>
      <c r="V628" s="933"/>
      <c r="W628" s="934"/>
      <c r="X628" s="935"/>
      <c r="Y628" s="935"/>
      <c r="Z628" s="936"/>
      <c r="AA628" s="927"/>
      <c r="AB628" s="927"/>
      <c r="AC628" s="935"/>
      <c r="AD628" s="929"/>
      <c r="AE628" s="929"/>
      <c r="AF628" s="203">
        <v>621</v>
      </c>
      <c r="AG628" s="860" t="s">
        <v>158</v>
      </c>
      <c r="AH628" s="709" t="s">
        <v>1898</v>
      </c>
      <c r="AI628" s="255">
        <v>44287</v>
      </c>
      <c r="AJ628" s="163">
        <v>44530</v>
      </c>
      <c r="AK628" s="8">
        <f t="shared" si="41"/>
        <v>243</v>
      </c>
      <c r="AL628" s="3">
        <v>0.6</v>
      </c>
      <c r="AM628" s="700" t="s">
        <v>26</v>
      </c>
      <c r="AN628" s="930"/>
      <c r="AO628" s="861" t="s">
        <v>517</v>
      </c>
      <c r="AP628" s="861" t="s">
        <v>1871</v>
      </c>
      <c r="AQ628" s="573" t="s">
        <v>1872</v>
      </c>
    </row>
    <row r="629" spans="1:43" ht="61.5" customHeight="1" thickBot="1" x14ac:dyDescent="0.3">
      <c r="A629" s="932"/>
      <c r="B629" s="919"/>
      <c r="C629" s="919"/>
      <c r="D629" s="919"/>
      <c r="E629" s="923"/>
      <c r="F629" s="919"/>
      <c r="G629" s="919"/>
      <c r="H629" s="919"/>
      <c r="I629" s="923"/>
      <c r="J629" s="919"/>
      <c r="K629" s="923"/>
      <c r="L629" s="919"/>
      <c r="M629" s="919"/>
      <c r="N629" s="919"/>
      <c r="O629" s="919"/>
      <c r="P629" s="919"/>
      <c r="Q629" s="923"/>
      <c r="R629" s="919"/>
      <c r="S629" s="919"/>
      <c r="T629" s="921"/>
      <c r="U629" s="921"/>
      <c r="V629" s="923"/>
      <c r="W629" s="925"/>
      <c r="X629" s="913"/>
      <c r="Y629" s="913"/>
      <c r="Z629" s="915"/>
      <c r="AA629" s="928"/>
      <c r="AB629" s="928"/>
      <c r="AC629" s="915"/>
      <c r="AD629" s="909"/>
      <c r="AE629" s="909"/>
      <c r="AF629" s="846">
        <v>622</v>
      </c>
      <c r="AG629" s="852" t="s">
        <v>158</v>
      </c>
      <c r="AH629" s="493" t="s">
        <v>1899</v>
      </c>
      <c r="AI629" s="256">
        <v>44256</v>
      </c>
      <c r="AJ629" s="583">
        <v>44530</v>
      </c>
      <c r="AK629" s="712">
        <f t="shared" si="41"/>
        <v>274</v>
      </c>
      <c r="AL629" s="4">
        <v>0.35</v>
      </c>
      <c r="AM629" s="701" t="s">
        <v>26</v>
      </c>
      <c r="AN629" s="911"/>
      <c r="AO629" s="706" t="s">
        <v>517</v>
      </c>
      <c r="AP629" s="706" t="s">
        <v>1871</v>
      </c>
      <c r="AQ629" s="568" t="s">
        <v>1872</v>
      </c>
    </row>
    <row r="630" spans="1:43" ht="61.5" customHeight="1" thickTop="1" x14ac:dyDescent="0.25">
      <c r="A630" s="931" t="s">
        <v>510</v>
      </c>
      <c r="B630" s="918" t="s">
        <v>1854</v>
      </c>
      <c r="C630" s="918" t="s">
        <v>1855</v>
      </c>
      <c r="D630" s="918" t="s">
        <v>1856</v>
      </c>
      <c r="E630" s="922" t="s">
        <v>1857</v>
      </c>
      <c r="F630" s="918" t="s">
        <v>1858</v>
      </c>
      <c r="G630" s="918" t="s">
        <v>1859</v>
      </c>
      <c r="H630" s="918" t="s">
        <v>1795</v>
      </c>
      <c r="I630" s="922" t="s">
        <v>1860</v>
      </c>
      <c r="J630" s="918" t="s">
        <v>1861</v>
      </c>
      <c r="K630" s="922" t="s">
        <v>1862</v>
      </c>
      <c r="L630" s="918">
        <v>25</v>
      </c>
      <c r="M630" s="918" t="s">
        <v>29</v>
      </c>
      <c r="N630" s="918" t="s">
        <v>1863</v>
      </c>
      <c r="O630" s="918" t="s">
        <v>1864</v>
      </c>
      <c r="P630" s="918" t="s">
        <v>1865</v>
      </c>
      <c r="Q630" s="922" t="s">
        <v>1866</v>
      </c>
      <c r="R630" s="918">
        <v>30</v>
      </c>
      <c r="S630" s="918" t="s">
        <v>29</v>
      </c>
      <c r="T630" s="920" t="s">
        <v>1900</v>
      </c>
      <c r="U630" s="920" t="s">
        <v>27</v>
      </c>
      <c r="V630" s="922" t="s">
        <v>1901</v>
      </c>
      <c r="W630" s="924">
        <v>0.03</v>
      </c>
      <c r="X630" s="912">
        <v>100</v>
      </c>
      <c r="Y630" s="912" t="s">
        <v>29</v>
      </c>
      <c r="Z630" s="914" t="s">
        <v>30</v>
      </c>
      <c r="AA630" s="926"/>
      <c r="AB630" s="926"/>
      <c r="AC630" s="943" t="s">
        <v>511</v>
      </c>
      <c r="AD630" s="908" t="s">
        <v>514</v>
      </c>
      <c r="AE630" s="908" t="s">
        <v>515</v>
      </c>
      <c r="AF630" s="843">
        <v>623</v>
      </c>
      <c r="AG630" s="851" t="s">
        <v>158</v>
      </c>
      <c r="AH630" s="703" t="s">
        <v>1902</v>
      </c>
      <c r="AI630" s="254">
        <v>44228</v>
      </c>
      <c r="AJ630" s="162">
        <v>44285</v>
      </c>
      <c r="AK630" s="711">
        <f t="shared" si="41"/>
        <v>57</v>
      </c>
      <c r="AL630" s="2">
        <v>0.05</v>
      </c>
      <c r="AM630" s="699" t="s">
        <v>26</v>
      </c>
      <c r="AN630" s="910" t="s">
        <v>1870</v>
      </c>
      <c r="AO630" s="705" t="s">
        <v>517</v>
      </c>
      <c r="AP630" s="705" t="s">
        <v>1871</v>
      </c>
      <c r="AQ630" s="567" t="s">
        <v>1872</v>
      </c>
    </row>
    <row r="631" spans="1:43" ht="61.5" customHeight="1" x14ac:dyDescent="0.25">
      <c r="A631" s="942"/>
      <c r="B631" s="940"/>
      <c r="C631" s="940"/>
      <c r="D631" s="940"/>
      <c r="E631" s="933"/>
      <c r="F631" s="940"/>
      <c r="G631" s="940"/>
      <c r="H631" s="940"/>
      <c r="I631" s="933"/>
      <c r="J631" s="940"/>
      <c r="K631" s="933"/>
      <c r="L631" s="940"/>
      <c r="M631" s="940"/>
      <c r="N631" s="940"/>
      <c r="O631" s="940"/>
      <c r="P631" s="940"/>
      <c r="Q631" s="933"/>
      <c r="R631" s="940"/>
      <c r="S631" s="940"/>
      <c r="T631" s="941"/>
      <c r="U631" s="941"/>
      <c r="V631" s="933"/>
      <c r="W631" s="934"/>
      <c r="X631" s="935"/>
      <c r="Y631" s="935"/>
      <c r="Z631" s="936"/>
      <c r="AA631" s="927"/>
      <c r="AB631" s="927"/>
      <c r="AC631" s="944"/>
      <c r="AD631" s="929"/>
      <c r="AE631" s="929"/>
      <c r="AF631" s="203">
        <v>624</v>
      </c>
      <c r="AG631" s="860" t="s">
        <v>158</v>
      </c>
      <c r="AH631" s="580" t="s">
        <v>1903</v>
      </c>
      <c r="AI631" s="255">
        <v>44287</v>
      </c>
      <c r="AJ631" s="163">
        <v>44530</v>
      </c>
      <c r="AK631" s="582">
        <f t="shared" si="41"/>
        <v>243</v>
      </c>
      <c r="AL631" s="3">
        <v>0.6</v>
      </c>
      <c r="AM631" s="861" t="s">
        <v>26</v>
      </c>
      <c r="AN631" s="930"/>
      <c r="AO631" s="861" t="s">
        <v>517</v>
      </c>
      <c r="AP631" s="861" t="s">
        <v>1871</v>
      </c>
      <c r="AQ631" s="573" t="s">
        <v>1872</v>
      </c>
    </row>
    <row r="632" spans="1:43" ht="61.5" customHeight="1" thickBot="1" x14ac:dyDescent="0.3">
      <c r="A632" s="932"/>
      <c r="B632" s="919"/>
      <c r="C632" s="919"/>
      <c r="D632" s="919"/>
      <c r="E632" s="923"/>
      <c r="F632" s="919"/>
      <c r="G632" s="919"/>
      <c r="H632" s="919"/>
      <c r="I632" s="923"/>
      <c r="J632" s="919"/>
      <c r="K632" s="923"/>
      <c r="L632" s="919"/>
      <c r="M632" s="919"/>
      <c r="N632" s="919"/>
      <c r="O632" s="919"/>
      <c r="P632" s="919"/>
      <c r="Q632" s="923"/>
      <c r="R632" s="919"/>
      <c r="S632" s="919"/>
      <c r="T632" s="921"/>
      <c r="U632" s="921"/>
      <c r="V632" s="923"/>
      <c r="W632" s="925"/>
      <c r="X632" s="913"/>
      <c r="Y632" s="913"/>
      <c r="Z632" s="915"/>
      <c r="AA632" s="928"/>
      <c r="AB632" s="928"/>
      <c r="AC632" s="945"/>
      <c r="AD632" s="909"/>
      <c r="AE632" s="909"/>
      <c r="AF632" s="846">
        <v>625</v>
      </c>
      <c r="AG632" s="852" t="s">
        <v>158</v>
      </c>
      <c r="AH632" s="493" t="s">
        <v>1904</v>
      </c>
      <c r="AI632" s="256">
        <v>44256</v>
      </c>
      <c r="AJ632" s="583">
        <v>44530</v>
      </c>
      <c r="AK632" s="708">
        <f t="shared" si="41"/>
        <v>274</v>
      </c>
      <c r="AL632" s="4">
        <v>0.35</v>
      </c>
      <c r="AM632" s="706" t="s">
        <v>26</v>
      </c>
      <c r="AN632" s="911"/>
      <c r="AO632" s="706" t="s">
        <v>517</v>
      </c>
      <c r="AP632" s="706" t="s">
        <v>1871</v>
      </c>
      <c r="AQ632" s="568" t="s">
        <v>1872</v>
      </c>
    </row>
    <row r="633" spans="1:43" ht="61.5" customHeight="1" thickTop="1" x14ac:dyDescent="0.25">
      <c r="A633" s="931" t="s">
        <v>510</v>
      </c>
      <c r="B633" s="918" t="s">
        <v>1854</v>
      </c>
      <c r="C633" s="918" t="s">
        <v>1855</v>
      </c>
      <c r="D633" s="918" t="s">
        <v>1856</v>
      </c>
      <c r="E633" s="922" t="s">
        <v>1857</v>
      </c>
      <c r="F633" s="918" t="s">
        <v>1858</v>
      </c>
      <c r="G633" s="918" t="s">
        <v>1859</v>
      </c>
      <c r="H633" s="918" t="s">
        <v>1795</v>
      </c>
      <c r="I633" s="922" t="s">
        <v>1860</v>
      </c>
      <c r="J633" s="918" t="s">
        <v>1861</v>
      </c>
      <c r="K633" s="922" t="s">
        <v>1862</v>
      </c>
      <c r="L633" s="918">
        <v>25</v>
      </c>
      <c r="M633" s="918" t="s">
        <v>29</v>
      </c>
      <c r="N633" s="918" t="s">
        <v>1863</v>
      </c>
      <c r="O633" s="918" t="s">
        <v>1864</v>
      </c>
      <c r="P633" s="918" t="s">
        <v>1865</v>
      </c>
      <c r="Q633" s="922" t="s">
        <v>1866</v>
      </c>
      <c r="R633" s="918">
        <v>30</v>
      </c>
      <c r="S633" s="918" t="s">
        <v>29</v>
      </c>
      <c r="T633" s="920" t="s">
        <v>1905</v>
      </c>
      <c r="U633" s="920" t="s">
        <v>27</v>
      </c>
      <c r="V633" s="922" t="s">
        <v>1906</v>
      </c>
      <c r="W633" s="924">
        <v>0.03</v>
      </c>
      <c r="X633" s="912">
        <v>100</v>
      </c>
      <c r="Y633" s="912" t="s">
        <v>29</v>
      </c>
      <c r="Z633" s="914" t="s">
        <v>30</v>
      </c>
      <c r="AA633" s="926"/>
      <c r="AB633" s="926"/>
      <c r="AC633" s="912" t="s">
        <v>511</v>
      </c>
      <c r="AD633" s="908" t="s">
        <v>514</v>
      </c>
      <c r="AE633" s="908" t="s">
        <v>515</v>
      </c>
      <c r="AF633" s="843">
        <v>626</v>
      </c>
      <c r="AG633" s="851" t="s">
        <v>158</v>
      </c>
      <c r="AH633" s="141" t="s">
        <v>1907</v>
      </c>
      <c r="AI633" s="254">
        <v>43983</v>
      </c>
      <c r="AJ633" s="162">
        <v>44165</v>
      </c>
      <c r="AK633" s="707">
        <f t="shared" si="41"/>
        <v>182</v>
      </c>
      <c r="AL633" s="2">
        <v>0.4</v>
      </c>
      <c r="AM633" s="705" t="s">
        <v>26</v>
      </c>
      <c r="AN633" s="910" t="s">
        <v>1870</v>
      </c>
      <c r="AO633" s="705" t="s">
        <v>517</v>
      </c>
      <c r="AP633" s="705" t="s">
        <v>1871</v>
      </c>
      <c r="AQ633" s="567" t="s">
        <v>1878</v>
      </c>
    </row>
    <row r="634" spans="1:43" ht="61.5" customHeight="1" thickBot="1" x14ac:dyDescent="0.3">
      <c r="A634" s="932"/>
      <c r="B634" s="919"/>
      <c r="C634" s="919"/>
      <c r="D634" s="919"/>
      <c r="E634" s="923"/>
      <c r="F634" s="919"/>
      <c r="G634" s="919"/>
      <c r="H634" s="919"/>
      <c r="I634" s="923"/>
      <c r="J634" s="919"/>
      <c r="K634" s="923"/>
      <c r="L634" s="919"/>
      <c r="M634" s="919"/>
      <c r="N634" s="919"/>
      <c r="O634" s="919"/>
      <c r="P634" s="919"/>
      <c r="Q634" s="923"/>
      <c r="R634" s="919"/>
      <c r="S634" s="919"/>
      <c r="T634" s="921"/>
      <c r="U634" s="921"/>
      <c r="V634" s="923"/>
      <c r="W634" s="925"/>
      <c r="X634" s="913"/>
      <c r="Y634" s="913"/>
      <c r="Z634" s="915"/>
      <c r="AA634" s="928"/>
      <c r="AB634" s="928"/>
      <c r="AC634" s="915"/>
      <c r="AD634" s="909"/>
      <c r="AE634" s="909"/>
      <c r="AF634" s="846">
        <v>627</v>
      </c>
      <c r="AG634" s="852" t="s">
        <v>158</v>
      </c>
      <c r="AH634" s="493" t="s">
        <v>1908</v>
      </c>
      <c r="AI634" s="256">
        <v>43891</v>
      </c>
      <c r="AJ634" s="164">
        <v>44165</v>
      </c>
      <c r="AK634" s="708">
        <f t="shared" si="41"/>
        <v>274</v>
      </c>
      <c r="AL634" s="4">
        <v>0.6</v>
      </c>
      <c r="AM634" s="706" t="s">
        <v>26</v>
      </c>
      <c r="AN634" s="911"/>
      <c r="AO634" s="706" t="s">
        <v>517</v>
      </c>
      <c r="AP634" s="706" t="s">
        <v>1871</v>
      </c>
      <c r="AQ634" s="568" t="s">
        <v>1882</v>
      </c>
    </row>
    <row r="635" spans="1:43" ht="61.5" customHeight="1" thickTop="1" x14ac:dyDescent="0.25">
      <c r="A635" s="931" t="s">
        <v>510</v>
      </c>
      <c r="B635" s="918" t="s">
        <v>1854</v>
      </c>
      <c r="C635" s="918" t="s">
        <v>1855</v>
      </c>
      <c r="D635" s="918" t="s">
        <v>1856</v>
      </c>
      <c r="E635" s="922" t="s">
        <v>1857</v>
      </c>
      <c r="F635" s="918" t="s">
        <v>1858</v>
      </c>
      <c r="G635" s="918" t="s">
        <v>1859</v>
      </c>
      <c r="H635" s="918" t="s">
        <v>1795</v>
      </c>
      <c r="I635" s="922" t="s">
        <v>1860</v>
      </c>
      <c r="J635" s="918" t="s">
        <v>1861</v>
      </c>
      <c r="K635" s="922" t="s">
        <v>1862</v>
      </c>
      <c r="L635" s="918">
        <v>25</v>
      </c>
      <c r="M635" s="918" t="s">
        <v>29</v>
      </c>
      <c r="N635" s="918" t="s">
        <v>1863</v>
      </c>
      <c r="O635" s="918" t="s">
        <v>1864</v>
      </c>
      <c r="P635" s="918" t="s">
        <v>1865</v>
      </c>
      <c r="Q635" s="922" t="s">
        <v>1866</v>
      </c>
      <c r="R635" s="918">
        <v>30</v>
      </c>
      <c r="S635" s="918" t="s">
        <v>29</v>
      </c>
      <c r="T635" s="920" t="s">
        <v>1909</v>
      </c>
      <c r="U635" s="920" t="s">
        <v>27</v>
      </c>
      <c r="V635" s="922" t="s">
        <v>1910</v>
      </c>
      <c r="W635" s="924">
        <v>0.03</v>
      </c>
      <c r="X635" s="912">
        <v>30</v>
      </c>
      <c r="Y635" s="912" t="s">
        <v>29</v>
      </c>
      <c r="Z635" s="914" t="s">
        <v>30</v>
      </c>
      <c r="AA635" s="937">
        <v>250000000</v>
      </c>
      <c r="AB635" s="926"/>
      <c r="AC635" s="912" t="s">
        <v>511</v>
      </c>
      <c r="AD635" s="908" t="s">
        <v>514</v>
      </c>
      <c r="AE635" s="908" t="s">
        <v>515</v>
      </c>
      <c r="AF635" s="843">
        <v>628</v>
      </c>
      <c r="AG635" s="851" t="s">
        <v>158</v>
      </c>
      <c r="AH635" s="703" t="s">
        <v>1911</v>
      </c>
      <c r="AI635" s="254">
        <v>44256</v>
      </c>
      <c r="AJ635" s="162">
        <v>44377</v>
      </c>
      <c r="AK635" s="711">
        <f t="shared" si="41"/>
        <v>121</v>
      </c>
      <c r="AL635" s="2">
        <v>0.33</v>
      </c>
      <c r="AM635" s="699" t="s">
        <v>26</v>
      </c>
      <c r="AN635" s="910" t="s">
        <v>1870</v>
      </c>
      <c r="AO635" s="705" t="s">
        <v>517</v>
      </c>
      <c r="AP635" s="705" t="s">
        <v>1871</v>
      </c>
      <c r="AQ635" s="567" t="s">
        <v>1912</v>
      </c>
    </row>
    <row r="636" spans="1:43" ht="61.5" customHeight="1" x14ac:dyDescent="0.25">
      <c r="A636" s="942"/>
      <c r="B636" s="940"/>
      <c r="C636" s="940"/>
      <c r="D636" s="940"/>
      <c r="E636" s="933"/>
      <c r="F636" s="940"/>
      <c r="G636" s="940"/>
      <c r="H636" s="940"/>
      <c r="I636" s="933"/>
      <c r="J636" s="940"/>
      <c r="K636" s="933"/>
      <c r="L636" s="940"/>
      <c r="M636" s="940"/>
      <c r="N636" s="940"/>
      <c r="O636" s="940"/>
      <c r="P636" s="940"/>
      <c r="Q636" s="933"/>
      <c r="R636" s="940"/>
      <c r="S636" s="940"/>
      <c r="T636" s="941"/>
      <c r="U636" s="941"/>
      <c r="V636" s="933"/>
      <c r="W636" s="934"/>
      <c r="X636" s="935"/>
      <c r="Y636" s="935"/>
      <c r="Z636" s="936"/>
      <c r="AA636" s="938"/>
      <c r="AB636" s="927"/>
      <c r="AC636" s="936"/>
      <c r="AD636" s="929"/>
      <c r="AE636" s="929"/>
      <c r="AF636" s="203">
        <v>629</v>
      </c>
      <c r="AG636" s="860" t="s">
        <v>158</v>
      </c>
      <c r="AH636" s="580" t="s">
        <v>1913</v>
      </c>
      <c r="AI636" s="255">
        <v>44348</v>
      </c>
      <c r="AJ636" s="163">
        <v>44530</v>
      </c>
      <c r="AK636" s="582">
        <f t="shared" si="41"/>
        <v>182</v>
      </c>
      <c r="AL636" s="3">
        <v>0.33</v>
      </c>
      <c r="AM636" s="861" t="s">
        <v>26</v>
      </c>
      <c r="AN636" s="930"/>
      <c r="AO636" s="861" t="s">
        <v>517</v>
      </c>
      <c r="AP636" s="861" t="s">
        <v>1871</v>
      </c>
      <c r="AQ636" s="573" t="s">
        <v>1912</v>
      </c>
    </row>
    <row r="637" spans="1:43" ht="81" customHeight="1" thickBot="1" x14ac:dyDescent="0.3">
      <c r="A637" s="932"/>
      <c r="B637" s="919"/>
      <c r="C637" s="919"/>
      <c r="D637" s="919"/>
      <c r="E637" s="923"/>
      <c r="F637" s="919"/>
      <c r="G637" s="919"/>
      <c r="H637" s="919"/>
      <c r="I637" s="923"/>
      <c r="J637" s="919"/>
      <c r="K637" s="923"/>
      <c r="L637" s="919"/>
      <c r="M637" s="919"/>
      <c r="N637" s="919"/>
      <c r="O637" s="919"/>
      <c r="P637" s="919"/>
      <c r="Q637" s="923"/>
      <c r="R637" s="919"/>
      <c r="S637" s="919"/>
      <c r="T637" s="921"/>
      <c r="U637" s="921"/>
      <c r="V637" s="923"/>
      <c r="W637" s="925"/>
      <c r="X637" s="913"/>
      <c r="Y637" s="913"/>
      <c r="Z637" s="915"/>
      <c r="AA637" s="939"/>
      <c r="AB637" s="928"/>
      <c r="AC637" s="915"/>
      <c r="AD637" s="909"/>
      <c r="AE637" s="909"/>
      <c r="AF637" s="846">
        <v>630</v>
      </c>
      <c r="AG637" s="852" t="s">
        <v>158</v>
      </c>
      <c r="AH637" s="493" t="s">
        <v>1914</v>
      </c>
      <c r="AI637" s="256">
        <v>44256</v>
      </c>
      <c r="AJ637" s="583">
        <v>44530</v>
      </c>
      <c r="AK637" s="708">
        <f t="shared" si="41"/>
        <v>274</v>
      </c>
      <c r="AL637" s="4">
        <v>0.34</v>
      </c>
      <c r="AM637" s="706" t="s">
        <v>26</v>
      </c>
      <c r="AN637" s="911"/>
      <c r="AO637" s="706" t="s">
        <v>517</v>
      </c>
      <c r="AP637" s="706" t="s">
        <v>1871</v>
      </c>
      <c r="AQ637" s="568" t="s">
        <v>1872</v>
      </c>
    </row>
    <row r="638" spans="1:43" ht="61.5" customHeight="1" thickTop="1" thickBot="1" x14ac:dyDescent="0.3">
      <c r="A638" s="213" t="s">
        <v>510</v>
      </c>
      <c r="B638" s="15" t="s">
        <v>1854</v>
      </c>
      <c r="C638" s="15" t="s">
        <v>1855</v>
      </c>
      <c r="D638" s="15" t="s">
        <v>1856</v>
      </c>
      <c r="E638" s="16" t="s">
        <v>1857</v>
      </c>
      <c r="F638" s="15" t="s">
        <v>1858</v>
      </c>
      <c r="G638" s="15" t="s">
        <v>1859</v>
      </c>
      <c r="H638" s="15" t="s">
        <v>1795</v>
      </c>
      <c r="I638" s="16" t="s">
        <v>1860</v>
      </c>
      <c r="J638" s="15" t="s">
        <v>1861</v>
      </c>
      <c r="K638" s="16" t="s">
        <v>1862</v>
      </c>
      <c r="L638" s="15">
        <v>25</v>
      </c>
      <c r="M638" s="15" t="s">
        <v>29</v>
      </c>
      <c r="N638" s="15" t="s">
        <v>1863</v>
      </c>
      <c r="O638" s="15" t="s">
        <v>1864</v>
      </c>
      <c r="P638" s="15" t="s">
        <v>1865</v>
      </c>
      <c r="Q638" s="16" t="s">
        <v>1866</v>
      </c>
      <c r="R638" s="15">
        <v>30</v>
      </c>
      <c r="S638" s="15" t="s">
        <v>29</v>
      </c>
      <c r="T638" s="260" t="s">
        <v>1915</v>
      </c>
      <c r="U638" s="260" t="s">
        <v>27</v>
      </c>
      <c r="V638" s="16" t="s">
        <v>1916</v>
      </c>
      <c r="W638" s="174">
        <v>0.03</v>
      </c>
      <c r="X638" s="14">
        <v>50</v>
      </c>
      <c r="Y638" s="14" t="s">
        <v>29</v>
      </c>
      <c r="Z638" s="23" t="s">
        <v>30</v>
      </c>
      <c r="AA638" s="584"/>
      <c r="AB638" s="584"/>
      <c r="AC638" s="14" t="s">
        <v>511</v>
      </c>
      <c r="AD638" s="283" t="s">
        <v>514</v>
      </c>
      <c r="AE638" s="283" t="s">
        <v>515</v>
      </c>
      <c r="AF638" s="52">
        <v>631</v>
      </c>
      <c r="AG638" s="217" t="s">
        <v>158</v>
      </c>
      <c r="AH638" s="138" t="s">
        <v>1917</v>
      </c>
      <c r="AI638" s="585">
        <v>44348</v>
      </c>
      <c r="AJ638" s="586">
        <v>44530</v>
      </c>
      <c r="AK638" s="587">
        <f t="shared" si="41"/>
        <v>182</v>
      </c>
      <c r="AL638" s="5">
        <v>1</v>
      </c>
      <c r="AM638" s="588" t="s">
        <v>26</v>
      </c>
      <c r="AN638" s="46" t="s">
        <v>1870</v>
      </c>
      <c r="AO638" s="588" t="s">
        <v>517</v>
      </c>
      <c r="AP638" s="588" t="s">
        <v>1871</v>
      </c>
      <c r="AQ638" s="589" t="s">
        <v>1882</v>
      </c>
    </row>
    <row r="639" spans="1:43" ht="61.5" customHeight="1" thickTop="1" x14ac:dyDescent="0.25">
      <c r="A639" s="931" t="s">
        <v>510</v>
      </c>
      <c r="B639" s="918" t="s">
        <v>1854</v>
      </c>
      <c r="C639" s="918" t="s">
        <v>1855</v>
      </c>
      <c r="D639" s="918" t="s">
        <v>1856</v>
      </c>
      <c r="E639" s="922" t="s">
        <v>1857</v>
      </c>
      <c r="F639" s="918" t="s">
        <v>1858</v>
      </c>
      <c r="G639" s="918" t="s">
        <v>1859</v>
      </c>
      <c r="H639" s="918" t="s">
        <v>1795</v>
      </c>
      <c r="I639" s="922" t="s">
        <v>1860</v>
      </c>
      <c r="J639" s="918" t="s">
        <v>1861</v>
      </c>
      <c r="K639" s="922" t="s">
        <v>1862</v>
      </c>
      <c r="L639" s="918">
        <v>25</v>
      </c>
      <c r="M639" s="918" t="s">
        <v>29</v>
      </c>
      <c r="N639" s="918" t="s">
        <v>1863</v>
      </c>
      <c r="O639" s="918" t="s">
        <v>1864</v>
      </c>
      <c r="P639" s="918" t="s">
        <v>1865</v>
      </c>
      <c r="Q639" s="922" t="s">
        <v>1866</v>
      </c>
      <c r="R639" s="918">
        <v>30</v>
      </c>
      <c r="S639" s="918" t="s">
        <v>29</v>
      </c>
      <c r="T639" s="920">
        <v>279</v>
      </c>
      <c r="U639" s="920" t="s">
        <v>27</v>
      </c>
      <c r="V639" s="922" t="s">
        <v>1918</v>
      </c>
      <c r="W639" s="924">
        <v>0.03</v>
      </c>
      <c r="X639" s="912">
        <v>25</v>
      </c>
      <c r="Y639" s="912" t="s">
        <v>29</v>
      </c>
      <c r="Z639" s="914" t="s">
        <v>30</v>
      </c>
      <c r="AA639" s="937"/>
      <c r="AB639" s="926"/>
      <c r="AC639" s="926" t="s">
        <v>511</v>
      </c>
      <c r="AD639" s="908" t="s">
        <v>514</v>
      </c>
      <c r="AE639" s="908" t="s">
        <v>515</v>
      </c>
      <c r="AF639" s="843">
        <v>632</v>
      </c>
      <c r="AG639" s="851" t="s">
        <v>158</v>
      </c>
      <c r="AH639" s="141" t="s">
        <v>1991</v>
      </c>
      <c r="AI639" s="231">
        <v>44228</v>
      </c>
      <c r="AJ639" s="232">
        <v>44377</v>
      </c>
      <c r="AK639" s="711">
        <f t="shared" si="41"/>
        <v>149</v>
      </c>
      <c r="AL639" s="2">
        <v>0.33300000000000002</v>
      </c>
      <c r="AM639" s="699" t="s">
        <v>26</v>
      </c>
      <c r="AN639" s="910" t="s">
        <v>1870</v>
      </c>
      <c r="AO639" s="705" t="s">
        <v>517</v>
      </c>
      <c r="AP639" s="705" t="s">
        <v>1871</v>
      </c>
      <c r="AQ639" s="567" t="s">
        <v>1875</v>
      </c>
    </row>
    <row r="640" spans="1:43" ht="61.5" customHeight="1" x14ac:dyDescent="0.25">
      <c r="A640" s="942"/>
      <c r="B640" s="940"/>
      <c r="C640" s="940"/>
      <c r="D640" s="940"/>
      <c r="E640" s="933"/>
      <c r="F640" s="940"/>
      <c r="G640" s="940"/>
      <c r="H640" s="940"/>
      <c r="I640" s="933"/>
      <c r="J640" s="940"/>
      <c r="K640" s="933"/>
      <c r="L640" s="940"/>
      <c r="M640" s="940"/>
      <c r="N640" s="940"/>
      <c r="O640" s="940"/>
      <c r="P640" s="940"/>
      <c r="Q640" s="933"/>
      <c r="R640" s="940"/>
      <c r="S640" s="940"/>
      <c r="T640" s="941"/>
      <c r="U640" s="941"/>
      <c r="V640" s="933"/>
      <c r="W640" s="934"/>
      <c r="X640" s="935"/>
      <c r="Y640" s="935"/>
      <c r="Z640" s="936"/>
      <c r="AA640" s="938"/>
      <c r="AB640" s="927"/>
      <c r="AC640" s="927"/>
      <c r="AD640" s="929"/>
      <c r="AE640" s="929"/>
      <c r="AF640" s="203">
        <v>633</v>
      </c>
      <c r="AG640" s="860" t="s">
        <v>158</v>
      </c>
      <c r="AH640" s="709" t="s">
        <v>1885</v>
      </c>
      <c r="AI640" s="234">
        <v>44317</v>
      </c>
      <c r="AJ640" s="235">
        <v>44530</v>
      </c>
      <c r="AK640" s="8">
        <f t="shared" si="41"/>
        <v>213</v>
      </c>
      <c r="AL640" s="3">
        <v>0.33300000000000002</v>
      </c>
      <c r="AM640" s="700" t="s">
        <v>26</v>
      </c>
      <c r="AN640" s="930"/>
      <c r="AO640" s="665" t="s">
        <v>517</v>
      </c>
      <c r="AP640" s="665" t="s">
        <v>1871</v>
      </c>
      <c r="AQ640" s="573" t="s">
        <v>1886</v>
      </c>
    </row>
    <row r="641" spans="1:43" ht="61.5" customHeight="1" thickBot="1" x14ac:dyDescent="0.3">
      <c r="A641" s="932"/>
      <c r="B641" s="919"/>
      <c r="C641" s="919"/>
      <c r="D641" s="919"/>
      <c r="E641" s="923"/>
      <c r="F641" s="919"/>
      <c r="G641" s="919"/>
      <c r="H641" s="919"/>
      <c r="I641" s="923"/>
      <c r="J641" s="919"/>
      <c r="K641" s="923"/>
      <c r="L641" s="919"/>
      <c r="M641" s="919"/>
      <c r="N641" s="919"/>
      <c r="O641" s="919"/>
      <c r="P641" s="919"/>
      <c r="Q641" s="923"/>
      <c r="R641" s="919"/>
      <c r="S641" s="919"/>
      <c r="T641" s="921"/>
      <c r="U641" s="921"/>
      <c r="V641" s="923"/>
      <c r="W641" s="925"/>
      <c r="X641" s="913"/>
      <c r="Y641" s="913"/>
      <c r="Z641" s="915"/>
      <c r="AA641" s="939"/>
      <c r="AB641" s="928"/>
      <c r="AC641" s="928"/>
      <c r="AD641" s="909"/>
      <c r="AE641" s="909"/>
      <c r="AF641" s="846">
        <v>634</v>
      </c>
      <c r="AG641" s="852" t="s">
        <v>158</v>
      </c>
      <c r="AH641" s="704" t="s">
        <v>1919</v>
      </c>
      <c r="AI641" s="237">
        <v>44378</v>
      </c>
      <c r="AJ641" s="238">
        <v>44530</v>
      </c>
      <c r="AK641" s="712">
        <f t="shared" si="41"/>
        <v>152</v>
      </c>
      <c r="AL641" s="4">
        <v>0.33300000000000002</v>
      </c>
      <c r="AM641" s="701" t="s">
        <v>26</v>
      </c>
      <c r="AN641" s="911"/>
      <c r="AO641" s="706" t="s">
        <v>517</v>
      </c>
      <c r="AP641" s="706" t="s">
        <v>1871</v>
      </c>
      <c r="AQ641" s="568" t="s">
        <v>1920</v>
      </c>
    </row>
    <row r="642" spans="1:43" ht="61.5" customHeight="1" thickTop="1" x14ac:dyDescent="0.25">
      <c r="A642" s="931" t="s">
        <v>510</v>
      </c>
      <c r="B642" s="918" t="s">
        <v>1854</v>
      </c>
      <c r="C642" s="918" t="s">
        <v>1855</v>
      </c>
      <c r="D642" s="918" t="s">
        <v>1856</v>
      </c>
      <c r="E642" s="922" t="s">
        <v>1857</v>
      </c>
      <c r="F642" s="918" t="s">
        <v>1858</v>
      </c>
      <c r="G642" s="918" t="s">
        <v>1859</v>
      </c>
      <c r="H642" s="918" t="s">
        <v>1795</v>
      </c>
      <c r="I642" s="922" t="s">
        <v>1860</v>
      </c>
      <c r="J642" s="918" t="s">
        <v>1861</v>
      </c>
      <c r="K642" s="922" t="s">
        <v>1862</v>
      </c>
      <c r="L642" s="918">
        <v>25</v>
      </c>
      <c r="M642" s="918" t="s">
        <v>29</v>
      </c>
      <c r="N642" s="918" t="s">
        <v>1863</v>
      </c>
      <c r="O642" s="918" t="s">
        <v>1864</v>
      </c>
      <c r="P642" s="918" t="s">
        <v>1865</v>
      </c>
      <c r="Q642" s="922" t="s">
        <v>1866</v>
      </c>
      <c r="R642" s="918">
        <v>30</v>
      </c>
      <c r="S642" s="918" t="s">
        <v>29</v>
      </c>
      <c r="T642" s="920">
        <v>280</v>
      </c>
      <c r="U642" s="920" t="s">
        <v>27</v>
      </c>
      <c r="V642" s="922" t="s">
        <v>1921</v>
      </c>
      <c r="W642" s="924">
        <v>0.02</v>
      </c>
      <c r="X642" s="912">
        <v>100</v>
      </c>
      <c r="Y642" s="912" t="s">
        <v>29</v>
      </c>
      <c r="Z642" s="914" t="s">
        <v>30</v>
      </c>
      <c r="AA642" s="916"/>
      <c r="AB642" s="590">
        <v>85176000</v>
      </c>
      <c r="AC642" s="912" t="s">
        <v>1277</v>
      </c>
      <c r="AD642" s="908" t="s">
        <v>514</v>
      </c>
      <c r="AE642" s="908" t="s">
        <v>515</v>
      </c>
      <c r="AF642" s="843">
        <v>635</v>
      </c>
      <c r="AG642" s="851" t="s">
        <v>158</v>
      </c>
      <c r="AH642" s="703" t="s">
        <v>1922</v>
      </c>
      <c r="AI642" s="591">
        <v>43983</v>
      </c>
      <c r="AJ642" s="719">
        <v>44165</v>
      </c>
      <c r="AK642" s="711">
        <f t="shared" si="41"/>
        <v>182</v>
      </c>
      <c r="AL642" s="2">
        <v>0.5</v>
      </c>
      <c r="AM642" s="699" t="s">
        <v>26</v>
      </c>
      <c r="AN642" s="910" t="s">
        <v>1870</v>
      </c>
      <c r="AO642" s="691" t="s">
        <v>517</v>
      </c>
      <c r="AP642" s="691" t="s">
        <v>1871</v>
      </c>
      <c r="AQ642" s="592" t="s">
        <v>1912</v>
      </c>
    </row>
    <row r="643" spans="1:43" ht="61.5" customHeight="1" thickBot="1" x14ac:dyDescent="0.3">
      <c r="A643" s="932"/>
      <c r="B643" s="919"/>
      <c r="C643" s="919"/>
      <c r="D643" s="919"/>
      <c r="E643" s="923"/>
      <c r="F643" s="919"/>
      <c r="G643" s="919"/>
      <c r="H643" s="919"/>
      <c r="I643" s="923"/>
      <c r="J643" s="919"/>
      <c r="K643" s="923"/>
      <c r="L643" s="919"/>
      <c r="M643" s="919"/>
      <c r="N643" s="919"/>
      <c r="O643" s="919"/>
      <c r="P643" s="919"/>
      <c r="Q643" s="923"/>
      <c r="R643" s="919"/>
      <c r="S643" s="919"/>
      <c r="T643" s="921"/>
      <c r="U643" s="921"/>
      <c r="V643" s="923"/>
      <c r="W643" s="925"/>
      <c r="X643" s="913"/>
      <c r="Y643" s="913"/>
      <c r="Z643" s="915"/>
      <c r="AA643" s="917"/>
      <c r="AB643" s="593">
        <v>85176000</v>
      </c>
      <c r="AC643" s="913"/>
      <c r="AD643" s="909"/>
      <c r="AE643" s="909"/>
      <c r="AF643" s="846">
        <v>636</v>
      </c>
      <c r="AG643" s="852" t="s">
        <v>158</v>
      </c>
      <c r="AH643" s="704" t="s">
        <v>1923</v>
      </c>
      <c r="AI643" s="256">
        <v>44348</v>
      </c>
      <c r="AJ643" s="583">
        <v>44530</v>
      </c>
      <c r="AK643" s="712">
        <f>AJ643-AI643</f>
        <v>182</v>
      </c>
      <c r="AL643" s="4">
        <v>0.5</v>
      </c>
      <c r="AM643" s="701" t="s">
        <v>26</v>
      </c>
      <c r="AN643" s="911"/>
      <c r="AO643" s="706" t="s">
        <v>517</v>
      </c>
      <c r="AP643" s="706" t="s">
        <v>1871</v>
      </c>
      <c r="AQ643" s="568" t="s">
        <v>1912</v>
      </c>
    </row>
    <row r="644" spans="1:43" ht="96.75" customHeight="1" thickTop="1" thickBot="1" x14ac:dyDescent="0.3">
      <c r="A644" s="213" t="s">
        <v>1924</v>
      </c>
      <c r="B644" s="15"/>
      <c r="C644" s="15" t="s">
        <v>1855</v>
      </c>
      <c r="D644" s="15" t="s">
        <v>1856</v>
      </c>
      <c r="E644" s="16" t="s">
        <v>1857</v>
      </c>
      <c r="F644" s="15" t="s">
        <v>1926</v>
      </c>
      <c r="G644" s="15" t="s">
        <v>1927</v>
      </c>
      <c r="H644" s="15" t="s">
        <v>1928</v>
      </c>
      <c r="I644" s="16" t="s">
        <v>1929</v>
      </c>
      <c r="J644" s="15" t="s">
        <v>1930</v>
      </c>
      <c r="K644" s="16" t="s">
        <v>1931</v>
      </c>
      <c r="L644" s="15">
        <v>100</v>
      </c>
      <c r="M644" s="16" t="s">
        <v>29</v>
      </c>
      <c r="N644" s="14" t="s">
        <v>1932</v>
      </c>
      <c r="O644" s="15" t="s">
        <v>1933</v>
      </c>
      <c r="P644" s="15" t="s">
        <v>1934</v>
      </c>
      <c r="Q644" s="16" t="s">
        <v>1935</v>
      </c>
      <c r="R644" s="136">
        <v>100</v>
      </c>
      <c r="S644" s="15" t="s">
        <v>29</v>
      </c>
      <c r="T644" s="111" t="s">
        <v>1936</v>
      </c>
      <c r="U644" s="20" t="s">
        <v>27</v>
      </c>
      <c r="V644" s="21" t="s">
        <v>1937</v>
      </c>
      <c r="W644" s="22">
        <v>0.1</v>
      </c>
      <c r="X644" s="320">
        <v>100</v>
      </c>
      <c r="Y644" s="15" t="s">
        <v>29</v>
      </c>
      <c r="Z644" s="23" t="s">
        <v>30</v>
      </c>
      <c r="AA644" s="137"/>
      <c r="AB644" s="321"/>
      <c r="AC644" s="14" t="s">
        <v>1277</v>
      </c>
      <c r="AD644" s="27" t="s">
        <v>1938</v>
      </c>
      <c r="AE644" s="27" t="s">
        <v>593</v>
      </c>
      <c r="AF644" s="161">
        <v>637</v>
      </c>
      <c r="AG644" s="20" t="s">
        <v>158</v>
      </c>
      <c r="AH644" s="26" t="s">
        <v>2057</v>
      </c>
      <c r="AI644" s="40">
        <v>44200</v>
      </c>
      <c r="AJ644" s="40">
        <v>44561</v>
      </c>
      <c r="AK644" s="29">
        <v>362</v>
      </c>
      <c r="AL644" s="30">
        <v>0.1</v>
      </c>
      <c r="AM644" s="31" t="s">
        <v>361</v>
      </c>
      <c r="AN644" s="27" t="s">
        <v>870</v>
      </c>
      <c r="AO644" s="23" t="s">
        <v>1938</v>
      </c>
      <c r="AP644" s="14" t="s">
        <v>1939</v>
      </c>
      <c r="AQ644" s="41" t="s">
        <v>1940</v>
      </c>
    </row>
    <row r="645" spans="1:43" ht="61.5" customHeight="1" thickTop="1" thickBot="1" x14ac:dyDescent="0.3">
      <c r="A645" s="213" t="s">
        <v>1924</v>
      </c>
      <c r="B645" s="15"/>
      <c r="C645" s="15" t="s">
        <v>1855</v>
      </c>
      <c r="D645" s="15" t="s">
        <v>1856</v>
      </c>
      <c r="E645" s="16" t="s">
        <v>1857</v>
      </c>
      <c r="F645" s="15" t="s">
        <v>1926</v>
      </c>
      <c r="G645" s="15" t="s">
        <v>1927</v>
      </c>
      <c r="H645" s="15" t="s">
        <v>1928</v>
      </c>
      <c r="I645" s="16" t="s">
        <v>1929</v>
      </c>
      <c r="J645" s="15" t="s">
        <v>1930</v>
      </c>
      <c r="K645" s="16" t="s">
        <v>1931</v>
      </c>
      <c r="L645" s="15">
        <v>100</v>
      </c>
      <c r="M645" s="16" t="s">
        <v>29</v>
      </c>
      <c r="N645" s="14" t="s">
        <v>1932</v>
      </c>
      <c r="O645" s="15" t="s">
        <v>1933</v>
      </c>
      <c r="P645" s="15" t="s">
        <v>1934</v>
      </c>
      <c r="Q645" s="16" t="s">
        <v>1935</v>
      </c>
      <c r="R645" s="136">
        <v>100</v>
      </c>
      <c r="S645" s="15" t="s">
        <v>29</v>
      </c>
      <c r="T645" s="111" t="s">
        <v>1941</v>
      </c>
      <c r="U645" s="20" t="s">
        <v>27</v>
      </c>
      <c r="V645" s="21" t="s">
        <v>1942</v>
      </c>
      <c r="W645" s="22">
        <v>0.1</v>
      </c>
      <c r="X645" s="594">
        <v>4</v>
      </c>
      <c r="Y645" s="15" t="s">
        <v>25</v>
      </c>
      <c r="Z645" s="23" t="s">
        <v>30</v>
      </c>
      <c r="AA645" s="137"/>
      <c r="AB645" s="321"/>
      <c r="AC645" s="14" t="s">
        <v>1277</v>
      </c>
      <c r="AD645" s="27" t="s">
        <v>1943</v>
      </c>
      <c r="AE645" s="27" t="s">
        <v>593</v>
      </c>
      <c r="AF645" s="161">
        <v>638</v>
      </c>
      <c r="AG645" s="20" t="s">
        <v>158</v>
      </c>
      <c r="AH645" s="26" t="s">
        <v>1944</v>
      </c>
      <c r="AI645" s="40">
        <v>44200</v>
      </c>
      <c r="AJ645" s="40">
        <v>44561</v>
      </c>
      <c r="AK645" s="29">
        <v>362</v>
      </c>
      <c r="AL645" s="30">
        <v>0.1</v>
      </c>
      <c r="AM645" s="31" t="s">
        <v>26</v>
      </c>
      <c r="AN645" s="27" t="s">
        <v>870</v>
      </c>
      <c r="AO645" s="27" t="s">
        <v>1945</v>
      </c>
      <c r="AP645" s="27" t="s">
        <v>870</v>
      </c>
      <c r="AQ645" s="41" t="s">
        <v>1946</v>
      </c>
    </row>
    <row r="646" spans="1:43" ht="61.5" customHeight="1" thickTop="1" thickBot="1" x14ac:dyDescent="0.3">
      <c r="A646" s="213" t="s">
        <v>1924</v>
      </c>
      <c r="B646" s="15"/>
      <c r="C646" s="15" t="s">
        <v>1855</v>
      </c>
      <c r="D646" s="15" t="s">
        <v>1856</v>
      </c>
      <c r="E646" s="16" t="s">
        <v>1857</v>
      </c>
      <c r="F646" s="15" t="s">
        <v>1926</v>
      </c>
      <c r="G646" s="15" t="s">
        <v>1927</v>
      </c>
      <c r="H646" s="15" t="s">
        <v>1928</v>
      </c>
      <c r="I646" s="16" t="s">
        <v>1929</v>
      </c>
      <c r="J646" s="15" t="s">
        <v>1930</v>
      </c>
      <c r="K646" s="16" t="s">
        <v>1931</v>
      </c>
      <c r="L646" s="15">
        <v>100</v>
      </c>
      <c r="M646" s="16" t="s">
        <v>29</v>
      </c>
      <c r="N646" s="14" t="s">
        <v>1932</v>
      </c>
      <c r="O646" s="15" t="s">
        <v>1933</v>
      </c>
      <c r="P646" s="15" t="s">
        <v>1934</v>
      </c>
      <c r="Q646" s="16" t="s">
        <v>1935</v>
      </c>
      <c r="R646" s="136">
        <v>100</v>
      </c>
      <c r="S646" s="15" t="s">
        <v>29</v>
      </c>
      <c r="T646" s="111" t="s">
        <v>1947</v>
      </c>
      <c r="U646" s="20" t="s">
        <v>27</v>
      </c>
      <c r="V646" s="21" t="s">
        <v>1948</v>
      </c>
      <c r="W646" s="22">
        <v>0.15</v>
      </c>
      <c r="X646" s="320">
        <v>100</v>
      </c>
      <c r="Y646" s="15" t="s">
        <v>29</v>
      </c>
      <c r="Z646" s="23" t="s">
        <v>30</v>
      </c>
      <c r="AA646" s="137"/>
      <c r="AB646" s="321"/>
      <c r="AC646" s="14" t="s">
        <v>1277</v>
      </c>
      <c r="AD646" s="27" t="s">
        <v>1946</v>
      </c>
      <c r="AE646" s="27" t="s">
        <v>593</v>
      </c>
      <c r="AF646" s="161">
        <v>639</v>
      </c>
      <c r="AG646" s="20" t="s">
        <v>158</v>
      </c>
      <c r="AH646" s="26" t="s">
        <v>1949</v>
      </c>
      <c r="AI646" s="40">
        <v>44200</v>
      </c>
      <c r="AJ646" s="40">
        <v>44561</v>
      </c>
      <c r="AK646" s="29">
        <v>362</v>
      </c>
      <c r="AL646" s="30">
        <v>0.15</v>
      </c>
      <c r="AM646" s="31" t="s">
        <v>361</v>
      </c>
      <c r="AN646" s="27" t="s">
        <v>870</v>
      </c>
      <c r="AO646" s="27" t="s">
        <v>1946</v>
      </c>
      <c r="AP646" s="27" t="s">
        <v>1950</v>
      </c>
      <c r="AQ646" s="32" t="s">
        <v>1951</v>
      </c>
    </row>
    <row r="647" spans="1:43" ht="61.5" customHeight="1" thickTop="1" thickBot="1" x14ac:dyDescent="0.3">
      <c r="A647" s="213" t="s">
        <v>1924</v>
      </c>
      <c r="B647" s="15"/>
      <c r="C647" s="15" t="s">
        <v>1855</v>
      </c>
      <c r="D647" s="15" t="s">
        <v>1856</v>
      </c>
      <c r="E647" s="16" t="s">
        <v>1857</v>
      </c>
      <c r="F647" s="15" t="s">
        <v>1926</v>
      </c>
      <c r="G647" s="15" t="s">
        <v>1927</v>
      </c>
      <c r="H647" s="15" t="s">
        <v>1928</v>
      </c>
      <c r="I647" s="16" t="s">
        <v>1929</v>
      </c>
      <c r="J647" s="15" t="s">
        <v>1930</v>
      </c>
      <c r="K647" s="16" t="s">
        <v>1931</v>
      </c>
      <c r="L647" s="15">
        <v>100</v>
      </c>
      <c r="M647" s="16" t="s">
        <v>29</v>
      </c>
      <c r="N647" s="14" t="s">
        <v>1932</v>
      </c>
      <c r="O647" s="15" t="s">
        <v>1933</v>
      </c>
      <c r="P647" s="15" t="s">
        <v>1934</v>
      </c>
      <c r="Q647" s="16" t="s">
        <v>1935</v>
      </c>
      <c r="R647" s="136">
        <v>100</v>
      </c>
      <c r="S647" s="15" t="s">
        <v>29</v>
      </c>
      <c r="T647" s="111" t="s">
        <v>1952</v>
      </c>
      <c r="U647" s="20" t="s">
        <v>27</v>
      </c>
      <c r="V647" s="21" t="s">
        <v>2058</v>
      </c>
      <c r="W647" s="22">
        <v>0.1</v>
      </c>
      <c r="X647" s="320">
        <v>100</v>
      </c>
      <c r="Y647" s="15" t="s">
        <v>29</v>
      </c>
      <c r="Z647" s="23" t="s">
        <v>30</v>
      </c>
      <c r="AA647" s="137"/>
      <c r="AB647" s="321"/>
      <c r="AC647" s="14" t="s">
        <v>1277</v>
      </c>
      <c r="AD647" s="27" t="s">
        <v>1943</v>
      </c>
      <c r="AE647" s="27" t="s">
        <v>593</v>
      </c>
      <c r="AF647" s="161">
        <v>640</v>
      </c>
      <c r="AG647" s="20" t="s">
        <v>158</v>
      </c>
      <c r="AH647" s="26" t="s">
        <v>1953</v>
      </c>
      <c r="AI647" s="40">
        <v>44200</v>
      </c>
      <c r="AJ647" s="40">
        <v>44561</v>
      </c>
      <c r="AK647" s="29">
        <v>362</v>
      </c>
      <c r="AL647" s="30">
        <v>0.1</v>
      </c>
      <c r="AM647" s="31" t="s">
        <v>361</v>
      </c>
      <c r="AN647" s="27" t="s">
        <v>870</v>
      </c>
      <c r="AO647" s="27" t="s">
        <v>1945</v>
      </c>
      <c r="AP647" s="14" t="s">
        <v>1939</v>
      </c>
      <c r="AQ647" s="41" t="s">
        <v>1954</v>
      </c>
    </row>
    <row r="648" spans="1:43" ht="61.5" customHeight="1" thickTop="1" thickBot="1" x14ac:dyDescent="0.3">
      <c r="A648" s="213" t="s">
        <v>1924</v>
      </c>
      <c r="B648" s="15"/>
      <c r="C648" s="15" t="s">
        <v>1855</v>
      </c>
      <c r="D648" s="15" t="s">
        <v>1856</v>
      </c>
      <c r="E648" s="16" t="s">
        <v>1857</v>
      </c>
      <c r="F648" s="15" t="s">
        <v>1926</v>
      </c>
      <c r="G648" s="15" t="s">
        <v>1927</v>
      </c>
      <c r="H648" s="15" t="s">
        <v>1928</v>
      </c>
      <c r="I648" s="16" t="s">
        <v>1929</v>
      </c>
      <c r="J648" s="15" t="s">
        <v>1930</v>
      </c>
      <c r="K648" s="16" t="s">
        <v>1931</v>
      </c>
      <c r="L648" s="15">
        <v>100</v>
      </c>
      <c r="M648" s="16" t="s">
        <v>29</v>
      </c>
      <c r="N648" s="14" t="s">
        <v>1932</v>
      </c>
      <c r="O648" s="15" t="s">
        <v>1933</v>
      </c>
      <c r="P648" s="15" t="s">
        <v>1934</v>
      </c>
      <c r="Q648" s="16" t="s">
        <v>1935</v>
      </c>
      <c r="R648" s="136">
        <v>100</v>
      </c>
      <c r="S648" s="15" t="s">
        <v>29</v>
      </c>
      <c r="T648" s="111" t="s">
        <v>1955</v>
      </c>
      <c r="U648" s="20" t="s">
        <v>27</v>
      </c>
      <c r="V648" s="21" t="s">
        <v>1956</v>
      </c>
      <c r="W648" s="22">
        <v>0.05</v>
      </c>
      <c r="X648" s="594">
        <v>1</v>
      </c>
      <c r="Y648" s="15" t="s">
        <v>25</v>
      </c>
      <c r="Z648" s="23" t="s">
        <v>30</v>
      </c>
      <c r="AA648" s="137"/>
      <c r="AB648" s="321"/>
      <c r="AC648" s="14" t="s">
        <v>1277</v>
      </c>
      <c r="AD648" s="27" t="s">
        <v>1946</v>
      </c>
      <c r="AE648" s="27" t="s">
        <v>593</v>
      </c>
      <c r="AF648" s="161">
        <v>641</v>
      </c>
      <c r="AG648" s="20" t="s">
        <v>158</v>
      </c>
      <c r="AH648" s="26" t="s">
        <v>1957</v>
      </c>
      <c r="AI648" s="40">
        <v>44378</v>
      </c>
      <c r="AJ648" s="40">
        <v>44547</v>
      </c>
      <c r="AK648" s="29">
        <v>167</v>
      </c>
      <c r="AL648" s="30">
        <v>0.05</v>
      </c>
      <c r="AM648" s="31" t="s">
        <v>26</v>
      </c>
      <c r="AN648" s="27" t="s">
        <v>870</v>
      </c>
      <c r="AO648" s="27" t="s">
        <v>1946</v>
      </c>
      <c r="AP648" s="14" t="s">
        <v>1958</v>
      </c>
      <c r="AQ648" s="41" t="s">
        <v>1959</v>
      </c>
    </row>
    <row r="649" spans="1:43" ht="61.5" customHeight="1" thickTop="1" thickBot="1" x14ac:dyDescent="0.3">
      <c r="A649" s="213" t="s">
        <v>1924</v>
      </c>
      <c r="B649" s="15"/>
      <c r="C649" s="15" t="s">
        <v>1855</v>
      </c>
      <c r="D649" s="15" t="s">
        <v>1856</v>
      </c>
      <c r="E649" s="16" t="s">
        <v>1857</v>
      </c>
      <c r="F649" s="15" t="s">
        <v>1926</v>
      </c>
      <c r="G649" s="15" t="s">
        <v>1927</v>
      </c>
      <c r="H649" s="15" t="s">
        <v>1928</v>
      </c>
      <c r="I649" s="16" t="s">
        <v>1929</v>
      </c>
      <c r="J649" s="15" t="s">
        <v>1930</v>
      </c>
      <c r="K649" s="16" t="s">
        <v>1931</v>
      </c>
      <c r="L649" s="15">
        <v>100</v>
      </c>
      <c r="M649" s="16" t="s">
        <v>29</v>
      </c>
      <c r="N649" s="14" t="s">
        <v>1932</v>
      </c>
      <c r="O649" s="15" t="s">
        <v>1933</v>
      </c>
      <c r="P649" s="15" t="s">
        <v>1934</v>
      </c>
      <c r="Q649" s="16" t="s">
        <v>1935</v>
      </c>
      <c r="R649" s="136">
        <v>100</v>
      </c>
      <c r="S649" s="15" t="s">
        <v>29</v>
      </c>
      <c r="T649" s="647" t="s">
        <v>1960</v>
      </c>
      <c r="U649" s="20" t="s">
        <v>27</v>
      </c>
      <c r="V649" s="16" t="s">
        <v>1961</v>
      </c>
      <c r="W649" s="22">
        <v>0.1</v>
      </c>
      <c r="X649" s="594">
        <v>4</v>
      </c>
      <c r="Y649" s="15" t="s">
        <v>25</v>
      </c>
      <c r="Z649" s="23" t="s">
        <v>30</v>
      </c>
      <c r="AA649" s="137"/>
      <c r="AB649" s="321"/>
      <c r="AC649" s="14" t="s">
        <v>1277</v>
      </c>
      <c r="AD649" s="27" t="s">
        <v>1962</v>
      </c>
      <c r="AE649" s="27" t="s">
        <v>68</v>
      </c>
      <c r="AF649" s="161">
        <v>642</v>
      </c>
      <c r="AG649" s="20" t="s">
        <v>158</v>
      </c>
      <c r="AH649" s="26" t="s">
        <v>1963</v>
      </c>
      <c r="AI649" s="40">
        <v>44200</v>
      </c>
      <c r="AJ649" s="40">
        <v>44561</v>
      </c>
      <c r="AK649" s="29">
        <v>362</v>
      </c>
      <c r="AL649" s="30">
        <v>0.1</v>
      </c>
      <c r="AM649" s="31" t="s">
        <v>26</v>
      </c>
      <c r="AN649" s="27" t="s">
        <v>68</v>
      </c>
      <c r="AO649" s="27" t="s">
        <v>1962</v>
      </c>
      <c r="AP649" s="14" t="s">
        <v>68</v>
      </c>
      <c r="AQ649" s="41" t="s">
        <v>1964</v>
      </c>
    </row>
    <row r="650" spans="1:43" ht="75.75" customHeight="1" thickTop="1" thickBot="1" x14ac:dyDescent="0.3">
      <c r="A650" s="213" t="s">
        <v>1924</v>
      </c>
      <c r="B650" s="15"/>
      <c r="C650" s="15" t="s">
        <v>1855</v>
      </c>
      <c r="D650" s="15" t="s">
        <v>1856</v>
      </c>
      <c r="E650" s="16" t="s">
        <v>1857</v>
      </c>
      <c r="F650" s="15" t="s">
        <v>1926</v>
      </c>
      <c r="G650" s="15" t="s">
        <v>1927</v>
      </c>
      <c r="H650" s="15" t="s">
        <v>1928</v>
      </c>
      <c r="I650" s="16" t="s">
        <v>1929</v>
      </c>
      <c r="J650" s="15" t="s">
        <v>1930</v>
      </c>
      <c r="K650" s="16" t="s">
        <v>1931</v>
      </c>
      <c r="L650" s="15">
        <v>100</v>
      </c>
      <c r="M650" s="16" t="s">
        <v>29</v>
      </c>
      <c r="N650" s="14" t="s">
        <v>1932</v>
      </c>
      <c r="O650" s="15" t="s">
        <v>1933</v>
      </c>
      <c r="P650" s="15" t="s">
        <v>1965</v>
      </c>
      <c r="Q650" s="16" t="s">
        <v>1966</v>
      </c>
      <c r="R650" s="136">
        <v>100</v>
      </c>
      <c r="S650" s="15" t="s">
        <v>29</v>
      </c>
      <c r="T650" s="647" t="s">
        <v>1967</v>
      </c>
      <c r="U650" s="20" t="s">
        <v>27</v>
      </c>
      <c r="V650" s="16" t="s">
        <v>1968</v>
      </c>
      <c r="W650" s="22">
        <v>0.1</v>
      </c>
      <c r="X650" s="594">
        <v>3</v>
      </c>
      <c r="Y650" s="15" t="s">
        <v>25</v>
      </c>
      <c r="Z650" s="23" t="s">
        <v>30</v>
      </c>
      <c r="AA650" s="137"/>
      <c r="AB650" s="321"/>
      <c r="AC650" s="14" t="s">
        <v>1277</v>
      </c>
      <c r="AD650" s="27" t="s">
        <v>1946</v>
      </c>
      <c r="AE650" s="27" t="s">
        <v>593</v>
      </c>
      <c r="AF650" s="161">
        <v>643</v>
      </c>
      <c r="AG650" s="20" t="s">
        <v>158</v>
      </c>
      <c r="AH650" s="26" t="s">
        <v>1969</v>
      </c>
      <c r="AI650" s="40">
        <v>44200</v>
      </c>
      <c r="AJ650" s="40">
        <v>44561</v>
      </c>
      <c r="AK650" s="29">
        <v>362</v>
      </c>
      <c r="AL650" s="30">
        <v>0.1</v>
      </c>
      <c r="AM650" s="31" t="s">
        <v>26</v>
      </c>
      <c r="AN650" s="27" t="s">
        <v>870</v>
      </c>
      <c r="AO650" s="27" t="s">
        <v>1946</v>
      </c>
      <c r="AP650" s="14" t="s">
        <v>1970</v>
      </c>
      <c r="AQ650" s="595" t="s">
        <v>1971</v>
      </c>
    </row>
    <row r="651" spans="1:43" ht="76.5" customHeight="1" thickTop="1" thickBot="1" x14ac:dyDescent="0.3">
      <c r="A651" s="213" t="s">
        <v>1924</v>
      </c>
      <c r="B651" s="15"/>
      <c r="C651" s="15" t="s">
        <v>1855</v>
      </c>
      <c r="D651" s="15" t="s">
        <v>1856</v>
      </c>
      <c r="E651" s="16" t="s">
        <v>1857</v>
      </c>
      <c r="F651" s="15" t="s">
        <v>1926</v>
      </c>
      <c r="G651" s="15" t="s">
        <v>1927</v>
      </c>
      <c r="H651" s="15" t="s">
        <v>1928</v>
      </c>
      <c r="I651" s="16" t="s">
        <v>1929</v>
      </c>
      <c r="J651" s="15" t="s">
        <v>1930</v>
      </c>
      <c r="K651" s="16" t="s">
        <v>1931</v>
      </c>
      <c r="L651" s="15">
        <v>100</v>
      </c>
      <c r="M651" s="16" t="s">
        <v>29</v>
      </c>
      <c r="N651" s="14" t="s">
        <v>1932</v>
      </c>
      <c r="O651" s="15" t="s">
        <v>1933</v>
      </c>
      <c r="P651" s="15" t="s">
        <v>1965</v>
      </c>
      <c r="Q651" s="16" t="s">
        <v>1972</v>
      </c>
      <c r="R651" s="136">
        <v>100</v>
      </c>
      <c r="S651" s="15" t="s">
        <v>29</v>
      </c>
      <c r="T651" s="260" t="s">
        <v>1973</v>
      </c>
      <c r="U651" s="20" t="s">
        <v>27</v>
      </c>
      <c r="V651" s="21" t="s">
        <v>1974</v>
      </c>
      <c r="W651" s="22">
        <v>0.1</v>
      </c>
      <c r="X651" s="320">
        <v>100</v>
      </c>
      <c r="Y651" s="15" t="s">
        <v>29</v>
      </c>
      <c r="Z651" s="23" t="s">
        <v>830</v>
      </c>
      <c r="AA651" s="137"/>
      <c r="AB651" s="321"/>
      <c r="AC651" s="14" t="s">
        <v>1277</v>
      </c>
      <c r="AD651" s="27" t="s">
        <v>1975</v>
      </c>
      <c r="AE651" s="27" t="s">
        <v>894</v>
      </c>
      <c r="AF651" s="161">
        <v>644</v>
      </c>
      <c r="AG651" s="20" t="s">
        <v>158</v>
      </c>
      <c r="AH651" s="26" t="s">
        <v>2059</v>
      </c>
      <c r="AI651" s="40">
        <v>44200</v>
      </c>
      <c r="AJ651" s="40">
        <v>44561</v>
      </c>
      <c r="AK651" s="29">
        <v>362</v>
      </c>
      <c r="AL651" s="30">
        <v>0.1</v>
      </c>
      <c r="AM651" s="31" t="s">
        <v>361</v>
      </c>
      <c r="AN651" s="14" t="s">
        <v>1976</v>
      </c>
      <c r="AO651" s="23" t="s">
        <v>1954</v>
      </c>
      <c r="AP651" s="14" t="s">
        <v>1976</v>
      </c>
      <c r="AQ651" s="32" t="s">
        <v>2060</v>
      </c>
    </row>
    <row r="652" spans="1:43" ht="83.25" customHeight="1" thickTop="1" thickBot="1" x14ac:dyDescent="0.3">
      <c r="A652" s="213" t="s">
        <v>1924</v>
      </c>
      <c r="B652" s="15"/>
      <c r="C652" s="15" t="s">
        <v>1855</v>
      </c>
      <c r="D652" s="15" t="s">
        <v>570</v>
      </c>
      <c r="E652" s="16" t="s">
        <v>1857</v>
      </c>
      <c r="F652" s="15" t="s">
        <v>572</v>
      </c>
      <c r="G652" s="15" t="s">
        <v>1927</v>
      </c>
      <c r="H652" s="15" t="s">
        <v>574</v>
      </c>
      <c r="I652" s="16" t="s">
        <v>1929</v>
      </c>
      <c r="J652" s="15" t="s">
        <v>576</v>
      </c>
      <c r="K652" s="16" t="s">
        <v>577</v>
      </c>
      <c r="L652" s="15">
        <v>87</v>
      </c>
      <c r="M652" s="16" t="s">
        <v>29</v>
      </c>
      <c r="N652" s="14" t="s">
        <v>690</v>
      </c>
      <c r="O652" s="15" t="s">
        <v>1977</v>
      </c>
      <c r="P652" s="15" t="s">
        <v>706</v>
      </c>
      <c r="Q652" s="16" t="s">
        <v>707</v>
      </c>
      <c r="R652" s="161">
        <v>79</v>
      </c>
      <c r="S652" s="15" t="s">
        <v>29</v>
      </c>
      <c r="T652" s="649" t="s">
        <v>1978</v>
      </c>
      <c r="U652" s="596" t="s">
        <v>27</v>
      </c>
      <c r="V652" s="16" t="s">
        <v>1979</v>
      </c>
      <c r="W652" s="22">
        <v>0.1</v>
      </c>
      <c r="X652" s="17">
        <v>100</v>
      </c>
      <c r="Y652" s="15" t="s">
        <v>29</v>
      </c>
      <c r="Z652" s="23" t="s">
        <v>30</v>
      </c>
      <c r="AA652" s="597"/>
      <c r="AB652" s="542"/>
      <c r="AC652" s="14" t="s">
        <v>1277</v>
      </c>
      <c r="AD652" s="598" t="s">
        <v>1938</v>
      </c>
      <c r="AE652" s="598" t="s">
        <v>593</v>
      </c>
      <c r="AF652" s="161">
        <v>645</v>
      </c>
      <c r="AG652" s="596" t="s">
        <v>158</v>
      </c>
      <c r="AH652" s="26" t="s">
        <v>1980</v>
      </c>
      <c r="AI652" s="40">
        <v>44200</v>
      </c>
      <c r="AJ652" s="40">
        <v>44561</v>
      </c>
      <c r="AK652" s="175">
        <v>362</v>
      </c>
      <c r="AL652" s="176">
        <v>0.1</v>
      </c>
      <c r="AM652" s="14" t="s">
        <v>361</v>
      </c>
      <c r="AN652" s="598" t="s">
        <v>1981</v>
      </c>
      <c r="AO652" s="598" t="s">
        <v>1982</v>
      </c>
      <c r="AP652" s="598" t="s">
        <v>870</v>
      </c>
      <c r="AQ652" s="41" t="s">
        <v>1938</v>
      </c>
    </row>
    <row r="653" spans="1:43" ht="61.5" customHeight="1" thickTop="1" thickBot="1" x14ac:dyDescent="0.3">
      <c r="A653" s="213" t="s">
        <v>1924</v>
      </c>
      <c r="B653" s="15"/>
      <c r="C653" s="15" t="s">
        <v>1855</v>
      </c>
      <c r="D653" s="15" t="s">
        <v>570</v>
      </c>
      <c r="E653" s="16" t="s">
        <v>1857</v>
      </c>
      <c r="F653" s="15" t="s">
        <v>572</v>
      </c>
      <c r="G653" s="15" t="s">
        <v>1927</v>
      </c>
      <c r="H653" s="15" t="s">
        <v>574</v>
      </c>
      <c r="I653" s="16" t="s">
        <v>1929</v>
      </c>
      <c r="J653" s="15" t="s">
        <v>576</v>
      </c>
      <c r="K653" s="16" t="s">
        <v>577</v>
      </c>
      <c r="L653" s="15">
        <v>87</v>
      </c>
      <c r="M653" s="16" t="s">
        <v>29</v>
      </c>
      <c r="N653" s="14" t="s">
        <v>690</v>
      </c>
      <c r="O653" s="15" t="s">
        <v>1977</v>
      </c>
      <c r="P653" s="15" t="s">
        <v>706</v>
      </c>
      <c r="Q653" s="16" t="s">
        <v>707</v>
      </c>
      <c r="R653" s="136">
        <v>79</v>
      </c>
      <c r="S653" s="15" t="s">
        <v>29</v>
      </c>
      <c r="T653" s="260" t="s">
        <v>1983</v>
      </c>
      <c r="U653" s="20" t="s">
        <v>27</v>
      </c>
      <c r="V653" s="21" t="s">
        <v>1984</v>
      </c>
      <c r="W653" s="22">
        <v>0.1</v>
      </c>
      <c r="X653" s="320">
        <v>100</v>
      </c>
      <c r="Y653" s="17" t="s">
        <v>29</v>
      </c>
      <c r="Z653" s="23" t="s">
        <v>30</v>
      </c>
      <c r="AA653" s="137"/>
      <c r="AB653" s="321"/>
      <c r="AC653" s="14" t="s">
        <v>447</v>
      </c>
      <c r="AD653" s="27" t="s">
        <v>1938</v>
      </c>
      <c r="AE653" s="27" t="s">
        <v>593</v>
      </c>
      <c r="AF653" s="161">
        <v>646</v>
      </c>
      <c r="AG653" s="20" t="s">
        <v>158</v>
      </c>
      <c r="AH653" s="26" t="s">
        <v>1985</v>
      </c>
      <c r="AI653" s="40">
        <v>44200</v>
      </c>
      <c r="AJ653" s="40">
        <v>44561</v>
      </c>
      <c r="AK653" s="29">
        <v>362</v>
      </c>
      <c r="AL653" s="30">
        <v>0.1</v>
      </c>
      <c r="AM653" s="31" t="s">
        <v>361</v>
      </c>
      <c r="AN653" s="27" t="s">
        <v>1981</v>
      </c>
      <c r="AO653" s="27" t="s">
        <v>1982</v>
      </c>
      <c r="AP653" s="14" t="s">
        <v>1986</v>
      </c>
      <c r="AQ653" s="32" t="s">
        <v>1986</v>
      </c>
    </row>
    <row r="654" spans="1:43" ht="14.25" thickTop="1" x14ac:dyDescent="0.25">
      <c r="AA654" s="630">
        <f>SUM(AA6:AA653)</f>
        <v>26864541215</v>
      </c>
      <c r="AB654" s="630">
        <f>SUM(AB6:AB653)</f>
        <v>2115927818</v>
      </c>
    </row>
    <row r="690" ht="129" customHeight="1" x14ac:dyDescent="0.25"/>
    <row r="691" ht="79.5" customHeight="1" x14ac:dyDescent="0.25"/>
    <row r="708" ht="75.75" customHeight="1" x14ac:dyDescent="0.25"/>
    <row r="714" ht="48" customHeight="1" x14ac:dyDescent="0.25"/>
  </sheetData>
  <autoFilter ref="X4:AE654">
    <filterColumn colId="3" showButton="0"/>
  </autoFilter>
  <mergeCells count="5351">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K6:K7"/>
    <mergeCell ref="L6:L7"/>
    <mergeCell ref="A6:A7"/>
    <mergeCell ref="B6:B7"/>
    <mergeCell ref="C6:C7"/>
    <mergeCell ref="D6:D7"/>
    <mergeCell ref="E6:E7"/>
    <mergeCell ref="F6:F7"/>
    <mergeCell ref="AL4:AL5"/>
    <mergeCell ref="AM4:AM5"/>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AE6:AE7"/>
    <mergeCell ref="A8:A10"/>
    <mergeCell ref="B8:B10"/>
    <mergeCell ref="C8:C10"/>
    <mergeCell ref="D8:D10"/>
    <mergeCell ref="E8:E10"/>
    <mergeCell ref="F8:F10"/>
    <mergeCell ref="G8:G10"/>
    <mergeCell ref="H8:H10"/>
    <mergeCell ref="I8:I10"/>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R6:R7"/>
    <mergeCell ref="G6:G7"/>
    <mergeCell ref="H6:H7"/>
    <mergeCell ref="I6:I7"/>
    <mergeCell ref="J6:J7"/>
    <mergeCell ref="K11:K12"/>
    <mergeCell ref="L11:L12"/>
    <mergeCell ref="AB8:AB10"/>
    <mergeCell ref="AC8:AC10"/>
    <mergeCell ref="AD8:AD10"/>
    <mergeCell ref="AE8:AE10"/>
    <mergeCell ref="A11:A12"/>
    <mergeCell ref="B11:B12"/>
    <mergeCell ref="C11:C12"/>
    <mergeCell ref="D11:D12"/>
    <mergeCell ref="E11:E12"/>
    <mergeCell ref="F11:F12"/>
    <mergeCell ref="V8:V10"/>
    <mergeCell ref="W8:W10"/>
    <mergeCell ref="X8:X10"/>
    <mergeCell ref="Y8:Y10"/>
    <mergeCell ref="Z8:Z10"/>
    <mergeCell ref="AA8:AA10"/>
    <mergeCell ref="P8:P10"/>
    <mergeCell ref="Q8:Q10"/>
    <mergeCell ref="R8:R10"/>
    <mergeCell ref="S8:S10"/>
    <mergeCell ref="T8:T10"/>
    <mergeCell ref="U8:U10"/>
    <mergeCell ref="J8:J10"/>
    <mergeCell ref="K8:K10"/>
    <mergeCell ref="L8:L10"/>
    <mergeCell ref="M8:M10"/>
    <mergeCell ref="N8:N10"/>
    <mergeCell ref="O8:O10"/>
    <mergeCell ref="AE11:AE12"/>
    <mergeCell ref="A13:A16"/>
    <mergeCell ref="B13:B16"/>
    <mergeCell ref="C13:C16"/>
    <mergeCell ref="D13:D16"/>
    <mergeCell ref="E13:E16"/>
    <mergeCell ref="F13:F16"/>
    <mergeCell ref="G13:G16"/>
    <mergeCell ref="H13:H16"/>
    <mergeCell ref="I13:I16"/>
    <mergeCell ref="Y11:Y12"/>
    <mergeCell ref="Z11:Z12"/>
    <mergeCell ref="AA11:AA12"/>
    <mergeCell ref="AB11:AB12"/>
    <mergeCell ref="AC11:AC12"/>
    <mergeCell ref="AD11:AD12"/>
    <mergeCell ref="S11:S12"/>
    <mergeCell ref="T11:T12"/>
    <mergeCell ref="U11:U12"/>
    <mergeCell ref="V11:V12"/>
    <mergeCell ref="W11:W12"/>
    <mergeCell ref="X11:X12"/>
    <mergeCell ref="M11:M12"/>
    <mergeCell ref="N11:N12"/>
    <mergeCell ref="O11:O12"/>
    <mergeCell ref="P11:P12"/>
    <mergeCell ref="Q11:Q12"/>
    <mergeCell ref="R11:R12"/>
    <mergeCell ref="G11:G12"/>
    <mergeCell ref="H11:H12"/>
    <mergeCell ref="I11:I12"/>
    <mergeCell ref="J11:J12"/>
    <mergeCell ref="K17:K18"/>
    <mergeCell ref="L17:L18"/>
    <mergeCell ref="AB13:AB16"/>
    <mergeCell ref="AC13:AC16"/>
    <mergeCell ref="AD13:AD16"/>
    <mergeCell ref="AE13:AE16"/>
    <mergeCell ref="A17:A18"/>
    <mergeCell ref="B17:B18"/>
    <mergeCell ref="C17:C18"/>
    <mergeCell ref="D17:D18"/>
    <mergeCell ref="E17:E18"/>
    <mergeCell ref="F17:F18"/>
    <mergeCell ref="V13:V16"/>
    <mergeCell ref="W13:W16"/>
    <mergeCell ref="X13:X16"/>
    <mergeCell ref="Y13:Y16"/>
    <mergeCell ref="Z13:Z16"/>
    <mergeCell ref="AA13:AA16"/>
    <mergeCell ref="P13:P16"/>
    <mergeCell ref="Q13:Q16"/>
    <mergeCell ref="R13:R16"/>
    <mergeCell ref="S13:S16"/>
    <mergeCell ref="T13:T16"/>
    <mergeCell ref="U13:U16"/>
    <mergeCell ref="J13:J16"/>
    <mergeCell ref="K13:K16"/>
    <mergeCell ref="L13:L16"/>
    <mergeCell ref="M13:M16"/>
    <mergeCell ref="N13:N16"/>
    <mergeCell ref="O13:O16"/>
    <mergeCell ref="AE17:AE18"/>
    <mergeCell ref="A20:A21"/>
    <mergeCell ref="B20:B21"/>
    <mergeCell ref="C20:C21"/>
    <mergeCell ref="D20:D21"/>
    <mergeCell ref="E20:E21"/>
    <mergeCell ref="F20:F21"/>
    <mergeCell ref="G20:G21"/>
    <mergeCell ref="H20:H21"/>
    <mergeCell ref="I20:I21"/>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22:K23"/>
    <mergeCell ref="L22:L23"/>
    <mergeCell ref="AB20:AB21"/>
    <mergeCell ref="AC20:AC21"/>
    <mergeCell ref="AD20:AD21"/>
    <mergeCell ref="AE20:AE21"/>
    <mergeCell ref="A22:A23"/>
    <mergeCell ref="B22:B23"/>
    <mergeCell ref="C22:C23"/>
    <mergeCell ref="D22:D23"/>
    <mergeCell ref="E22:E23"/>
    <mergeCell ref="F22:F23"/>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AE22:AE23"/>
    <mergeCell ref="A24:A29"/>
    <mergeCell ref="B24:B29"/>
    <mergeCell ref="C24:C29"/>
    <mergeCell ref="D24:D29"/>
    <mergeCell ref="E24:E29"/>
    <mergeCell ref="F24:F29"/>
    <mergeCell ref="G24:G29"/>
    <mergeCell ref="H24:H29"/>
    <mergeCell ref="I24:I29"/>
    <mergeCell ref="Y22:Y23"/>
    <mergeCell ref="Z22:Z23"/>
    <mergeCell ref="AA22:AA23"/>
    <mergeCell ref="AB22:AB23"/>
    <mergeCell ref="AC22:AC23"/>
    <mergeCell ref="AD22:AD23"/>
    <mergeCell ref="S22:S23"/>
    <mergeCell ref="T22:T23"/>
    <mergeCell ref="U22:U23"/>
    <mergeCell ref="V22:V23"/>
    <mergeCell ref="W22:W23"/>
    <mergeCell ref="X22:X23"/>
    <mergeCell ref="M22:M23"/>
    <mergeCell ref="N22:N23"/>
    <mergeCell ref="O22:O23"/>
    <mergeCell ref="P22:P23"/>
    <mergeCell ref="Q22:Q23"/>
    <mergeCell ref="R22:R23"/>
    <mergeCell ref="G22:G23"/>
    <mergeCell ref="H22:H23"/>
    <mergeCell ref="I22:I23"/>
    <mergeCell ref="J22:J23"/>
    <mergeCell ref="K30:K32"/>
    <mergeCell ref="L30:L32"/>
    <mergeCell ref="AB24:AB29"/>
    <mergeCell ref="AC24:AC29"/>
    <mergeCell ref="AD24:AD29"/>
    <mergeCell ref="AE24:AE29"/>
    <mergeCell ref="A30:A32"/>
    <mergeCell ref="B30:B32"/>
    <mergeCell ref="C30:C32"/>
    <mergeCell ref="D30:D32"/>
    <mergeCell ref="E30:E32"/>
    <mergeCell ref="F30:F32"/>
    <mergeCell ref="V24:V29"/>
    <mergeCell ref="W24:W29"/>
    <mergeCell ref="X24:X29"/>
    <mergeCell ref="Y24:Y29"/>
    <mergeCell ref="Z24:Z29"/>
    <mergeCell ref="AA24:AA29"/>
    <mergeCell ref="P24:P29"/>
    <mergeCell ref="Q24:Q29"/>
    <mergeCell ref="R24:R29"/>
    <mergeCell ref="S24:S29"/>
    <mergeCell ref="T24:T29"/>
    <mergeCell ref="U24:U29"/>
    <mergeCell ref="J24:J29"/>
    <mergeCell ref="K24:K29"/>
    <mergeCell ref="L24:L29"/>
    <mergeCell ref="M24:M29"/>
    <mergeCell ref="N24:N29"/>
    <mergeCell ref="O24:O29"/>
    <mergeCell ref="AE30:AE32"/>
    <mergeCell ref="A33:A52"/>
    <mergeCell ref="B33:B52"/>
    <mergeCell ref="C33:C52"/>
    <mergeCell ref="D33:D52"/>
    <mergeCell ref="E33:E52"/>
    <mergeCell ref="F33:F52"/>
    <mergeCell ref="G33:G52"/>
    <mergeCell ref="H33:H52"/>
    <mergeCell ref="I33:I52"/>
    <mergeCell ref="Y30:Y32"/>
    <mergeCell ref="Z30:Z32"/>
    <mergeCell ref="AA30:AA32"/>
    <mergeCell ref="AB30:AB32"/>
    <mergeCell ref="AC30:AC32"/>
    <mergeCell ref="AD30:AD32"/>
    <mergeCell ref="S30:S32"/>
    <mergeCell ref="T30:T32"/>
    <mergeCell ref="U30:U32"/>
    <mergeCell ref="V30:V32"/>
    <mergeCell ref="W30:W32"/>
    <mergeCell ref="X30:X32"/>
    <mergeCell ref="M30:M32"/>
    <mergeCell ref="N30:N32"/>
    <mergeCell ref="O30:O32"/>
    <mergeCell ref="P30:P32"/>
    <mergeCell ref="Q30:Q32"/>
    <mergeCell ref="R30:R32"/>
    <mergeCell ref="G30:G32"/>
    <mergeCell ref="H30:H32"/>
    <mergeCell ref="I30:I32"/>
    <mergeCell ref="J30:J32"/>
    <mergeCell ref="K53:K57"/>
    <mergeCell ref="L53:L57"/>
    <mergeCell ref="AB33:AB52"/>
    <mergeCell ref="AC33:AC52"/>
    <mergeCell ref="AD33:AD52"/>
    <mergeCell ref="AE33:AE52"/>
    <mergeCell ref="A53:A57"/>
    <mergeCell ref="B53:B57"/>
    <mergeCell ref="C53:C57"/>
    <mergeCell ref="D53:D57"/>
    <mergeCell ref="E53:E57"/>
    <mergeCell ref="F53:F57"/>
    <mergeCell ref="V33:V52"/>
    <mergeCell ref="W33:W52"/>
    <mergeCell ref="X33:X52"/>
    <mergeCell ref="Y33:Y52"/>
    <mergeCell ref="Z33:Z52"/>
    <mergeCell ref="AA33:AA52"/>
    <mergeCell ref="P33:P52"/>
    <mergeCell ref="Q33:Q52"/>
    <mergeCell ref="R33:R52"/>
    <mergeCell ref="S33:S52"/>
    <mergeCell ref="T33:T52"/>
    <mergeCell ref="U33:U52"/>
    <mergeCell ref="J33:J52"/>
    <mergeCell ref="K33:K52"/>
    <mergeCell ref="L33:L52"/>
    <mergeCell ref="M33:M52"/>
    <mergeCell ref="N33:N52"/>
    <mergeCell ref="O33:O52"/>
    <mergeCell ref="AE53:AE57"/>
    <mergeCell ref="A58:A60"/>
    <mergeCell ref="B58:B60"/>
    <mergeCell ref="C58:C60"/>
    <mergeCell ref="D58:D60"/>
    <mergeCell ref="E58:E60"/>
    <mergeCell ref="F58:F60"/>
    <mergeCell ref="G58:G60"/>
    <mergeCell ref="H58:H60"/>
    <mergeCell ref="I58:I60"/>
    <mergeCell ref="Y53:Y57"/>
    <mergeCell ref="Z53:Z57"/>
    <mergeCell ref="AA53:AA57"/>
    <mergeCell ref="AB53:AB57"/>
    <mergeCell ref="AC53:AC57"/>
    <mergeCell ref="AD53:AD57"/>
    <mergeCell ref="S53:S57"/>
    <mergeCell ref="T53:T57"/>
    <mergeCell ref="U53:U57"/>
    <mergeCell ref="V53:V57"/>
    <mergeCell ref="W53:W57"/>
    <mergeCell ref="X53:X57"/>
    <mergeCell ref="M53:M57"/>
    <mergeCell ref="N53:N57"/>
    <mergeCell ref="O53:O57"/>
    <mergeCell ref="P53:P57"/>
    <mergeCell ref="Q53:Q57"/>
    <mergeCell ref="R53:R57"/>
    <mergeCell ref="G53:G57"/>
    <mergeCell ref="H53:H57"/>
    <mergeCell ref="I53:I57"/>
    <mergeCell ref="J53:J57"/>
    <mergeCell ref="K61:K62"/>
    <mergeCell ref="L61:L62"/>
    <mergeCell ref="AB58:AB60"/>
    <mergeCell ref="AC58:AC60"/>
    <mergeCell ref="AD58:AD60"/>
    <mergeCell ref="AE58:AE60"/>
    <mergeCell ref="A61:A62"/>
    <mergeCell ref="B61:B62"/>
    <mergeCell ref="C61:C62"/>
    <mergeCell ref="D61:D62"/>
    <mergeCell ref="E61:E62"/>
    <mergeCell ref="F61:F62"/>
    <mergeCell ref="V58:V60"/>
    <mergeCell ref="W58:W60"/>
    <mergeCell ref="X58:X60"/>
    <mergeCell ref="Y58:Y60"/>
    <mergeCell ref="Z58:Z60"/>
    <mergeCell ref="AA58:AA60"/>
    <mergeCell ref="P58:P60"/>
    <mergeCell ref="Q58:Q60"/>
    <mergeCell ref="R58:R60"/>
    <mergeCell ref="S58:S60"/>
    <mergeCell ref="T58:T60"/>
    <mergeCell ref="U58:U60"/>
    <mergeCell ref="J58:J60"/>
    <mergeCell ref="K58:K60"/>
    <mergeCell ref="L58:L60"/>
    <mergeCell ref="M58:M60"/>
    <mergeCell ref="N58:N60"/>
    <mergeCell ref="O58:O60"/>
    <mergeCell ref="AE61:AE62"/>
    <mergeCell ref="A63:A65"/>
    <mergeCell ref="B63:B65"/>
    <mergeCell ref="C63:C65"/>
    <mergeCell ref="D63:D65"/>
    <mergeCell ref="E63:E65"/>
    <mergeCell ref="F63:F65"/>
    <mergeCell ref="G63:G65"/>
    <mergeCell ref="H63:H65"/>
    <mergeCell ref="I63:I65"/>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Q61:Q62"/>
    <mergeCell ref="R61:R62"/>
    <mergeCell ref="G61:G62"/>
    <mergeCell ref="H61:H62"/>
    <mergeCell ref="I61:I62"/>
    <mergeCell ref="J61:J62"/>
    <mergeCell ref="K66:K68"/>
    <mergeCell ref="L66:L68"/>
    <mergeCell ref="AB63:AB65"/>
    <mergeCell ref="AC63:AC65"/>
    <mergeCell ref="AD63:AD65"/>
    <mergeCell ref="AE63:AE65"/>
    <mergeCell ref="A66:A68"/>
    <mergeCell ref="B66:B68"/>
    <mergeCell ref="C66:C68"/>
    <mergeCell ref="D66:D68"/>
    <mergeCell ref="E66:E68"/>
    <mergeCell ref="F66:F68"/>
    <mergeCell ref="V63:V65"/>
    <mergeCell ref="W63:W65"/>
    <mergeCell ref="X63:X65"/>
    <mergeCell ref="Y63:Y65"/>
    <mergeCell ref="Z63:Z65"/>
    <mergeCell ref="AA63:AA65"/>
    <mergeCell ref="P63:P65"/>
    <mergeCell ref="Q63:Q65"/>
    <mergeCell ref="R63:R65"/>
    <mergeCell ref="S63:S65"/>
    <mergeCell ref="T63:T65"/>
    <mergeCell ref="U63:U65"/>
    <mergeCell ref="J63:J65"/>
    <mergeCell ref="K63:K65"/>
    <mergeCell ref="L63:L65"/>
    <mergeCell ref="M63:M65"/>
    <mergeCell ref="N63:N65"/>
    <mergeCell ref="O63:O65"/>
    <mergeCell ref="AE66:AE68"/>
    <mergeCell ref="A69:A72"/>
    <mergeCell ref="B69:B72"/>
    <mergeCell ref="C69:C72"/>
    <mergeCell ref="D69:D72"/>
    <mergeCell ref="E69:E72"/>
    <mergeCell ref="F69:F72"/>
    <mergeCell ref="G69:G72"/>
    <mergeCell ref="H69:H72"/>
    <mergeCell ref="I69:I72"/>
    <mergeCell ref="Y66:Y68"/>
    <mergeCell ref="Z66:Z68"/>
    <mergeCell ref="AA66:AA68"/>
    <mergeCell ref="AB66:AB68"/>
    <mergeCell ref="AC66:AC68"/>
    <mergeCell ref="AD66:AD68"/>
    <mergeCell ref="S66:S68"/>
    <mergeCell ref="T66:T68"/>
    <mergeCell ref="U66:U68"/>
    <mergeCell ref="V66:V68"/>
    <mergeCell ref="W66:W68"/>
    <mergeCell ref="X66:X68"/>
    <mergeCell ref="M66:M68"/>
    <mergeCell ref="N66:N68"/>
    <mergeCell ref="O66:O68"/>
    <mergeCell ref="P66:P68"/>
    <mergeCell ref="Q66:Q68"/>
    <mergeCell ref="R66:R68"/>
    <mergeCell ref="G66:G68"/>
    <mergeCell ref="H66:H68"/>
    <mergeCell ref="I66:I68"/>
    <mergeCell ref="J66:J68"/>
    <mergeCell ref="K73:K75"/>
    <mergeCell ref="L73:L75"/>
    <mergeCell ref="AB69:AB72"/>
    <mergeCell ref="AC69:AC72"/>
    <mergeCell ref="AD69:AD72"/>
    <mergeCell ref="AE69:AE72"/>
    <mergeCell ref="A73:A75"/>
    <mergeCell ref="B73:B75"/>
    <mergeCell ref="C73:C75"/>
    <mergeCell ref="D73:D75"/>
    <mergeCell ref="E73:E75"/>
    <mergeCell ref="F73:F75"/>
    <mergeCell ref="V69:V72"/>
    <mergeCell ref="W69:W72"/>
    <mergeCell ref="X69:X72"/>
    <mergeCell ref="Y69:Y72"/>
    <mergeCell ref="Z69:Z72"/>
    <mergeCell ref="AA69:AA72"/>
    <mergeCell ref="P69:P72"/>
    <mergeCell ref="Q69:Q72"/>
    <mergeCell ref="R69:R72"/>
    <mergeCell ref="S69:S72"/>
    <mergeCell ref="T69:T72"/>
    <mergeCell ref="U69:U72"/>
    <mergeCell ref="J69:J72"/>
    <mergeCell ref="K69:K72"/>
    <mergeCell ref="L69:L72"/>
    <mergeCell ref="M69:M72"/>
    <mergeCell ref="N69:N72"/>
    <mergeCell ref="O69:O72"/>
    <mergeCell ref="AE73:AE75"/>
    <mergeCell ref="A76:A78"/>
    <mergeCell ref="B76:B78"/>
    <mergeCell ref="C76:C78"/>
    <mergeCell ref="D76:D78"/>
    <mergeCell ref="E76:E78"/>
    <mergeCell ref="F76:F78"/>
    <mergeCell ref="G76:G78"/>
    <mergeCell ref="H76:H78"/>
    <mergeCell ref="I76:I78"/>
    <mergeCell ref="Y73:Y75"/>
    <mergeCell ref="Z73:Z75"/>
    <mergeCell ref="AA73:AA75"/>
    <mergeCell ref="AB73:AB75"/>
    <mergeCell ref="AC73:AC75"/>
    <mergeCell ref="AD73:AD75"/>
    <mergeCell ref="S73:S75"/>
    <mergeCell ref="T73:T75"/>
    <mergeCell ref="U73:U75"/>
    <mergeCell ref="V73:V75"/>
    <mergeCell ref="W73:W75"/>
    <mergeCell ref="X73:X75"/>
    <mergeCell ref="M73:M75"/>
    <mergeCell ref="N73:N75"/>
    <mergeCell ref="O73:O75"/>
    <mergeCell ref="P73:P75"/>
    <mergeCell ref="Q73:Q75"/>
    <mergeCell ref="R73:R75"/>
    <mergeCell ref="G73:G75"/>
    <mergeCell ref="H73:H75"/>
    <mergeCell ref="I73:I75"/>
    <mergeCell ref="J73:J75"/>
    <mergeCell ref="K79:K81"/>
    <mergeCell ref="L79:L81"/>
    <mergeCell ref="AB76:AB78"/>
    <mergeCell ref="AC76:AC78"/>
    <mergeCell ref="AD76:AD78"/>
    <mergeCell ref="AE76:AE78"/>
    <mergeCell ref="A79:A81"/>
    <mergeCell ref="B79:B81"/>
    <mergeCell ref="C79:C81"/>
    <mergeCell ref="D79:D81"/>
    <mergeCell ref="E79:E81"/>
    <mergeCell ref="F79:F81"/>
    <mergeCell ref="V76:V78"/>
    <mergeCell ref="W76:W78"/>
    <mergeCell ref="X76:X78"/>
    <mergeCell ref="Y76:Y78"/>
    <mergeCell ref="Z76:Z78"/>
    <mergeCell ref="AA76:AA78"/>
    <mergeCell ref="P76:P78"/>
    <mergeCell ref="Q76:Q78"/>
    <mergeCell ref="R76:R78"/>
    <mergeCell ref="S76:S78"/>
    <mergeCell ref="T76:T78"/>
    <mergeCell ref="U76:U78"/>
    <mergeCell ref="J76:J78"/>
    <mergeCell ref="K76:K78"/>
    <mergeCell ref="L76:L78"/>
    <mergeCell ref="M76:M78"/>
    <mergeCell ref="N76:N78"/>
    <mergeCell ref="O76:O78"/>
    <mergeCell ref="AE79:AE81"/>
    <mergeCell ref="A82:A84"/>
    <mergeCell ref="B82:B84"/>
    <mergeCell ref="C82:C84"/>
    <mergeCell ref="D82:D84"/>
    <mergeCell ref="E82:E84"/>
    <mergeCell ref="F82:F84"/>
    <mergeCell ref="G82:G84"/>
    <mergeCell ref="H82:H84"/>
    <mergeCell ref="I82:I84"/>
    <mergeCell ref="Y79:Y81"/>
    <mergeCell ref="Z79:Z81"/>
    <mergeCell ref="AA79:AA81"/>
    <mergeCell ref="AB79:AB81"/>
    <mergeCell ref="AC79:AC81"/>
    <mergeCell ref="AD79:AD81"/>
    <mergeCell ref="S79:S81"/>
    <mergeCell ref="T79:T81"/>
    <mergeCell ref="U79:U81"/>
    <mergeCell ref="V79:V81"/>
    <mergeCell ref="W79:W81"/>
    <mergeCell ref="X79:X81"/>
    <mergeCell ref="M79:M81"/>
    <mergeCell ref="N79:N81"/>
    <mergeCell ref="O79:O81"/>
    <mergeCell ref="P79:P81"/>
    <mergeCell ref="Q79:Q81"/>
    <mergeCell ref="R79:R81"/>
    <mergeCell ref="G79:G81"/>
    <mergeCell ref="H79:H81"/>
    <mergeCell ref="I79:I81"/>
    <mergeCell ref="J79:J81"/>
    <mergeCell ref="K85:K86"/>
    <mergeCell ref="L85:L86"/>
    <mergeCell ref="AB82:AB84"/>
    <mergeCell ref="AC82:AC84"/>
    <mergeCell ref="AD82:AD84"/>
    <mergeCell ref="AE82:AE84"/>
    <mergeCell ref="A85:A86"/>
    <mergeCell ref="B85:B86"/>
    <mergeCell ref="C85:C86"/>
    <mergeCell ref="D85:D86"/>
    <mergeCell ref="E85:E86"/>
    <mergeCell ref="F85:F86"/>
    <mergeCell ref="V82:V84"/>
    <mergeCell ref="W82:W84"/>
    <mergeCell ref="X82:X84"/>
    <mergeCell ref="Y82:Y84"/>
    <mergeCell ref="Z82:Z84"/>
    <mergeCell ref="AA82:AA84"/>
    <mergeCell ref="P82:P84"/>
    <mergeCell ref="Q82:Q84"/>
    <mergeCell ref="R82:R84"/>
    <mergeCell ref="S82:S84"/>
    <mergeCell ref="T82:T84"/>
    <mergeCell ref="U82:U84"/>
    <mergeCell ref="J82:J84"/>
    <mergeCell ref="K82:K84"/>
    <mergeCell ref="L82:L84"/>
    <mergeCell ref="M82:M84"/>
    <mergeCell ref="N82:N84"/>
    <mergeCell ref="O82:O84"/>
    <mergeCell ref="AE85:AE86"/>
    <mergeCell ref="A87:A90"/>
    <mergeCell ref="B87:B90"/>
    <mergeCell ref="C87:C90"/>
    <mergeCell ref="D87:D90"/>
    <mergeCell ref="E87:E90"/>
    <mergeCell ref="F87:F90"/>
    <mergeCell ref="G87:G90"/>
    <mergeCell ref="H87:H90"/>
    <mergeCell ref="I87:I90"/>
    <mergeCell ref="Y85:Y86"/>
    <mergeCell ref="Z85:Z86"/>
    <mergeCell ref="AA85:AA86"/>
    <mergeCell ref="AB85:AB86"/>
    <mergeCell ref="AC85:AC86"/>
    <mergeCell ref="AD85:AD86"/>
    <mergeCell ref="S85:S86"/>
    <mergeCell ref="T85:T86"/>
    <mergeCell ref="U85:U86"/>
    <mergeCell ref="V85:V86"/>
    <mergeCell ref="W85:W86"/>
    <mergeCell ref="X85:X86"/>
    <mergeCell ref="M85:M86"/>
    <mergeCell ref="N85:N86"/>
    <mergeCell ref="O85:O86"/>
    <mergeCell ref="P85:P86"/>
    <mergeCell ref="Q85:Q86"/>
    <mergeCell ref="R85:R86"/>
    <mergeCell ref="G85:G86"/>
    <mergeCell ref="H85:H86"/>
    <mergeCell ref="I85:I86"/>
    <mergeCell ref="J85:J86"/>
    <mergeCell ref="K91:K93"/>
    <mergeCell ref="L91:L93"/>
    <mergeCell ref="AB87:AB90"/>
    <mergeCell ref="AC87:AC90"/>
    <mergeCell ref="AD87:AD90"/>
    <mergeCell ref="AE87:AE90"/>
    <mergeCell ref="A91:A93"/>
    <mergeCell ref="B91:B93"/>
    <mergeCell ref="C91:C93"/>
    <mergeCell ref="D91:D93"/>
    <mergeCell ref="E91:E93"/>
    <mergeCell ref="F91:F93"/>
    <mergeCell ref="V87:V90"/>
    <mergeCell ref="W87:W90"/>
    <mergeCell ref="X87:X90"/>
    <mergeCell ref="Y87:Y90"/>
    <mergeCell ref="Z87:Z90"/>
    <mergeCell ref="AA87:AA90"/>
    <mergeCell ref="P87:P90"/>
    <mergeCell ref="Q87:Q90"/>
    <mergeCell ref="R87:R90"/>
    <mergeCell ref="S87:S90"/>
    <mergeCell ref="T87:T90"/>
    <mergeCell ref="U87:U90"/>
    <mergeCell ref="J87:J90"/>
    <mergeCell ref="K87:K90"/>
    <mergeCell ref="L87:L90"/>
    <mergeCell ref="M87:M90"/>
    <mergeCell ref="N87:N90"/>
    <mergeCell ref="O87:O90"/>
    <mergeCell ref="AE91:AE93"/>
    <mergeCell ref="A94:A96"/>
    <mergeCell ref="B94:B96"/>
    <mergeCell ref="C94:C96"/>
    <mergeCell ref="D94:D96"/>
    <mergeCell ref="E94:E96"/>
    <mergeCell ref="F94:F96"/>
    <mergeCell ref="G94:G96"/>
    <mergeCell ref="H94:H96"/>
    <mergeCell ref="I94:I96"/>
    <mergeCell ref="Y91:Y93"/>
    <mergeCell ref="Z91:Z93"/>
    <mergeCell ref="AA91:AA93"/>
    <mergeCell ref="AB91:AB93"/>
    <mergeCell ref="AC91:AC93"/>
    <mergeCell ref="AD91:AD93"/>
    <mergeCell ref="S91:S93"/>
    <mergeCell ref="T91:T93"/>
    <mergeCell ref="U91:U93"/>
    <mergeCell ref="V91:V93"/>
    <mergeCell ref="W91:W93"/>
    <mergeCell ref="X91:X93"/>
    <mergeCell ref="M91:M93"/>
    <mergeCell ref="N91:N93"/>
    <mergeCell ref="O91:O93"/>
    <mergeCell ref="P91:P93"/>
    <mergeCell ref="Q91:Q93"/>
    <mergeCell ref="R91:R93"/>
    <mergeCell ref="G91:G93"/>
    <mergeCell ref="H91:H93"/>
    <mergeCell ref="I91:I93"/>
    <mergeCell ref="J91:J93"/>
    <mergeCell ref="K97:K99"/>
    <mergeCell ref="L97:L99"/>
    <mergeCell ref="AB94:AB96"/>
    <mergeCell ref="AC94:AC96"/>
    <mergeCell ref="AD94:AD96"/>
    <mergeCell ref="AE94:AE96"/>
    <mergeCell ref="A97:A99"/>
    <mergeCell ref="B97:B99"/>
    <mergeCell ref="C97:C99"/>
    <mergeCell ref="D97:D99"/>
    <mergeCell ref="E97:E99"/>
    <mergeCell ref="F97:F99"/>
    <mergeCell ref="V94:V96"/>
    <mergeCell ref="W94:W96"/>
    <mergeCell ref="X94:X96"/>
    <mergeCell ref="Y94:Y96"/>
    <mergeCell ref="Z94:Z96"/>
    <mergeCell ref="AA94:AA96"/>
    <mergeCell ref="P94:P96"/>
    <mergeCell ref="Q94:Q96"/>
    <mergeCell ref="R94:R96"/>
    <mergeCell ref="S94:S96"/>
    <mergeCell ref="T94:T96"/>
    <mergeCell ref="U94:U96"/>
    <mergeCell ref="J94:J96"/>
    <mergeCell ref="K94:K96"/>
    <mergeCell ref="L94:L96"/>
    <mergeCell ref="M94:M96"/>
    <mergeCell ref="N94:N96"/>
    <mergeCell ref="O94:O96"/>
    <mergeCell ref="AE97:AE99"/>
    <mergeCell ref="A100:A101"/>
    <mergeCell ref="B100:B101"/>
    <mergeCell ref="C100:C101"/>
    <mergeCell ref="D100:D101"/>
    <mergeCell ref="E100:E101"/>
    <mergeCell ref="F100:F101"/>
    <mergeCell ref="G100:G101"/>
    <mergeCell ref="H100:H101"/>
    <mergeCell ref="I100:I101"/>
    <mergeCell ref="Y97:Y99"/>
    <mergeCell ref="Z97:Z99"/>
    <mergeCell ref="AA97:AA99"/>
    <mergeCell ref="AB97:AB99"/>
    <mergeCell ref="AC97:AC99"/>
    <mergeCell ref="AD97:AD99"/>
    <mergeCell ref="S97:S99"/>
    <mergeCell ref="T97:T99"/>
    <mergeCell ref="U97:U99"/>
    <mergeCell ref="V97:V99"/>
    <mergeCell ref="W97:W99"/>
    <mergeCell ref="X97:X99"/>
    <mergeCell ref="M97:M99"/>
    <mergeCell ref="N97:N99"/>
    <mergeCell ref="O97:O99"/>
    <mergeCell ref="P97:P99"/>
    <mergeCell ref="Q97:Q99"/>
    <mergeCell ref="R97:R99"/>
    <mergeCell ref="G97:G99"/>
    <mergeCell ref="H97:H99"/>
    <mergeCell ref="I97:I99"/>
    <mergeCell ref="J97:J99"/>
    <mergeCell ref="K102:K103"/>
    <mergeCell ref="L102:L103"/>
    <mergeCell ref="AB100:AB101"/>
    <mergeCell ref="AC100:AC101"/>
    <mergeCell ref="AD100:AD101"/>
    <mergeCell ref="AE100:AE101"/>
    <mergeCell ref="A102:A103"/>
    <mergeCell ref="B102:B103"/>
    <mergeCell ref="C102:C103"/>
    <mergeCell ref="D102:D103"/>
    <mergeCell ref="E102:E103"/>
    <mergeCell ref="F102:F103"/>
    <mergeCell ref="V100:V101"/>
    <mergeCell ref="W100:W101"/>
    <mergeCell ref="X100:X101"/>
    <mergeCell ref="Y100:Y101"/>
    <mergeCell ref="Z100:Z101"/>
    <mergeCell ref="AA100:AA101"/>
    <mergeCell ref="P100:P101"/>
    <mergeCell ref="Q100:Q101"/>
    <mergeCell ref="R100:R101"/>
    <mergeCell ref="S100:S101"/>
    <mergeCell ref="T100:T101"/>
    <mergeCell ref="U100:U101"/>
    <mergeCell ref="J100:J101"/>
    <mergeCell ref="K100:K101"/>
    <mergeCell ref="L100:L101"/>
    <mergeCell ref="M100:M101"/>
    <mergeCell ref="N100:N101"/>
    <mergeCell ref="O100:O101"/>
    <mergeCell ref="AE102:AE103"/>
    <mergeCell ref="A104:A105"/>
    <mergeCell ref="B104:B105"/>
    <mergeCell ref="C104:C105"/>
    <mergeCell ref="D104:D105"/>
    <mergeCell ref="E104:E105"/>
    <mergeCell ref="F104:F105"/>
    <mergeCell ref="G104:G105"/>
    <mergeCell ref="H104:H105"/>
    <mergeCell ref="I104:I105"/>
    <mergeCell ref="Y102:Y103"/>
    <mergeCell ref="Z102:Z103"/>
    <mergeCell ref="AA102:AA103"/>
    <mergeCell ref="AB102:AB103"/>
    <mergeCell ref="AC102:AC103"/>
    <mergeCell ref="AD102:AD103"/>
    <mergeCell ref="S102:S103"/>
    <mergeCell ref="T102:T103"/>
    <mergeCell ref="U102:U103"/>
    <mergeCell ref="V102:V103"/>
    <mergeCell ref="W102:W103"/>
    <mergeCell ref="X102:X103"/>
    <mergeCell ref="M102:M103"/>
    <mergeCell ref="N102:N103"/>
    <mergeCell ref="O102:O103"/>
    <mergeCell ref="P102:P103"/>
    <mergeCell ref="Q102:Q103"/>
    <mergeCell ref="R102:R103"/>
    <mergeCell ref="G102:G103"/>
    <mergeCell ref="H102:H103"/>
    <mergeCell ref="I102:I103"/>
    <mergeCell ref="J102:J103"/>
    <mergeCell ref="K106:K107"/>
    <mergeCell ref="L106:L107"/>
    <mergeCell ref="AB104:AB105"/>
    <mergeCell ref="AC104:AC105"/>
    <mergeCell ref="AD104:AD105"/>
    <mergeCell ref="AE104:AE105"/>
    <mergeCell ref="A106:A107"/>
    <mergeCell ref="B106:B107"/>
    <mergeCell ref="C106:C107"/>
    <mergeCell ref="D106:D107"/>
    <mergeCell ref="E106:E107"/>
    <mergeCell ref="F106:F107"/>
    <mergeCell ref="V104:V105"/>
    <mergeCell ref="W104:W105"/>
    <mergeCell ref="X104:X105"/>
    <mergeCell ref="Y104:Y105"/>
    <mergeCell ref="Z104:Z105"/>
    <mergeCell ref="AA104:AA105"/>
    <mergeCell ref="P104:P105"/>
    <mergeCell ref="Q104:Q105"/>
    <mergeCell ref="R104:R105"/>
    <mergeCell ref="S104:S105"/>
    <mergeCell ref="T104:T105"/>
    <mergeCell ref="U104:U105"/>
    <mergeCell ref="J104:J105"/>
    <mergeCell ref="K104:K105"/>
    <mergeCell ref="L104:L105"/>
    <mergeCell ref="M104:M105"/>
    <mergeCell ref="N104:N105"/>
    <mergeCell ref="O104:O105"/>
    <mergeCell ref="AE106:AE107"/>
    <mergeCell ref="A108:A111"/>
    <mergeCell ref="B108:B111"/>
    <mergeCell ref="C108:C111"/>
    <mergeCell ref="D108:D111"/>
    <mergeCell ref="E108:E111"/>
    <mergeCell ref="F108:F111"/>
    <mergeCell ref="G108:G111"/>
    <mergeCell ref="H108:H111"/>
    <mergeCell ref="I108:I111"/>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Q106:Q107"/>
    <mergeCell ref="R106:R107"/>
    <mergeCell ref="G106:G107"/>
    <mergeCell ref="H106:H107"/>
    <mergeCell ref="I106:I107"/>
    <mergeCell ref="J106:J107"/>
    <mergeCell ref="K112:K114"/>
    <mergeCell ref="L112:L114"/>
    <mergeCell ref="AB108:AB111"/>
    <mergeCell ref="AC108:AC111"/>
    <mergeCell ref="AD108:AD111"/>
    <mergeCell ref="AE108:AE111"/>
    <mergeCell ref="A112:A114"/>
    <mergeCell ref="B112:B114"/>
    <mergeCell ref="C112:C114"/>
    <mergeCell ref="D112:D114"/>
    <mergeCell ref="E112:E114"/>
    <mergeCell ref="F112:F114"/>
    <mergeCell ref="V108:V111"/>
    <mergeCell ref="W108:W111"/>
    <mergeCell ref="X108:X111"/>
    <mergeCell ref="Y108:Y111"/>
    <mergeCell ref="Z108:Z111"/>
    <mergeCell ref="AA108:AA111"/>
    <mergeCell ref="P108:P111"/>
    <mergeCell ref="Q108:Q111"/>
    <mergeCell ref="R108:R111"/>
    <mergeCell ref="S108:S111"/>
    <mergeCell ref="T108:T111"/>
    <mergeCell ref="U108:U111"/>
    <mergeCell ref="J108:J111"/>
    <mergeCell ref="K108:K111"/>
    <mergeCell ref="L108:L111"/>
    <mergeCell ref="M108:M111"/>
    <mergeCell ref="N108:N111"/>
    <mergeCell ref="O108:O111"/>
    <mergeCell ref="AE112:AE114"/>
    <mergeCell ref="A115:A116"/>
    <mergeCell ref="B115:B116"/>
    <mergeCell ref="C115:C116"/>
    <mergeCell ref="D115:D116"/>
    <mergeCell ref="E115:E116"/>
    <mergeCell ref="F115:F116"/>
    <mergeCell ref="G115:G116"/>
    <mergeCell ref="H115:H116"/>
    <mergeCell ref="I115:I116"/>
    <mergeCell ref="Y112:Y114"/>
    <mergeCell ref="Z112:Z114"/>
    <mergeCell ref="AA112:AA114"/>
    <mergeCell ref="AB112:AB114"/>
    <mergeCell ref="AC112:AC114"/>
    <mergeCell ref="AD112:AD114"/>
    <mergeCell ref="S112:S114"/>
    <mergeCell ref="T112:T114"/>
    <mergeCell ref="U112:U114"/>
    <mergeCell ref="V112:V114"/>
    <mergeCell ref="W112:W114"/>
    <mergeCell ref="X112:X114"/>
    <mergeCell ref="M112:M114"/>
    <mergeCell ref="N112:N114"/>
    <mergeCell ref="O112:O114"/>
    <mergeCell ref="P112:P114"/>
    <mergeCell ref="Q112:Q114"/>
    <mergeCell ref="R112:R114"/>
    <mergeCell ref="G112:G114"/>
    <mergeCell ref="H112:H114"/>
    <mergeCell ref="I112:I114"/>
    <mergeCell ref="J112:J114"/>
    <mergeCell ref="K117:K119"/>
    <mergeCell ref="L117:L119"/>
    <mergeCell ref="AB115:AB116"/>
    <mergeCell ref="AC115:AC116"/>
    <mergeCell ref="AD115:AD116"/>
    <mergeCell ref="AE115:AE116"/>
    <mergeCell ref="A117:A119"/>
    <mergeCell ref="B117:B119"/>
    <mergeCell ref="C117:C119"/>
    <mergeCell ref="D117:D119"/>
    <mergeCell ref="E117:E119"/>
    <mergeCell ref="F117:F119"/>
    <mergeCell ref="V115:V116"/>
    <mergeCell ref="W115:W116"/>
    <mergeCell ref="X115:X116"/>
    <mergeCell ref="Y115:Y116"/>
    <mergeCell ref="Z115:Z116"/>
    <mergeCell ref="AA115:AA116"/>
    <mergeCell ref="P115:P116"/>
    <mergeCell ref="Q115:Q116"/>
    <mergeCell ref="R115:R116"/>
    <mergeCell ref="S115:S116"/>
    <mergeCell ref="T115:T116"/>
    <mergeCell ref="U115:U116"/>
    <mergeCell ref="J115:J116"/>
    <mergeCell ref="K115:K116"/>
    <mergeCell ref="L115:L116"/>
    <mergeCell ref="M115:M116"/>
    <mergeCell ref="N115:N116"/>
    <mergeCell ref="O115:O116"/>
    <mergeCell ref="AE117:AE119"/>
    <mergeCell ref="A120:A123"/>
    <mergeCell ref="B120:B123"/>
    <mergeCell ref="C120:C123"/>
    <mergeCell ref="D120:D123"/>
    <mergeCell ref="E120:E123"/>
    <mergeCell ref="F120:F123"/>
    <mergeCell ref="G120:G123"/>
    <mergeCell ref="H120:H123"/>
    <mergeCell ref="I120:I123"/>
    <mergeCell ref="Y117:Y119"/>
    <mergeCell ref="Z117:Z119"/>
    <mergeCell ref="AA117:AA119"/>
    <mergeCell ref="AB117:AB119"/>
    <mergeCell ref="AC117:AC119"/>
    <mergeCell ref="AD117:AD119"/>
    <mergeCell ref="S117:S119"/>
    <mergeCell ref="T117:T119"/>
    <mergeCell ref="U117:U119"/>
    <mergeCell ref="V117:V119"/>
    <mergeCell ref="W117:W119"/>
    <mergeCell ref="X117:X119"/>
    <mergeCell ref="M117:M119"/>
    <mergeCell ref="N117:N119"/>
    <mergeCell ref="O117:O119"/>
    <mergeCell ref="P117:P119"/>
    <mergeCell ref="Q117:Q119"/>
    <mergeCell ref="R117:R119"/>
    <mergeCell ref="G117:G119"/>
    <mergeCell ref="H117:H119"/>
    <mergeCell ref="I117:I119"/>
    <mergeCell ref="J117:J119"/>
    <mergeCell ref="K124:K127"/>
    <mergeCell ref="L124:L127"/>
    <mergeCell ref="AB120:AB123"/>
    <mergeCell ref="AC120:AC123"/>
    <mergeCell ref="AD120:AD123"/>
    <mergeCell ref="AE120:AE123"/>
    <mergeCell ref="A124:A127"/>
    <mergeCell ref="B124:B127"/>
    <mergeCell ref="C124:C127"/>
    <mergeCell ref="D124:D127"/>
    <mergeCell ref="E124:E127"/>
    <mergeCell ref="F124:F127"/>
    <mergeCell ref="V120:V123"/>
    <mergeCell ref="W120:W123"/>
    <mergeCell ref="X120:X123"/>
    <mergeCell ref="Y120:Y123"/>
    <mergeCell ref="Z120:Z123"/>
    <mergeCell ref="AA120:AA123"/>
    <mergeCell ref="P120:P123"/>
    <mergeCell ref="Q120:Q123"/>
    <mergeCell ref="R120:R123"/>
    <mergeCell ref="S120:S123"/>
    <mergeCell ref="T120:T123"/>
    <mergeCell ref="U120:U123"/>
    <mergeCell ref="J120:J123"/>
    <mergeCell ref="K120:K123"/>
    <mergeCell ref="L120:L123"/>
    <mergeCell ref="M120:M123"/>
    <mergeCell ref="N120:N123"/>
    <mergeCell ref="O120:O123"/>
    <mergeCell ref="AE124:AE127"/>
    <mergeCell ref="A128:A131"/>
    <mergeCell ref="B128:B131"/>
    <mergeCell ref="C128:C131"/>
    <mergeCell ref="D128:D131"/>
    <mergeCell ref="E128:E131"/>
    <mergeCell ref="F128:F131"/>
    <mergeCell ref="G128:G131"/>
    <mergeCell ref="H128:H131"/>
    <mergeCell ref="I128:I131"/>
    <mergeCell ref="Y124:Y127"/>
    <mergeCell ref="Z124:Z127"/>
    <mergeCell ref="AA124:AA127"/>
    <mergeCell ref="AB124:AB127"/>
    <mergeCell ref="AC124:AC127"/>
    <mergeCell ref="AD124:AD127"/>
    <mergeCell ref="S124:S127"/>
    <mergeCell ref="T124:T127"/>
    <mergeCell ref="U124:U127"/>
    <mergeCell ref="V124:V127"/>
    <mergeCell ref="W124:W127"/>
    <mergeCell ref="X124:X127"/>
    <mergeCell ref="M124:M127"/>
    <mergeCell ref="N124:N127"/>
    <mergeCell ref="O124:O127"/>
    <mergeCell ref="P124:P127"/>
    <mergeCell ref="Q124:Q127"/>
    <mergeCell ref="R124:R127"/>
    <mergeCell ref="G124:G127"/>
    <mergeCell ref="H124:H127"/>
    <mergeCell ref="I124:I127"/>
    <mergeCell ref="J124:J127"/>
    <mergeCell ref="K134:K135"/>
    <mergeCell ref="L134:L135"/>
    <mergeCell ref="AB128:AB131"/>
    <mergeCell ref="AC128:AC131"/>
    <mergeCell ref="AD128:AD131"/>
    <mergeCell ref="AE128:AE131"/>
    <mergeCell ref="A134:A135"/>
    <mergeCell ref="B134:B135"/>
    <mergeCell ref="C134:C135"/>
    <mergeCell ref="D134:D135"/>
    <mergeCell ref="E134:E135"/>
    <mergeCell ref="F134:F135"/>
    <mergeCell ref="V128:V131"/>
    <mergeCell ref="W128:W131"/>
    <mergeCell ref="X128:X131"/>
    <mergeCell ref="Y128:Y131"/>
    <mergeCell ref="Z128:Z131"/>
    <mergeCell ref="AA128:AA131"/>
    <mergeCell ref="P128:P131"/>
    <mergeCell ref="Q128:Q131"/>
    <mergeCell ref="R128:R131"/>
    <mergeCell ref="S128:S131"/>
    <mergeCell ref="T128:T131"/>
    <mergeCell ref="U128:U131"/>
    <mergeCell ref="J128:J131"/>
    <mergeCell ref="K128:K131"/>
    <mergeCell ref="L128:L131"/>
    <mergeCell ref="M128:M131"/>
    <mergeCell ref="N128:N131"/>
    <mergeCell ref="O128:O131"/>
    <mergeCell ref="AE134:AE135"/>
    <mergeCell ref="A136:A137"/>
    <mergeCell ref="B136:B137"/>
    <mergeCell ref="C136:C137"/>
    <mergeCell ref="D136:D137"/>
    <mergeCell ref="E136:E137"/>
    <mergeCell ref="F136:F137"/>
    <mergeCell ref="G136:G137"/>
    <mergeCell ref="H136:H137"/>
    <mergeCell ref="I136:I137"/>
    <mergeCell ref="Y134:Y135"/>
    <mergeCell ref="Z134:Z135"/>
    <mergeCell ref="AA134:AA135"/>
    <mergeCell ref="AB134:AB135"/>
    <mergeCell ref="AC134:AC135"/>
    <mergeCell ref="AD134:AD135"/>
    <mergeCell ref="S134:S135"/>
    <mergeCell ref="T134:T135"/>
    <mergeCell ref="U134:U135"/>
    <mergeCell ref="V134:V135"/>
    <mergeCell ref="W134:W135"/>
    <mergeCell ref="X134:X135"/>
    <mergeCell ref="M134:M135"/>
    <mergeCell ref="N134:N135"/>
    <mergeCell ref="O134:O135"/>
    <mergeCell ref="P134:P135"/>
    <mergeCell ref="Q134:Q135"/>
    <mergeCell ref="R134:R135"/>
    <mergeCell ref="G134:G135"/>
    <mergeCell ref="H134:H135"/>
    <mergeCell ref="I134:I135"/>
    <mergeCell ref="J134:J135"/>
    <mergeCell ref="K138:K139"/>
    <mergeCell ref="L138:L139"/>
    <mergeCell ref="AB136:AB137"/>
    <mergeCell ref="AC136:AC137"/>
    <mergeCell ref="AD136:AD137"/>
    <mergeCell ref="AE136:AE137"/>
    <mergeCell ref="A138:A139"/>
    <mergeCell ref="B138:B139"/>
    <mergeCell ref="C138:C139"/>
    <mergeCell ref="D138:D139"/>
    <mergeCell ref="E138:E139"/>
    <mergeCell ref="F138:F139"/>
    <mergeCell ref="V136:V137"/>
    <mergeCell ref="W136:W137"/>
    <mergeCell ref="X136:X137"/>
    <mergeCell ref="Y136:Y137"/>
    <mergeCell ref="Z136:Z137"/>
    <mergeCell ref="AA136:AA137"/>
    <mergeCell ref="P136:P137"/>
    <mergeCell ref="Q136:Q137"/>
    <mergeCell ref="R136:R137"/>
    <mergeCell ref="S136:S137"/>
    <mergeCell ref="T136:T137"/>
    <mergeCell ref="U136:U137"/>
    <mergeCell ref="J136:J137"/>
    <mergeCell ref="K136:K137"/>
    <mergeCell ref="L136:L137"/>
    <mergeCell ref="M136:M137"/>
    <mergeCell ref="N136:N137"/>
    <mergeCell ref="O136:O137"/>
    <mergeCell ref="AE138:AE139"/>
    <mergeCell ref="A140:A147"/>
    <mergeCell ref="B140:B147"/>
    <mergeCell ref="C140:C147"/>
    <mergeCell ref="D140:D147"/>
    <mergeCell ref="E140:E147"/>
    <mergeCell ref="F140:F147"/>
    <mergeCell ref="G140:G147"/>
    <mergeCell ref="H140:H147"/>
    <mergeCell ref="I140:I147"/>
    <mergeCell ref="Y138:Y139"/>
    <mergeCell ref="Z138:Z139"/>
    <mergeCell ref="AA138:AA139"/>
    <mergeCell ref="AB138:AB139"/>
    <mergeCell ref="AC138:AC139"/>
    <mergeCell ref="AD138:AD139"/>
    <mergeCell ref="S138:S139"/>
    <mergeCell ref="T138:T139"/>
    <mergeCell ref="U138:U139"/>
    <mergeCell ref="V138:V139"/>
    <mergeCell ref="W138:W139"/>
    <mergeCell ref="X138:X139"/>
    <mergeCell ref="M138:M139"/>
    <mergeCell ref="N138:N139"/>
    <mergeCell ref="O138:O139"/>
    <mergeCell ref="P138:P139"/>
    <mergeCell ref="Q138:Q139"/>
    <mergeCell ref="R138:R139"/>
    <mergeCell ref="G138:G139"/>
    <mergeCell ref="H138:H139"/>
    <mergeCell ref="I138:I139"/>
    <mergeCell ref="J138:J139"/>
    <mergeCell ref="K149:K150"/>
    <mergeCell ref="L149:L150"/>
    <mergeCell ref="AB140:AB147"/>
    <mergeCell ref="AC140:AC147"/>
    <mergeCell ref="AD140:AD147"/>
    <mergeCell ref="AE140:AE147"/>
    <mergeCell ref="A149:A150"/>
    <mergeCell ref="B149:B150"/>
    <mergeCell ref="C149:C150"/>
    <mergeCell ref="D149:D150"/>
    <mergeCell ref="E149:E150"/>
    <mergeCell ref="F149:F150"/>
    <mergeCell ref="V140:V147"/>
    <mergeCell ref="W140:W147"/>
    <mergeCell ref="X140:X147"/>
    <mergeCell ref="Y140:Y147"/>
    <mergeCell ref="Z140:Z147"/>
    <mergeCell ref="AA140:AA147"/>
    <mergeCell ref="P140:P147"/>
    <mergeCell ref="Q140:Q147"/>
    <mergeCell ref="R140:R147"/>
    <mergeCell ref="S140:S147"/>
    <mergeCell ref="T140:T147"/>
    <mergeCell ref="U140:U147"/>
    <mergeCell ref="J140:J147"/>
    <mergeCell ref="K140:K147"/>
    <mergeCell ref="L140:L147"/>
    <mergeCell ref="M140:M147"/>
    <mergeCell ref="N140:N147"/>
    <mergeCell ref="O140:O147"/>
    <mergeCell ref="AE149:AE150"/>
    <mergeCell ref="A151:A152"/>
    <mergeCell ref="B151:B152"/>
    <mergeCell ref="C151:C152"/>
    <mergeCell ref="D151:D152"/>
    <mergeCell ref="E151:E152"/>
    <mergeCell ref="F151:F152"/>
    <mergeCell ref="G151:G152"/>
    <mergeCell ref="H151:H152"/>
    <mergeCell ref="I151:I152"/>
    <mergeCell ref="Y149:Y150"/>
    <mergeCell ref="Z149:Z150"/>
    <mergeCell ref="AA149:AA150"/>
    <mergeCell ref="AB149:AB150"/>
    <mergeCell ref="AC149:AC150"/>
    <mergeCell ref="AD149:AD150"/>
    <mergeCell ref="S149:S150"/>
    <mergeCell ref="T149:T150"/>
    <mergeCell ref="U149:U150"/>
    <mergeCell ref="V149:V150"/>
    <mergeCell ref="W149:W150"/>
    <mergeCell ref="X149:X150"/>
    <mergeCell ref="M149:M150"/>
    <mergeCell ref="N149:N150"/>
    <mergeCell ref="O149:O150"/>
    <mergeCell ref="P149:P150"/>
    <mergeCell ref="Q149:Q150"/>
    <mergeCell ref="R149:R150"/>
    <mergeCell ref="G149:G150"/>
    <mergeCell ref="H149:H150"/>
    <mergeCell ref="I149:I150"/>
    <mergeCell ref="J149:J150"/>
    <mergeCell ref="K153:K155"/>
    <mergeCell ref="L153:L155"/>
    <mergeCell ref="AB151:AB152"/>
    <mergeCell ref="AC151:AC152"/>
    <mergeCell ref="AD151:AD152"/>
    <mergeCell ref="AE151:AE152"/>
    <mergeCell ref="A153:A155"/>
    <mergeCell ref="B153:B155"/>
    <mergeCell ref="C153:C155"/>
    <mergeCell ref="D153:D155"/>
    <mergeCell ref="E153:E155"/>
    <mergeCell ref="F153:F155"/>
    <mergeCell ref="V151:V152"/>
    <mergeCell ref="W151:W152"/>
    <mergeCell ref="X151:X152"/>
    <mergeCell ref="Y151:Y152"/>
    <mergeCell ref="Z151:Z152"/>
    <mergeCell ref="AA151:AA152"/>
    <mergeCell ref="P151:P152"/>
    <mergeCell ref="Q151:Q152"/>
    <mergeCell ref="R151:R152"/>
    <mergeCell ref="S151:S152"/>
    <mergeCell ref="T151:T152"/>
    <mergeCell ref="U151:U152"/>
    <mergeCell ref="J151:J152"/>
    <mergeCell ref="K151:K152"/>
    <mergeCell ref="L151:L152"/>
    <mergeCell ref="M151:M152"/>
    <mergeCell ref="N151:N152"/>
    <mergeCell ref="O151:O152"/>
    <mergeCell ref="AE153:AE155"/>
    <mergeCell ref="A156:A159"/>
    <mergeCell ref="B156:B159"/>
    <mergeCell ref="C156:C159"/>
    <mergeCell ref="D156:D159"/>
    <mergeCell ref="E156:E159"/>
    <mergeCell ref="F156:F159"/>
    <mergeCell ref="G156:G159"/>
    <mergeCell ref="H156:H159"/>
    <mergeCell ref="I156:I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G153:G155"/>
    <mergeCell ref="H153:H155"/>
    <mergeCell ref="I153:I155"/>
    <mergeCell ref="J153:J155"/>
    <mergeCell ref="K163:K166"/>
    <mergeCell ref="L163:L166"/>
    <mergeCell ref="AB156:AB159"/>
    <mergeCell ref="AC156:AC159"/>
    <mergeCell ref="AD156:AD159"/>
    <mergeCell ref="AE156:AE159"/>
    <mergeCell ref="A163:A166"/>
    <mergeCell ref="B163:B166"/>
    <mergeCell ref="C163:C166"/>
    <mergeCell ref="D163:D166"/>
    <mergeCell ref="E163:E166"/>
    <mergeCell ref="F163:F166"/>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J156:J159"/>
    <mergeCell ref="K156:K159"/>
    <mergeCell ref="L156:L159"/>
    <mergeCell ref="M156:M159"/>
    <mergeCell ref="N156:N159"/>
    <mergeCell ref="O156:O159"/>
    <mergeCell ref="AE163:AE166"/>
    <mergeCell ref="A167:A170"/>
    <mergeCell ref="B167:B170"/>
    <mergeCell ref="C167:C170"/>
    <mergeCell ref="D167:D170"/>
    <mergeCell ref="E167:E170"/>
    <mergeCell ref="F167:F170"/>
    <mergeCell ref="G167:G170"/>
    <mergeCell ref="H167:H170"/>
    <mergeCell ref="I167:I170"/>
    <mergeCell ref="Y163:Y166"/>
    <mergeCell ref="Z163:Z166"/>
    <mergeCell ref="AA163:AA166"/>
    <mergeCell ref="AB163:AB166"/>
    <mergeCell ref="AC163:AC166"/>
    <mergeCell ref="AD163:AD166"/>
    <mergeCell ref="S163:S166"/>
    <mergeCell ref="T163:T166"/>
    <mergeCell ref="U163:U166"/>
    <mergeCell ref="V163:V166"/>
    <mergeCell ref="W163:W166"/>
    <mergeCell ref="X163:X166"/>
    <mergeCell ref="M163:M166"/>
    <mergeCell ref="N163:N166"/>
    <mergeCell ref="O163:O166"/>
    <mergeCell ref="P163:P166"/>
    <mergeCell ref="Q163:Q166"/>
    <mergeCell ref="R163:R166"/>
    <mergeCell ref="G163:G166"/>
    <mergeCell ref="H163:H166"/>
    <mergeCell ref="I163:I166"/>
    <mergeCell ref="J163:J166"/>
    <mergeCell ref="K171:K230"/>
    <mergeCell ref="L171:L230"/>
    <mergeCell ref="AB167:AB170"/>
    <mergeCell ref="AC167:AC170"/>
    <mergeCell ref="AD167:AD170"/>
    <mergeCell ref="AE167:AE170"/>
    <mergeCell ref="A171:A230"/>
    <mergeCell ref="B171:B230"/>
    <mergeCell ref="C171:C230"/>
    <mergeCell ref="D171:D230"/>
    <mergeCell ref="E171:E230"/>
    <mergeCell ref="F171:F230"/>
    <mergeCell ref="V167:V170"/>
    <mergeCell ref="W167:W170"/>
    <mergeCell ref="X167:X170"/>
    <mergeCell ref="Y167:Y170"/>
    <mergeCell ref="Z167:Z170"/>
    <mergeCell ref="AA167:AA170"/>
    <mergeCell ref="P167:P170"/>
    <mergeCell ref="Q167:Q170"/>
    <mergeCell ref="R167:R170"/>
    <mergeCell ref="S167:S170"/>
    <mergeCell ref="T167:T170"/>
    <mergeCell ref="U167:U170"/>
    <mergeCell ref="J167:J170"/>
    <mergeCell ref="K167:K170"/>
    <mergeCell ref="L167:L170"/>
    <mergeCell ref="M167:M170"/>
    <mergeCell ref="N167:N170"/>
    <mergeCell ref="O167:O170"/>
    <mergeCell ref="AE171:AE230"/>
    <mergeCell ref="A231:A232"/>
    <mergeCell ref="B231:B232"/>
    <mergeCell ref="C231:C232"/>
    <mergeCell ref="D231:D232"/>
    <mergeCell ref="E231:E232"/>
    <mergeCell ref="F231:F232"/>
    <mergeCell ref="G231:G232"/>
    <mergeCell ref="H231:H232"/>
    <mergeCell ref="I231:I232"/>
    <mergeCell ref="Y171:Y230"/>
    <mergeCell ref="Z171:Z230"/>
    <mergeCell ref="AA171:AA230"/>
    <mergeCell ref="AB171:AB230"/>
    <mergeCell ref="AC171:AC230"/>
    <mergeCell ref="AD171:AD230"/>
    <mergeCell ref="S171:S230"/>
    <mergeCell ref="T171:T230"/>
    <mergeCell ref="U171:U230"/>
    <mergeCell ref="V171:V230"/>
    <mergeCell ref="W171:W230"/>
    <mergeCell ref="X171:X230"/>
    <mergeCell ref="M171:M230"/>
    <mergeCell ref="N171:N230"/>
    <mergeCell ref="O171:O230"/>
    <mergeCell ref="P171:P230"/>
    <mergeCell ref="Q171:Q230"/>
    <mergeCell ref="R171:R230"/>
    <mergeCell ref="G171:G230"/>
    <mergeCell ref="H171:H230"/>
    <mergeCell ref="I171:I230"/>
    <mergeCell ref="J171:J230"/>
    <mergeCell ref="K233:K236"/>
    <mergeCell ref="L233:L236"/>
    <mergeCell ref="AB231:AB232"/>
    <mergeCell ref="AC231:AC232"/>
    <mergeCell ref="AD231:AD232"/>
    <mergeCell ref="AE231:AE232"/>
    <mergeCell ref="A233:A236"/>
    <mergeCell ref="B233:B236"/>
    <mergeCell ref="C233:C236"/>
    <mergeCell ref="D233:D236"/>
    <mergeCell ref="E233:E236"/>
    <mergeCell ref="F233:F236"/>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J231:J232"/>
    <mergeCell ref="K231:K232"/>
    <mergeCell ref="L231:L232"/>
    <mergeCell ref="M231:M232"/>
    <mergeCell ref="N231:N232"/>
    <mergeCell ref="O231:O232"/>
    <mergeCell ref="AE233:AE236"/>
    <mergeCell ref="A237:A242"/>
    <mergeCell ref="B237:B242"/>
    <mergeCell ref="C237:C242"/>
    <mergeCell ref="D237:D242"/>
    <mergeCell ref="E237:E242"/>
    <mergeCell ref="F237:F242"/>
    <mergeCell ref="G237:G242"/>
    <mergeCell ref="H237:H242"/>
    <mergeCell ref="I237:I242"/>
    <mergeCell ref="Y233:Y236"/>
    <mergeCell ref="Z233:Z236"/>
    <mergeCell ref="AA233:AA236"/>
    <mergeCell ref="AB233:AB236"/>
    <mergeCell ref="AC233:AC236"/>
    <mergeCell ref="AD233:AD236"/>
    <mergeCell ref="S233:S236"/>
    <mergeCell ref="T233:T236"/>
    <mergeCell ref="U233:U236"/>
    <mergeCell ref="V233:V236"/>
    <mergeCell ref="W233:W236"/>
    <mergeCell ref="X233:X236"/>
    <mergeCell ref="M233:M236"/>
    <mergeCell ref="N233:N236"/>
    <mergeCell ref="O233:O236"/>
    <mergeCell ref="P233:P236"/>
    <mergeCell ref="Q233:Q236"/>
    <mergeCell ref="R233:R236"/>
    <mergeCell ref="G233:G236"/>
    <mergeCell ref="H233:H236"/>
    <mergeCell ref="I233:I236"/>
    <mergeCell ref="J233:J236"/>
    <mergeCell ref="K243:K246"/>
    <mergeCell ref="L243:L246"/>
    <mergeCell ref="AB237:AB242"/>
    <mergeCell ref="AC237:AC242"/>
    <mergeCell ref="AD237:AD242"/>
    <mergeCell ref="AE237:AE242"/>
    <mergeCell ref="A243:A246"/>
    <mergeCell ref="B243:B246"/>
    <mergeCell ref="C243:C246"/>
    <mergeCell ref="D243:D246"/>
    <mergeCell ref="E243:E246"/>
    <mergeCell ref="F243:F246"/>
    <mergeCell ref="V237:V242"/>
    <mergeCell ref="W237:W242"/>
    <mergeCell ref="X237:X242"/>
    <mergeCell ref="Y237:Y242"/>
    <mergeCell ref="Z237:Z242"/>
    <mergeCell ref="AA237:AA242"/>
    <mergeCell ref="P237:P242"/>
    <mergeCell ref="Q237:Q242"/>
    <mergeCell ref="R237:R242"/>
    <mergeCell ref="S237:S242"/>
    <mergeCell ref="T237:T242"/>
    <mergeCell ref="U237:U242"/>
    <mergeCell ref="J237:J242"/>
    <mergeCell ref="K237:K242"/>
    <mergeCell ref="L237:L242"/>
    <mergeCell ref="M237:M242"/>
    <mergeCell ref="N237:N242"/>
    <mergeCell ref="O237:O242"/>
    <mergeCell ref="AE243:AE246"/>
    <mergeCell ref="A248:A250"/>
    <mergeCell ref="B248:B250"/>
    <mergeCell ref="C248:C250"/>
    <mergeCell ref="D248:D250"/>
    <mergeCell ref="E248:E250"/>
    <mergeCell ref="F248:F250"/>
    <mergeCell ref="G248:G250"/>
    <mergeCell ref="H248:H250"/>
    <mergeCell ref="I248:I250"/>
    <mergeCell ref="Y243:Y246"/>
    <mergeCell ref="Z243:Z246"/>
    <mergeCell ref="AA243:AA246"/>
    <mergeCell ref="AB243:AB246"/>
    <mergeCell ref="AC243:AC246"/>
    <mergeCell ref="AD243:AD246"/>
    <mergeCell ref="S243:S246"/>
    <mergeCell ref="T243:T246"/>
    <mergeCell ref="U243:U246"/>
    <mergeCell ref="V243:V246"/>
    <mergeCell ref="W243:W246"/>
    <mergeCell ref="X243:X246"/>
    <mergeCell ref="M243:M246"/>
    <mergeCell ref="N243:N246"/>
    <mergeCell ref="O243:O246"/>
    <mergeCell ref="P243:P246"/>
    <mergeCell ref="Q243:Q246"/>
    <mergeCell ref="R243:R246"/>
    <mergeCell ref="G243:G246"/>
    <mergeCell ref="H243:H246"/>
    <mergeCell ref="I243:I246"/>
    <mergeCell ref="J243:J246"/>
    <mergeCell ref="K252:K253"/>
    <mergeCell ref="L252:L253"/>
    <mergeCell ref="AB248:AB250"/>
    <mergeCell ref="AC248:AC250"/>
    <mergeCell ref="AD248:AD250"/>
    <mergeCell ref="AE248:AE250"/>
    <mergeCell ref="A252:A253"/>
    <mergeCell ref="B252:B253"/>
    <mergeCell ref="C252:C253"/>
    <mergeCell ref="D252:D253"/>
    <mergeCell ref="E252:E253"/>
    <mergeCell ref="F252:F253"/>
    <mergeCell ref="V248:V250"/>
    <mergeCell ref="W248:W250"/>
    <mergeCell ref="X248:X250"/>
    <mergeCell ref="Y248:Y250"/>
    <mergeCell ref="Z248:Z250"/>
    <mergeCell ref="AA248:AA250"/>
    <mergeCell ref="P248:P250"/>
    <mergeCell ref="Q248:Q250"/>
    <mergeCell ref="R248:R250"/>
    <mergeCell ref="S248:S250"/>
    <mergeCell ref="T248:T250"/>
    <mergeCell ref="U248:U250"/>
    <mergeCell ref="J248:J250"/>
    <mergeCell ref="K248:K250"/>
    <mergeCell ref="L248:L250"/>
    <mergeCell ref="M248:M250"/>
    <mergeCell ref="N248:N250"/>
    <mergeCell ref="O248:O250"/>
    <mergeCell ref="AE252:AE253"/>
    <mergeCell ref="A255:A256"/>
    <mergeCell ref="B255:B256"/>
    <mergeCell ref="C255:C256"/>
    <mergeCell ref="D255:D256"/>
    <mergeCell ref="E255:E256"/>
    <mergeCell ref="F255:F256"/>
    <mergeCell ref="G255:G256"/>
    <mergeCell ref="H255:H256"/>
    <mergeCell ref="I255:I256"/>
    <mergeCell ref="Y252:Y253"/>
    <mergeCell ref="Z252:Z253"/>
    <mergeCell ref="AA252:AA253"/>
    <mergeCell ref="AB252:AB253"/>
    <mergeCell ref="AC252:AC253"/>
    <mergeCell ref="AD252:AD253"/>
    <mergeCell ref="S252:S253"/>
    <mergeCell ref="T252:T253"/>
    <mergeCell ref="U252:U253"/>
    <mergeCell ref="V252:V253"/>
    <mergeCell ref="W252:W253"/>
    <mergeCell ref="X252:X253"/>
    <mergeCell ref="M252:M253"/>
    <mergeCell ref="N252:N253"/>
    <mergeCell ref="O252:O253"/>
    <mergeCell ref="P252:P253"/>
    <mergeCell ref="Q252:Q253"/>
    <mergeCell ref="R252:R253"/>
    <mergeCell ref="G252:G253"/>
    <mergeCell ref="H252:H253"/>
    <mergeCell ref="I252:I253"/>
    <mergeCell ref="J252:J253"/>
    <mergeCell ref="K262:K264"/>
    <mergeCell ref="L262:L264"/>
    <mergeCell ref="AB255:AB256"/>
    <mergeCell ref="AC255:AC256"/>
    <mergeCell ref="AD255:AD256"/>
    <mergeCell ref="AE255:AE256"/>
    <mergeCell ref="A262:A264"/>
    <mergeCell ref="B262:B264"/>
    <mergeCell ref="C262:C264"/>
    <mergeCell ref="D262:D264"/>
    <mergeCell ref="E262:E264"/>
    <mergeCell ref="F262:F264"/>
    <mergeCell ref="V255:V256"/>
    <mergeCell ref="W255:W256"/>
    <mergeCell ref="X255:X256"/>
    <mergeCell ref="Y255:Y256"/>
    <mergeCell ref="Z255:Z256"/>
    <mergeCell ref="AA255:AA256"/>
    <mergeCell ref="P255:P256"/>
    <mergeCell ref="Q255:Q256"/>
    <mergeCell ref="R255:R256"/>
    <mergeCell ref="S255:S256"/>
    <mergeCell ref="T255:T256"/>
    <mergeCell ref="U255:U256"/>
    <mergeCell ref="J255:J256"/>
    <mergeCell ref="K255:K256"/>
    <mergeCell ref="L255:L256"/>
    <mergeCell ref="M255:M256"/>
    <mergeCell ref="N255:N256"/>
    <mergeCell ref="O255:O256"/>
    <mergeCell ref="AE262:AE264"/>
    <mergeCell ref="A267:A268"/>
    <mergeCell ref="B267:B268"/>
    <mergeCell ref="C267:C268"/>
    <mergeCell ref="D267:D268"/>
    <mergeCell ref="E267:E268"/>
    <mergeCell ref="F267:F268"/>
    <mergeCell ref="G267:G268"/>
    <mergeCell ref="H267:H268"/>
    <mergeCell ref="I267:I268"/>
    <mergeCell ref="Y262:Y264"/>
    <mergeCell ref="Z262:Z264"/>
    <mergeCell ref="AA262:AA264"/>
    <mergeCell ref="AB262:AB264"/>
    <mergeCell ref="AC262:AC264"/>
    <mergeCell ref="AD262:AD264"/>
    <mergeCell ref="S262:S264"/>
    <mergeCell ref="T262:T264"/>
    <mergeCell ref="U262:U264"/>
    <mergeCell ref="V262:V264"/>
    <mergeCell ref="W262:W264"/>
    <mergeCell ref="X262:X264"/>
    <mergeCell ref="M262:M264"/>
    <mergeCell ref="N262:N264"/>
    <mergeCell ref="O262:O264"/>
    <mergeCell ref="P262:P264"/>
    <mergeCell ref="Q262:Q264"/>
    <mergeCell ref="R262:R264"/>
    <mergeCell ref="G262:G264"/>
    <mergeCell ref="H262:H264"/>
    <mergeCell ref="I262:I264"/>
    <mergeCell ref="J262:J264"/>
    <mergeCell ref="K269:K272"/>
    <mergeCell ref="L269:L272"/>
    <mergeCell ref="AB267:AB268"/>
    <mergeCell ref="AC267:AC268"/>
    <mergeCell ref="AD267:AD268"/>
    <mergeCell ref="AE267:AE268"/>
    <mergeCell ref="A269:A272"/>
    <mergeCell ref="B269:B272"/>
    <mergeCell ref="C269:C272"/>
    <mergeCell ref="D269:D272"/>
    <mergeCell ref="E269:E272"/>
    <mergeCell ref="F269:F272"/>
    <mergeCell ref="V267:V268"/>
    <mergeCell ref="W267:W268"/>
    <mergeCell ref="X267:X268"/>
    <mergeCell ref="Y267:Y268"/>
    <mergeCell ref="Z267:Z268"/>
    <mergeCell ref="AA267:AA268"/>
    <mergeCell ref="P267:P268"/>
    <mergeCell ref="Q267:Q268"/>
    <mergeCell ref="R267:R268"/>
    <mergeCell ref="S267:S268"/>
    <mergeCell ref="T267:T268"/>
    <mergeCell ref="U267:U268"/>
    <mergeCell ref="J267:J268"/>
    <mergeCell ref="K267:K268"/>
    <mergeCell ref="L267:L268"/>
    <mergeCell ref="M267:M268"/>
    <mergeCell ref="N267:N268"/>
    <mergeCell ref="O267:O268"/>
    <mergeCell ref="AE269:AE272"/>
    <mergeCell ref="A273:A275"/>
    <mergeCell ref="B273:B275"/>
    <mergeCell ref="C273:C275"/>
    <mergeCell ref="D273:D275"/>
    <mergeCell ref="E273:E275"/>
    <mergeCell ref="F273:F275"/>
    <mergeCell ref="G273:G275"/>
    <mergeCell ref="H273:H275"/>
    <mergeCell ref="I273:I275"/>
    <mergeCell ref="Y269:Y272"/>
    <mergeCell ref="Z269:Z272"/>
    <mergeCell ref="AA269:AA272"/>
    <mergeCell ref="AB269:AB272"/>
    <mergeCell ref="AC269:AC272"/>
    <mergeCell ref="AD269:AD272"/>
    <mergeCell ref="S269:S272"/>
    <mergeCell ref="T269:T272"/>
    <mergeCell ref="U269:U272"/>
    <mergeCell ref="V269:V272"/>
    <mergeCell ref="W269:W272"/>
    <mergeCell ref="X269:X272"/>
    <mergeCell ref="M269:M272"/>
    <mergeCell ref="N269:N272"/>
    <mergeCell ref="O269:O272"/>
    <mergeCell ref="P269:P272"/>
    <mergeCell ref="Q269:Q272"/>
    <mergeCell ref="R269:R272"/>
    <mergeCell ref="G269:G272"/>
    <mergeCell ref="H269:H272"/>
    <mergeCell ref="I269:I272"/>
    <mergeCell ref="J269:J272"/>
    <mergeCell ref="K279:K280"/>
    <mergeCell ref="L279:L280"/>
    <mergeCell ref="AB273:AB275"/>
    <mergeCell ref="AC273:AC275"/>
    <mergeCell ref="AD273:AD275"/>
    <mergeCell ref="AE273:AE275"/>
    <mergeCell ref="A279:A280"/>
    <mergeCell ref="B279:B280"/>
    <mergeCell ref="C279:C280"/>
    <mergeCell ref="D279:D280"/>
    <mergeCell ref="E279:E280"/>
    <mergeCell ref="F279:F280"/>
    <mergeCell ref="V273:V275"/>
    <mergeCell ref="W273:W275"/>
    <mergeCell ref="X273:X275"/>
    <mergeCell ref="Y273:Y275"/>
    <mergeCell ref="Z273:Z275"/>
    <mergeCell ref="AA273:AA275"/>
    <mergeCell ref="P273:P275"/>
    <mergeCell ref="Q273:Q275"/>
    <mergeCell ref="R273:R275"/>
    <mergeCell ref="S273:S275"/>
    <mergeCell ref="T273:T275"/>
    <mergeCell ref="U273:U275"/>
    <mergeCell ref="J273:J275"/>
    <mergeCell ref="K273:K275"/>
    <mergeCell ref="L273:L275"/>
    <mergeCell ref="M273:M275"/>
    <mergeCell ref="N273:N275"/>
    <mergeCell ref="O273:O275"/>
    <mergeCell ref="AE279:AE280"/>
    <mergeCell ref="A281:A283"/>
    <mergeCell ref="B281:B283"/>
    <mergeCell ref="C281:C283"/>
    <mergeCell ref="D281:D283"/>
    <mergeCell ref="E281:E283"/>
    <mergeCell ref="F281:F283"/>
    <mergeCell ref="G281:G283"/>
    <mergeCell ref="H281:H283"/>
    <mergeCell ref="I281:I283"/>
    <mergeCell ref="Y279:Y280"/>
    <mergeCell ref="Z279:Z280"/>
    <mergeCell ref="AA279:AA280"/>
    <mergeCell ref="AB279:AB280"/>
    <mergeCell ref="AC279:AC280"/>
    <mergeCell ref="AD279:AD280"/>
    <mergeCell ref="S279:S280"/>
    <mergeCell ref="T279:T280"/>
    <mergeCell ref="U279:U280"/>
    <mergeCell ref="V279:V280"/>
    <mergeCell ref="W279:W280"/>
    <mergeCell ref="X279:X280"/>
    <mergeCell ref="M279:M280"/>
    <mergeCell ref="N279:N280"/>
    <mergeCell ref="O279:O280"/>
    <mergeCell ref="P279:P280"/>
    <mergeCell ref="Q279:Q280"/>
    <mergeCell ref="R279:R280"/>
    <mergeCell ref="G279:G280"/>
    <mergeCell ref="H279:H280"/>
    <mergeCell ref="I279:I280"/>
    <mergeCell ref="J279:J280"/>
    <mergeCell ref="K284:K285"/>
    <mergeCell ref="L284:L285"/>
    <mergeCell ref="AB281:AB283"/>
    <mergeCell ref="AC281:AC283"/>
    <mergeCell ref="AD281:AD283"/>
    <mergeCell ref="AE281:AE283"/>
    <mergeCell ref="A284:A285"/>
    <mergeCell ref="B284:B285"/>
    <mergeCell ref="C284:C285"/>
    <mergeCell ref="D284:D285"/>
    <mergeCell ref="E284:E285"/>
    <mergeCell ref="F284:F285"/>
    <mergeCell ref="V281:V283"/>
    <mergeCell ref="W281:W283"/>
    <mergeCell ref="X281:X283"/>
    <mergeCell ref="Y281:Y283"/>
    <mergeCell ref="Z281:Z283"/>
    <mergeCell ref="AA281:AA283"/>
    <mergeCell ref="P281:P283"/>
    <mergeCell ref="Q281:Q283"/>
    <mergeCell ref="R281:R283"/>
    <mergeCell ref="S281:S283"/>
    <mergeCell ref="T281:T283"/>
    <mergeCell ref="U281:U283"/>
    <mergeCell ref="J281:J283"/>
    <mergeCell ref="K281:K283"/>
    <mergeCell ref="L281:L283"/>
    <mergeCell ref="M281:M283"/>
    <mergeCell ref="N281:N283"/>
    <mergeCell ref="O281:O283"/>
    <mergeCell ref="AE284:AE285"/>
    <mergeCell ref="A287:A288"/>
    <mergeCell ref="B287:B288"/>
    <mergeCell ref="C287:C288"/>
    <mergeCell ref="D287:D288"/>
    <mergeCell ref="E287:E288"/>
    <mergeCell ref="F287:F288"/>
    <mergeCell ref="G287:G288"/>
    <mergeCell ref="H287:H288"/>
    <mergeCell ref="I287:I288"/>
    <mergeCell ref="Y284:Y285"/>
    <mergeCell ref="Z284:Z285"/>
    <mergeCell ref="AA284:AA285"/>
    <mergeCell ref="AB284:AB285"/>
    <mergeCell ref="AC284:AC285"/>
    <mergeCell ref="AD284:AD285"/>
    <mergeCell ref="S284:S285"/>
    <mergeCell ref="T284:T285"/>
    <mergeCell ref="U284:U285"/>
    <mergeCell ref="V284:V285"/>
    <mergeCell ref="W284:W285"/>
    <mergeCell ref="X284:X285"/>
    <mergeCell ref="M284:M285"/>
    <mergeCell ref="N284:N285"/>
    <mergeCell ref="O284:O285"/>
    <mergeCell ref="P284:P285"/>
    <mergeCell ref="Q284:Q285"/>
    <mergeCell ref="R284:R285"/>
    <mergeCell ref="G284:G285"/>
    <mergeCell ref="H284:H285"/>
    <mergeCell ref="I284:I285"/>
    <mergeCell ref="J284:J285"/>
    <mergeCell ref="K289:K290"/>
    <mergeCell ref="L289:L290"/>
    <mergeCell ref="AB287:AB288"/>
    <mergeCell ref="AC287:AC288"/>
    <mergeCell ref="AD287:AD288"/>
    <mergeCell ref="AE287:AE288"/>
    <mergeCell ref="A289:A290"/>
    <mergeCell ref="B289:B290"/>
    <mergeCell ref="C289:C290"/>
    <mergeCell ref="D289:D290"/>
    <mergeCell ref="E289:E290"/>
    <mergeCell ref="F289:F290"/>
    <mergeCell ref="V287:V288"/>
    <mergeCell ref="W287:W288"/>
    <mergeCell ref="X287:X288"/>
    <mergeCell ref="Y287:Y288"/>
    <mergeCell ref="Z287:Z288"/>
    <mergeCell ref="AA287:AA288"/>
    <mergeCell ref="P287:P288"/>
    <mergeCell ref="Q287:Q288"/>
    <mergeCell ref="R287:R288"/>
    <mergeCell ref="S287:S288"/>
    <mergeCell ref="T287:T288"/>
    <mergeCell ref="U287:U288"/>
    <mergeCell ref="J287:J288"/>
    <mergeCell ref="K287:K288"/>
    <mergeCell ref="L287:L288"/>
    <mergeCell ref="M287:M288"/>
    <mergeCell ref="N287:N288"/>
    <mergeCell ref="O287:O288"/>
    <mergeCell ref="AE289:AE290"/>
    <mergeCell ref="A294:A298"/>
    <mergeCell ref="B294:B298"/>
    <mergeCell ref="C294:C298"/>
    <mergeCell ref="D294:D298"/>
    <mergeCell ref="E294:E298"/>
    <mergeCell ref="F294:F298"/>
    <mergeCell ref="G294:G298"/>
    <mergeCell ref="H294:H298"/>
    <mergeCell ref="I294:I298"/>
    <mergeCell ref="Y289:Y290"/>
    <mergeCell ref="Z289:Z290"/>
    <mergeCell ref="AA289:AA290"/>
    <mergeCell ref="AB289:AB290"/>
    <mergeCell ref="AC289:AC290"/>
    <mergeCell ref="AD289:AD290"/>
    <mergeCell ref="S289:S290"/>
    <mergeCell ref="T289:T290"/>
    <mergeCell ref="U289:U290"/>
    <mergeCell ref="V289:V290"/>
    <mergeCell ref="W289:W290"/>
    <mergeCell ref="X289:X290"/>
    <mergeCell ref="M289:M290"/>
    <mergeCell ref="N289:N290"/>
    <mergeCell ref="O289:O290"/>
    <mergeCell ref="P289:P290"/>
    <mergeCell ref="Q289:Q290"/>
    <mergeCell ref="R289:R290"/>
    <mergeCell ref="G289:G290"/>
    <mergeCell ref="H289:H290"/>
    <mergeCell ref="I289:I290"/>
    <mergeCell ref="J289:J290"/>
    <mergeCell ref="K299:K302"/>
    <mergeCell ref="L299:L302"/>
    <mergeCell ref="AB294:AB298"/>
    <mergeCell ref="AC294:AC298"/>
    <mergeCell ref="AD294:AD298"/>
    <mergeCell ref="AE294:AE298"/>
    <mergeCell ref="A299:A302"/>
    <mergeCell ref="B299:B302"/>
    <mergeCell ref="C299:C302"/>
    <mergeCell ref="D299:D302"/>
    <mergeCell ref="E299:E302"/>
    <mergeCell ref="F299:F302"/>
    <mergeCell ref="V294:V298"/>
    <mergeCell ref="W294:W298"/>
    <mergeCell ref="X294:X298"/>
    <mergeCell ref="Y294:Y298"/>
    <mergeCell ref="Z294:Z298"/>
    <mergeCell ref="AA294:AA298"/>
    <mergeCell ref="P294:P298"/>
    <mergeCell ref="Q294:Q298"/>
    <mergeCell ref="R294:R298"/>
    <mergeCell ref="S294:S298"/>
    <mergeCell ref="T294:T298"/>
    <mergeCell ref="U294:U298"/>
    <mergeCell ref="J294:J298"/>
    <mergeCell ref="K294:K298"/>
    <mergeCell ref="L294:L298"/>
    <mergeCell ref="M294:M298"/>
    <mergeCell ref="N294:N298"/>
    <mergeCell ref="O294:O298"/>
    <mergeCell ref="AE299:AE302"/>
    <mergeCell ref="A304:A305"/>
    <mergeCell ref="B304:B305"/>
    <mergeCell ref="C304:C305"/>
    <mergeCell ref="D304:D305"/>
    <mergeCell ref="E304:E305"/>
    <mergeCell ref="F304:F305"/>
    <mergeCell ref="G304:G305"/>
    <mergeCell ref="H304:H305"/>
    <mergeCell ref="I304:I305"/>
    <mergeCell ref="Y299:Y302"/>
    <mergeCell ref="Z299:Z302"/>
    <mergeCell ref="AA299:AA302"/>
    <mergeCell ref="AB299:AB302"/>
    <mergeCell ref="AC299:AC302"/>
    <mergeCell ref="AD299:AD302"/>
    <mergeCell ref="S299:S302"/>
    <mergeCell ref="T299:T302"/>
    <mergeCell ref="U299:U302"/>
    <mergeCell ref="V299:V302"/>
    <mergeCell ref="W299:W302"/>
    <mergeCell ref="X299:X302"/>
    <mergeCell ref="M299:M302"/>
    <mergeCell ref="N299:N302"/>
    <mergeCell ref="O299:O302"/>
    <mergeCell ref="P299:P302"/>
    <mergeCell ref="Q299:Q302"/>
    <mergeCell ref="R299:R302"/>
    <mergeCell ref="G299:G302"/>
    <mergeCell ref="H299:H302"/>
    <mergeCell ref="I299:I302"/>
    <mergeCell ref="J299:J302"/>
    <mergeCell ref="K306:K307"/>
    <mergeCell ref="L306:L307"/>
    <mergeCell ref="AB304:AB305"/>
    <mergeCell ref="AC304:AC305"/>
    <mergeCell ref="AD304:AD305"/>
    <mergeCell ref="AE304:AE305"/>
    <mergeCell ref="A306:A307"/>
    <mergeCell ref="B306:B307"/>
    <mergeCell ref="C306:C307"/>
    <mergeCell ref="D306:D307"/>
    <mergeCell ref="E306:E307"/>
    <mergeCell ref="F306:F307"/>
    <mergeCell ref="V304:V305"/>
    <mergeCell ref="W304:W305"/>
    <mergeCell ref="X304:X305"/>
    <mergeCell ref="Y304:Y305"/>
    <mergeCell ref="Z304:Z305"/>
    <mergeCell ref="AA304:AA305"/>
    <mergeCell ref="P304:P305"/>
    <mergeCell ref="Q304:Q305"/>
    <mergeCell ref="R304:R305"/>
    <mergeCell ref="S304:S305"/>
    <mergeCell ref="T304:T305"/>
    <mergeCell ref="U304:U305"/>
    <mergeCell ref="J304:J305"/>
    <mergeCell ref="K304:K305"/>
    <mergeCell ref="L304:L305"/>
    <mergeCell ref="M304:M305"/>
    <mergeCell ref="N304:N305"/>
    <mergeCell ref="O304:O305"/>
    <mergeCell ref="AE306:AE307"/>
    <mergeCell ref="A308:A313"/>
    <mergeCell ref="B308:B313"/>
    <mergeCell ref="C308:C313"/>
    <mergeCell ref="D308:D313"/>
    <mergeCell ref="E308:E313"/>
    <mergeCell ref="F308:F313"/>
    <mergeCell ref="G308:G313"/>
    <mergeCell ref="H308:H313"/>
    <mergeCell ref="I308:I313"/>
    <mergeCell ref="Y306:Y307"/>
    <mergeCell ref="Z306:Z307"/>
    <mergeCell ref="AA306:AA307"/>
    <mergeCell ref="AB306:AB307"/>
    <mergeCell ref="AC306:AC307"/>
    <mergeCell ref="AD306:AD307"/>
    <mergeCell ref="S306:S307"/>
    <mergeCell ref="T306:T307"/>
    <mergeCell ref="U306:U307"/>
    <mergeCell ref="V306:V307"/>
    <mergeCell ref="W306:W307"/>
    <mergeCell ref="X306:X307"/>
    <mergeCell ref="M306:M307"/>
    <mergeCell ref="N306:N307"/>
    <mergeCell ref="O306:O307"/>
    <mergeCell ref="P306:P307"/>
    <mergeCell ref="Q306:Q307"/>
    <mergeCell ref="R306:R307"/>
    <mergeCell ref="G306:G307"/>
    <mergeCell ref="H306:H307"/>
    <mergeCell ref="I306:I307"/>
    <mergeCell ref="J306:J307"/>
    <mergeCell ref="AB308:AB313"/>
    <mergeCell ref="AC308:AC313"/>
    <mergeCell ref="AD308:AD313"/>
    <mergeCell ref="AE308:AE313"/>
    <mergeCell ref="A320:A321"/>
    <mergeCell ref="B320:B321"/>
    <mergeCell ref="C320:C321"/>
    <mergeCell ref="D320:D321"/>
    <mergeCell ref="E320:E321"/>
    <mergeCell ref="F320:F321"/>
    <mergeCell ref="V308:V313"/>
    <mergeCell ref="W308:W313"/>
    <mergeCell ref="X308:X313"/>
    <mergeCell ref="Y308:Y313"/>
    <mergeCell ref="Z308:Z313"/>
    <mergeCell ref="AA308:AA313"/>
    <mergeCell ref="P308:P313"/>
    <mergeCell ref="Q308:Q313"/>
    <mergeCell ref="R308:R313"/>
    <mergeCell ref="S308:S313"/>
    <mergeCell ref="T308:T313"/>
    <mergeCell ref="U308:U313"/>
    <mergeCell ref="J308:J313"/>
    <mergeCell ref="K308:K313"/>
    <mergeCell ref="L308:L313"/>
    <mergeCell ref="M308:M313"/>
    <mergeCell ref="N308:N313"/>
    <mergeCell ref="O308:O313"/>
    <mergeCell ref="K323:K325"/>
    <mergeCell ref="L323:L325"/>
    <mergeCell ref="A323:A325"/>
    <mergeCell ref="B323:B325"/>
    <mergeCell ref="C323:C325"/>
    <mergeCell ref="D323:D325"/>
    <mergeCell ref="E323:E325"/>
    <mergeCell ref="F323:F325"/>
    <mergeCell ref="Y320:Y321"/>
    <mergeCell ref="Z320:Z321"/>
    <mergeCell ref="AA320:AA321"/>
    <mergeCell ref="AC320:AC321"/>
    <mergeCell ref="AD320:AD321"/>
    <mergeCell ref="AE320:AE321"/>
    <mergeCell ref="S320:S321"/>
    <mergeCell ref="T320:T321"/>
    <mergeCell ref="U320:U321"/>
    <mergeCell ref="V320:V321"/>
    <mergeCell ref="W320:W321"/>
    <mergeCell ref="X320:X321"/>
    <mergeCell ref="M320:M321"/>
    <mergeCell ref="N320:N321"/>
    <mergeCell ref="O320:O321"/>
    <mergeCell ref="P320:P321"/>
    <mergeCell ref="Q320:Q321"/>
    <mergeCell ref="R320:R321"/>
    <mergeCell ref="G320:G321"/>
    <mergeCell ref="H320:H321"/>
    <mergeCell ref="I320:I321"/>
    <mergeCell ref="J320:J321"/>
    <mergeCell ref="K320:K321"/>
    <mergeCell ref="L320:L321"/>
    <mergeCell ref="AE323:AE325"/>
    <mergeCell ref="A326:A327"/>
    <mergeCell ref="B326:B327"/>
    <mergeCell ref="C326:C327"/>
    <mergeCell ref="D326:D327"/>
    <mergeCell ref="E326:E327"/>
    <mergeCell ref="F326:F327"/>
    <mergeCell ref="G326:G327"/>
    <mergeCell ref="H326:H327"/>
    <mergeCell ref="I326:I327"/>
    <mergeCell ref="Y323:Y325"/>
    <mergeCell ref="Z323:Z325"/>
    <mergeCell ref="AA323:AA325"/>
    <mergeCell ref="AB323:AB325"/>
    <mergeCell ref="AC323:AC325"/>
    <mergeCell ref="AD323:AD325"/>
    <mergeCell ref="S323:S325"/>
    <mergeCell ref="T323:T325"/>
    <mergeCell ref="U323:U325"/>
    <mergeCell ref="V323:V325"/>
    <mergeCell ref="W323:W325"/>
    <mergeCell ref="X323:X325"/>
    <mergeCell ref="M323:M325"/>
    <mergeCell ref="N323:N325"/>
    <mergeCell ref="O323:O325"/>
    <mergeCell ref="P323:P325"/>
    <mergeCell ref="Q323:Q325"/>
    <mergeCell ref="R323:R325"/>
    <mergeCell ref="G323:G325"/>
    <mergeCell ref="H323:H325"/>
    <mergeCell ref="I323:I325"/>
    <mergeCell ref="J323:J325"/>
    <mergeCell ref="K328:K329"/>
    <mergeCell ref="L328:L329"/>
    <mergeCell ref="AB326:AB327"/>
    <mergeCell ref="AC326:AC327"/>
    <mergeCell ref="AD326:AD327"/>
    <mergeCell ref="AE326:AE327"/>
    <mergeCell ref="A328:A329"/>
    <mergeCell ref="B328:B329"/>
    <mergeCell ref="C328:C329"/>
    <mergeCell ref="D328:D329"/>
    <mergeCell ref="E328:E329"/>
    <mergeCell ref="F328:F329"/>
    <mergeCell ref="V326:V327"/>
    <mergeCell ref="W326:W327"/>
    <mergeCell ref="X326:X327"/>
    <mergeCell ref="Y326:Y327"/>
    <mergeCell ref="Z326:Z327"/>
    <mergeCell ref="AA326:AA327"/>
    <mergeCell ref="P326:P327"/>
    <mergeCell ref="Q326:Q327"/>
    <mergeCell ref="R326:R327"/>
    <mergeCell ref="S326:S327"/>
    <mergeCell ref="T326:T327"/>
    <mergeCell ref="U326:U327"/>
    <mergeCell ref="J326:J327"/>
    <mergeCell ref="K326:K327"/>
    <mergeCell ref="L326:L327"/>
    <mergeCell ref="M326:M327"/>
    <mergeCell ref="N326:N327"/>
    <mergeCell ref="O326:O327"/>
    <mergeCell ref="AE328:AE329"/>
    <mergeCell ref="A330:A332"/>
    <mergeCell ref="B330:B332"/>
    <mergeCell ref="C330:C332"/>
    <mergeCell ref="D330:D332"/>
    <mergeCell ref="E330:E332"/>
    <mergeCell ref="F330:F332"/>
    <mergeCell ref="G330:G332"/>
    <mergeCell ref="H330:H332"/>
    <mergeCell ref="I330:I332"/>
    <mergeCell ref="Y328:Y329"/>
    <mergeCell ref="Z328:Z329"/>
    <mergeCell ref="AA328:AA329"/>
    <mergeCell ref="AB328:AB329"/>
    <mergeCell ref="AC328:AC329"/>
    <mergeCell ref="AD328:AD329"/>
    <mergeCell ref="S328:S329"/>
    <mergeCell ref="T328:T329"/>
    <mergeCell ref="U328:U329"/>
    <mergeCell ref="V328:V329"/>
    <mergeCell ref="W328:W329"/>
    <mergeCell ref="X328:X329"/>
    <mergeCell ref="M328:M329"/>
    <mergeCell ref="N328:N329"/>
    <mergeCell ref="O328:O329"/>
    <mergeCell ref="P328:P329"/>
    <mergeCell ref="Q328:Q329"/>
    <mergeCell ref="R328:R329"/>
    <mergeCell ref="G328:G329"/>
    <mergeCell ref="H328:H329"/>
    <mergeCell ref="I328:I329"/>
    <mergeCell ref="J328:J329"/>
    <mergeCell ref="K334:K335"/>
    <mergeCell ref="L334:L335"/>
    <mergeCell ref="AB330:AB332"/>
    <mergeCell ref="AC330:AC332"/>
    <mergeCell ref="AD330:AD332"/>
    <mergeCell ref="AE330:AE332"/>
    <mergeCell ref="A334:A335"/>
    <mergeCell ref="B334:B335"/>
    <mergeCell ref="C334:C335"/>
    <mergeCell ref="D334:D335"/>
    <mergeCell ref="E334:E335"/>
    <mergeCell ref="F334:F335"/>
    <mergeCell ref="V330:V332"/>
    <mergeCell ref="W330:W332"/>
    <mergeCell ref="X330:X332"/>
    <mergeCell ref="Y330:Y332"/>
    <mergeCell ref="Z330:Z332"/>
    <mergeCell ref="AA330:AA332"/>
    <mergeCell ref="P330:P332"/>
    <mergeCell ref="Q330:Q332"/>
    <mergeCell ref="R330:R332"/>
    <mergeCell ref="S330:S332"/>
    <mergeCell ref="T330:T332"/>
    <mergeCell ref="U330:U332"/>
    <mergeCell ref="J330:J332"/>
    <mergeCell ref="K330:K332"/>
    <mergeCell ref="L330:L332"/>
    <mergeCell ref="M330:M332"/>
    <mergeCell ref="N330:N332"/>
    <mergeCell ref="O330:O332"/>
    <mergeCell ref="AE334:AE335"/>
    <mergeCell ref="A336:A337"/>
    <mergeCell ref="B336:B337"/>
    <mergeCell ref="C336:C337"/>
    <mergeCell ref="D336:D337"/>
    <mergeCell ref="E336:E337"/>
    <mergeCell ref="F336:F337"/>
    <mergeCell ref="G336:G337"/>
    <mergeCell ref="H336:H337"/>
    <mergeCell ref="I336:I337"/>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M334:M335"/>
    <mergeCell ref="N334:N335"/>
    <mergeCell ref="O334:O335"/>
    <mergeCell ref="P334:P335"/>
    <mergeCell ref="Q334:Q335"/>
    <mergeCell ref="R334:R335"/>
    <mergeCell ref="G334:G335"/>
    <mergeCell ref="H334:H335"/>
    <mergeCell ref="I334:I335"/>
    <mergeCell ref="J334:J335"/>
    <mergeCell ref="K338:K340"/>
    <mergeCell ref="L338:L340"/>
    <mergeCell ref="AB336:AB337"/>
    <mergeCell ref="AC336:AC337"/>
    <mergeCell ref="AD336:AD337"/>
    <mergeCell ref="AE336:AE337"/>
    <mergeCell ref="A338:A340"/>
    <mergeCell ref="B338:B340"/>
    <mergeCell ref="C338:C340"/>
    <mergeCell ref="D338:D340"/>
    <mergeCell ref="E338:E340"/>
    <mergeCell ref="F338:F340"/>
    <mergeCell ref="V336:V337"/>
    <mergeCell ref="W336:W337"/>
    <mergeCell ref="X336:X337"/>
    <mergeCell ref="Y336:Y337"/>
    <mergeCell ref="Z336:Z337"/>
    <mergeCell ref="AA336:AA337"/>
    <mergeCell ref="P336:P337"/>
    <mergeCell ref="Q336:Q337"/>
    <mergeCell ref="R336:R337"/>
    <mergeCell ref="S336:S337"/>
    <mergeCell ref="T336:T337"/>
    <mergeCell ref="U336:U337"/>
    <mergeCell ref="J336:J337"/>
    <mergeCell ref="K336:K337"/>
    <mergeCell ref="L336:L337"/>
    <mergeCell ref="M336:M337"/>
    <mergeCell ref="N336:N337"/>
    <mergeCell ref="O336:O337"/>
    <mergeCell ref="AE338:AE340"/>
    <mergeCell ref="A341:A343"/>
    <mergeCell ref="B341:B343"/>
    <mergeCell ref="C341:C343"/>
    <mergeCell ref="D341:D343"/>
    <mergeCell ref="E341:E343"/>
    <mergeCell ref="F341:F343"/>
    <mergeCell ref="G341:G343"/>
    <mergeCell ref="H341:H343"/>
    <mergeCell ref="I341:I343"/>
    <mergeCell ref="Y338:Y340"/>
    <mergeCell ref="Z338:Z340"/>
    <mergeCell ref="AA338:AA340"/>
    <mergeCell ref="AB338:AB340"/>
    <mergeCell ref="AC338:AC340"/>
    <mergeCell ref="AD338:AD340"/>
    <mergeCell ref="S338:S340"/>
    <mergeCell ref="T338:T340"/>
    <mergeCell ref="U338:U340"/>
    <mergeCell ref="V338:V340"/>
    <mergeCell ref="W338:W340"/>
    <mergeCell ref="X338:X340"/>
    <mergeCell ref="M338:M340"/>
    <mergeCell ref="N338:N340"/>
    <mergeCell ref="O338:O340"/>
    <mergeCell ref="P338:P340"/>
    <mergeCell ref="Q338:Q340"/>
    <mergeCell ref="R338:R340"/>
    <mergeCell ref="G338:G340"/>
    <mergeCell ref="H338:H340"/>
    <mergeCell ref="I338:I340"/>
    <mergeCell ref="J338:J340"/>
    <mergeCell ref="K344:K347"/>
    <mergeCell ref="L344:L347"/>
    <mergeCell ref="AB341:AB343"/>
    <mergeCell ref="AC341:AC343"/>
    <mergeCell ref="AD341:AD343"/>
    <mergeCell ref="AE341:AE343"/>
    <mergeCell ref="A344:A347"/>
    <mergeCell ref="B344:B347"/>
    <mergeCell ref="C344:C347"/>
    <mergeCell ref="D344:D347"/>
    <mergeCell ref="E344:E347"/>
    <mergeCell ref="F344:F347"/>
    <mergeCell ref="V341:V343"/>
    <mergeCell ref="W341:W343"/>
    <mergeCell ref="X341:X343"/>
    <mergeCell ref="Y341:Y343"/>
    <mergeCell ref="Z341:Z343"/>
    <mergeCell ref="AA341:AA343"/>
    <mergeCell ref="P341:P343"/>
    <mergeCell ref="Q341:Q343"/>
    <mergeCell ref="R341:R343"/>
    <mergeCell ref="S341:S343"/>
    <mergeCell ref="T341:T343"/>
    <mergeCell ref="U341:U343"/>
    <mergeCell ref="J341:J343"/>
    <mergeCell ref="K341:K343"/>
    <mergeCell ref="L341:L343"/>
    <mergeCell ref="M341:M343"/>
    <mergeCell ref="N341:N343"/>
    <mergeCell ref="O341:O343"/>
    <mergeCell ref="AE344:AE347"/>
    <mergeCell ref="A348:A349"/>
    <mergeCell ref="B348:B349"/>
    <mergeCell ref="C348:C349"/>
    <mergeCell ref="D348:D349"/>
    <mergeCell ref="E348:E349"/>
    <mergeCell ref="F348:F349"/>
    <mergeCell ref="G348:G349"/>
    <mergeCell ref="H348:H349"/>
    <mergeCell ref="I348:I349"/>
    <mergeCell ref="Y344:Y347"/>
    <mergeCell ref="Z344:Z347"/>
    <mergeCell ref="AA344:AA347"/>
    <mergeCell ref="AB344:AB347"/>
    <mergeCell ref="AC344:AC347"/>
    <mergeCell ref="AD344:AD347"/>
    <mergeCell ref="S344:S347"/>
    <mergeCell ref="T344:T347"/>
    <mergeCell ref="U344:U347"/>
    <mergeCell ref="V344:V347"/>
    <mergeCell ref="W344:W347"/>
    <mergeCell ref="X344:X347"/>
    <mergeCell ref="M344:M347"/>
    <mergeCell ref="N344:N347"/>
    <mergeCell ref="O344:O347"/>
    <mergeCell ref="P344:P347"/>
    <mergeCell ref="Q344:Q347"/>
    <mergeCell ref="R344:R347"/>
    <mergeCell ref="G344:G347"/>
    <mergeCell ref="H344:H347"/>
    <mergeCell ref="I344:I347"/>
    <mergeCell ref="J344:J347"/>
    <mergeCell ref="H350:H351"/>
    <mergeCell ref="I350:I351"/>
    <mergeCell ref="J350:J351"/>
    <mergeCell ref="K350:K351"/>
    <mergeCell ref="AB348:AB349"/>
    <mergeCell ref="AC348:AC349"/>
    <mergeCell ref="AD348:AD349"/>
    <mergeCell ref="AE348:AE349"/>
    <mergeCell ref="AN348:AN349"/>
    <mergeCell ref="A350:A351"/>
    <mergeCell ref="B350:B351"/>
    <mergeCell ref="C350:C351"/>
    <mergeCell ref="D350:D351"/>
    <mergeCell ref="E350:E351"/>
    <mergeCell ref="V348:V349"/>
    <mergeCell ref="W348:W349"/>
    <mergeCell ref="X348:X349"/>
    <mergeCell ref="Y348:Y349"/>
    <mergeCell ref="Z348:Z349"/>
    <mergeCell ref="AA348:AA349"/>
    <mergeCell ref="P348:P349"/>
    <mergeCell ref="Q348:Q349"/>
    <mergeCell ref="R348:R349"/>
    <mergeCell ref="S348:S349"/>
    <mergeCell ref="T348:T349"/>
    <mergeCell ref="U348:U349"/>
    <mergeCell ref="J348:J349"/>
    <mergeCell ref="K348:K349"/>
    <mergeCell ref="L348:L349"/>
    <mergeCell ref="M348:M349"/>
    <mergeCell ref="N348:N349"/>
    <mergeCell ref="O348:O349"/>
    <mergeCell ref="L352:L353"/>
    <mergeCell ref="M352:M353"/>
    <mergeCell ref="AD350:AD351"/>
    <mergeCell ref="AE350:AE351"/>
    <mergeCell ref="AN350:AN351"/>
    <mergeCell ref="A352:A353"/>
    <mergeCell ref="B352:B353"/>
    <mergeCell ref="C352:C353"/>
    <mergeCell ref="D352:D353"/>
    <mergeCell ref="E352:E353"/>
    <mergeCell ref="F352:F353"/>
    <mergeCell ref="G352:G353"/>
    <mergeCell ref="X350:X351"/>
    <mergeCell ref="Y350:Y351"/>
    <mergeCell ref="Z350:Z351"/>
    <mergeCell ref="AA350:AA351"/>
    <mergeCell ref="AB350:AB351"/>
    <mergeCell ref="AC350:AC351"/>
    <mergeCell ref="R350:R351"/>
    <mergeCell ref="S350:S351"/>
    <mergeCell ref="T350:T351"/>
    <mergeCell ref="U350:U351"/>
    <mergeCell ref="V350:V351"/>
    <mergeCell ref="W350:W351"/>
    <mergeCell ref="L350:L351"/>
    <mergeCell ref="M350:M351"/>
    <mergeCell ref="N350:N351"/>
    <mergeCell ref="O350:O351"/>
    <mergeCell ref="P350:P351"/>
    <mergeCell ref="Q350:Q351"/>
    <mergeCell ref="F350:F351"/>
    <mergeCell ref="G350:G351"/>
    <mergeCell ref="AN352:AN353"/>
    <mergeCell ref="A354:A356"/>
    <mergeCell ref="B354:B356"/>
    <mergeCell ref="C354:C356"/>
    <mergeCell ref="D354:D356"/>
    <mergeCell ref="E354:E356"/>
    <mergeCell ref="F354:F356"/>
    <mergeCell ref="G354:G356"/>
    <mergeCell ref="H354:H356"/>
    <mergeCell ref="I354:I356"/>
    <mergeCell ref="Z352:Z353"/>
    <mergeCell ref="AA352:AA353"/>
    <mergeCell ref="AB352:AB353"/>
    <mergeCell ref="AC352:AC353"/>
    <mergeCell ref="AD352:AD353"/>
    <mergeCell ref="AE352:AE353"/>
    <mergeCell ref="T352:T353"/>
    <mergeCell ref="U352:U353"/>
    <mergeCell ref="V352:V353"/>
    <mergeCell ref="W352:W353"/>
    <mergeCell ref="X352:X353"/>
    <mergeCell ref="Y352:Y353"/>
    <mergeCell ref="N352:N353"/>
    <mergeCell ref="O352:O353"/>
    <mergeCell ref="P352:P353"/>
    <mergeCell ref="Q352:Q353"/>
    <mergeCell ref="R352:R353"/>
    <mergeCell ref="S352:S353"/>
    <mergeCell ref="H352:H353"/>
    <mergeCell ref="I352:I353"/>
    <mergeCell ref="J352:J353"/>
    <mergeCell ref="K352:K353"/>
    <mergeCell ref="K357:K358"/>
    <mergeCell ref="L357:L358"/>
    <mergeCell ref="AB354:AB356"/>
    <mergeCell ref="AC354:AC356"/>
    <mergeCell ref="AD354:AD356"/>
    <mergeCell ref="AE354:AE356"/>
    <mergeCell ref="A357:A358"/>
    <mergeCell ref="B357:B358"/>
    <mergeCell ref="C357:C358"/>
    <mergeCell ref="D357:D358"/>
    <mergeCell ref="E357:E358"/>
    <mergeCell ref="F357:F358"/>
    <mergeCell ref="V354:V356"/>
    <mergeCell ref="W354:W356"/>
    <mergeCell ref="X354:X356"/>
    <mergeCell ref="Y354:Y356"/>
    <mergeCell ref="Z354:Z356"/>
    <mergeCell ref="AA354:AA356"/>
    <mergeCell ref="P354:P356"/>
    <mergeCell ref="Q354:Q356"/>
    <mergeCell ref="R354:R356"/>
    <mergeCell ref="S354:S356"/>
    <mergeCell ref="T354:T356"/>
    <mergeCell ref="U354:U356"/>
    <mergeCell ref="J354:J356"/>
    <mergeCell ref="K354:K356"/>
    <mergeCell ref="L354:L356"/>
    <mergeCell ref="M354:M356"/>
    <mergeCell ref="N354:N356"/>
    <mergeCell ref="O354:O356"/>
    <mergeCell ref="AE357:AE358"/>
    <mergeCell ref="A360:A363"/>
    <mergeCell ref="B360:B363"/>
    <mergeCell ref="C360:C363"/>
    <mergeCell ref="D360:D363"/>
    <mergeCell ref="E360:E363"/>
    <mergeCell ref="F360:F363"/>
    <mergeCell ref="G360:G363"/>
    <mergeCell ref="H360:H363"/>
    <mergeCell ref="I360:I363"/>
    <mergeCell ref="Y357:Y358"/>
    <mergeCell ref="Z357:Z358"/>
    <mergeCell ref="AA357:AA358"/>
    <mergeCell ref="AB357:AB358"/>
    <mergeCell ref="AC357:AC358"/>
    <mergeCell ref="AD357:AD358"/>
    <mergeCell ref="S357:S358"/>
    <mergeCell ref="T357:T358"/>
    <mergeCell ref="U357:U358"/>
    <mergeCell ref="V357:V358"/>
    <mergeCell ref="W357:W358"/>
    <mergeCell ref="X357:X358"/>
    <mergeCell ref="M357:M358"/>
    <mergeCell ref="N357:N358"/>
    <mergeCell ref="O357:O358"/>
    <mergeCell ref="P357:P358"/>
    <mergeCell ref="Q357:Q358"/>
    <mergeCell ref="R357:R358"/>
    <mergeCell ref="G357:G358"/>
    <mergeCell ref="H357:H358"/>
    <mergeCell ref="I357:I358"/>
    <mergeCell ref="J357:J358"/>
    <mergeCell ref="K364:K365"/>
    <mergeCell ref="L364:L365"/>
    <mergeCell ref="AB360:AB363"/>
    <mergeCell ref="AC360:AC363"/>
    <mergeCell ref="AD360:AD363"/>
    <mergeCell ref="AE360:AE363"/>
    <mergeCell ref="A364:A365"/>
    <mergeCell ref="B364:B365"/>
    <mergeCell ref="C364:C365"/>
    <mergeCell ref="D364:D365"/>
    <mergeCell ref="E364:E365"/>
    <mergeCell ref="F364:F365"/>
    <mergeCell ref="V360:V363"/>
    <mergeCell ref="W360:W363"/>
    <mergeCell ref="X360:X363"/>
    <mergeCell ref="Y360:Y363"/>
    <mergeCell ref="Z360:Z363"/>
    <mergeCell ref="AA360:AA363"/>
    <mergeCell ref="P360:P363"/>
    <mergeCell ref="Q360:Q363"/>
    <mergeCell ref="R360:R363"/>
    <mergeCell ref="S360:S363"/>
    <mergeCell ref="T360:T363"/>
    <mergeCell ref="U360:U363"/>
    <mergeCell ref="J360:J363"/>
    <mergeCell ref="K360:K363"/>
    <mergeCell ref="L360:L363"/>
    <mergeCell ref="M360:M363"/>
    <mergeCell ref="N360:N363"/>
    <mergeCell ref="O360:O363"/>
    <mergeCell ref="AE364:AE365"/>
    <mergeCell ref="A366:A368"/>
    <mergeCell ref="B366:B368"/>
    <mergeCell ref="C366:C368"/>
    <mergeCell ref="D366:D368"/>
    <mergeCell ref="E366:E368"/>
    <mergeCell ref="F366:F368"/>
    <mergeCell ref="G366:G368"/>
    <mergeCell ref="H366:H368"/>
    <mergeCell ref="I366:I368"/>
    <mergeCell ref="Y364:Y365"/>
    <mergeCell ref="Z364:Z365"/>
    <mergeCell ref="AA364:AA365"/>
    <mergeCell ref="AB364:AB365"/>
    <mergeCell ref="AC364:AC365"/>
    <mergeCell ref="AD364:AD365"/>
    <mergeCell ref="S364:S365"/>
    <mergeCell ref="T364:T365"/>
    <mergeCell ref="U364:U365"/>
    <mergeCell ref="V364:V365"/>
    <mergeCell ref="W364:W365"/>
    <mergeCell ref="X364:X365"/>
    <mergeCell ref="M364:M365"/>
    <mergeCell ref="N364:N365"/>
    <mergeCell ref="O364:O365"/>
    <mergeCell ref="P364:P365"/>
    <mergeCell ref="Q364:Q365"/>
    <mergeCell ref="R364:R365"/>
    <mergeCell ref="G364:G365"/>
    <mergeCell ref="H364:H365"/>
    <mergeCell ref="I364:I365"/>
    <mergeCell ref="J364:J365"/>
    <mergeCell ref="H369:H371"/>
    <mergeCell ref="I369:I371"/>
    <mergeCell ref="J369:J371"/>
    <mergeCell ref="K369:K371"/>
    <mergeCell ref="AB366:AB368"/>
    <mergeCell ref="AC366:AC368"/>
    <mergeCell ref="AD366:AD368"/>
    <mergeCell ref="AE366:AE368"/>
    <mergeCell ref="AN366:AN368"/>
    <mergeCell ref="A369:A371"/>
    <mergeCell ref="B369:B371"/>
    <mergeCell ref="C369:C371"/>
    <mergeCell ref="D369:D371"/>
    <mergeCell ref="E369:E371"/>
    <mergeCell ref="V366:V368"/>
    <mergeCell ref="W366:W368"/>
    <mergeCell ref="X366:X368"/>
    <mergeCell ref="Y366:Y368"/>
    <mergeCell ref="Z366:Z368"/>
    <mergeCell ref="AA366:AA368"/>
    <mergeCell ref="P366:P368"/>
    <mergeCell ref="Q366:Q368"/>
    <mergeCell ref="R366:R368"/>
    <mergeCell ref="S366:S368"/>
    <mergeCell ref="T366:T368"/>
    <mergeCell ref="U366:U368"/>
    <mergeCell ref="J366:J368"/>
    <mergeCell ref="K366:K368"/>
    <mergeCell ref="L366:L368"/>
    <mergeCell ref="M366:M368"/>
    <mergeCell ref="N366:N368"/>
    <mergeCell ref="O366:O368"/>
    <mergeCell ref="M372:M374"/>
    <mergeCell ref="N372:N374"/>
    <mergeCell ref="AD369:AD371"/>
    <mergeCell ref="AE369:AE371"/>
    <mergeCell ref="AN369:AN371"/>
    <mergeCell ref="A372:A374"/>
    <mergeCell ref="B372:B374"/>
    <mergeCell ref="C372:C374"/>
    <mergeCell ref="D372:D374"/>
    <mergeCell ref="E372:E374"/>
    <mergeCell ref="F372:F374"/>
    <mergeCell ref="G372:G374"/>
    <mergeCell ref="X369:X371"/>
    <mergeCell ref="Y369:Y371"/>
    <mergeCell ref="Z369:Z371"/>
    <mergeCell ref="AA369:AA371"/>
    <mergeCell ref="AB369:AB371"/>
    <mergeCell ref="AC369:AC371"/>
    <mergeCell ref="R369:R371"/>
    <mergeCell ref="S369:S371"/>
    <mergeCell ref="T369:T371"/>
    <mergeCell ref="U369:U371"/>
    <mergeCell ref="V369:V371"/>
    <mergeCell ref="W369:W371"/>
    <mergeCell ref="L369:L371"/>
    <mergeCell ref="M369:M371"/>
    <mergeCell ref="N369:N371"/>
    <mergeCell ref="O369:O371"/>
    <mergeCell ref="P369:P371"/>
    <mergeCell ref="Q369:Q371"/>
    <mergeCell ref="F369:F371"/>
    <mergeCell ref="G369:G371"/>
    <mergeCell ref="F375:F376"/>
    <mergeCell ref="G375:G376"/>
    <mergeCell ref="H375:H376"/>
    <mergeCell ref="I375:I376"/>
    <mergeCell ref="J375:J376"/>
    <mergeCell ref="K375:K376"/>
    <mergeCell ref="AA372:AA374"/>
    <mergeCell ref="AB372:AB374"/>
    <mergeCell ref="AC372:AC374"/>
    <mergeCell ref="AD372:AD374"/>
    <mergeCell ref="AE372:AE374"/>
    <mergeCell ref="A375:A376"/>
    <mergeCell ref="B375:B376"/>
    <mergeCell ref="C375:C376"/>
    <mergeCell ref="D375:D376"/>
    <mergeCell ref="E375:E376"/>
    <mergeCell ref="U372:U374"/>
    <mergeCell ref="V372:V374"/>
    <mergeCell ref="W372:W374"/>
    <mergeCell ref="X372:X374"/>
    <mergeCell ref="Y372:Y374"/>
    <mergeCell ref="Z372:Z374"/>
    <mergeCell ref="O372:O374"/>
    <mergeCell ref="P372:P374"/>
    <mergeCell ref="Q372:Q374"/>
    <mergeCell ref="R372:R374"/>
    <mergeCell ref="S372:S374"/>
    <mergeCell ref="T372:T374"/>
    <mergeCell ref="I372:I374"/>
    <mergeCell ref="J372:J374"/>
    <mergeCell ref="K372:K374"/>
    <mergeCell ref="L372:L374"/>
    <mergeCell ref="K377:K379"/>
    <mergeCell ref="L377:L379"/>
    <mergeCell ref="M377:M379"/>
    <mergeCell ref="N377:N379"/>
    <mergeCell ref="AD375:AD376"/>
    <mergeCell ref="AE375:AE376"/>
    <mergeCell ref="A377:A379"/>
    <mergeCell ref="B377:B379"/>
    <mergeCell ref="C377:C379"/>
    <mergeCell ref="D377:D379"/>
    <mergeCell ref="E377:E379"/>
    <mergeCell ref="F377:F379"/>
    <mergeCell ref="G377:G379"/>
    <mergeCell ref="H377:H379"/>
    <mergeCell ref="X375:X376"/>
    <mergeCell ref="Y375:Y376"/>
    <mergeCell ref="Z375:Z376"/>
    <mergeCell ref="AA375:AA376"/>
    <mergeCell ref="AB375:AB376"/>
    <mergeCell ref="AC375:AC376"/>
    <mergeCell ref="R375:R376"/>
    <mergeCell ref="S375:S376"/>
    <mergeCell ref="T375:T376"/>
    <mergeCell ref="U375:U376"/>
    <mergeCell ref="V375:V376"/>
    <mergeCell ref="W375:W376"/>
    <mergeCell ref="L375:L376"/>
    <mergeCell ref="M375:M376"/>
    <mergeCell ref="N375:N376"/>
    <mergeCell ref="O375:O376"/>
    <mergeCell ref="P375:P376"/>
    <mergeCell ref="Q375:Q376"/>
    <mergeCell ref="P380:P381"/>
    <mergeCell ref="Q380:Q381"/>
    <mergeCell ref="F380:F381"/>
    <mergeCell ref="G380:G381"/>
    <mergeCell ref="H380:H381"/>
    <mergeCell ref="I380:I381"/>
    <mergeCell ref="J380:J381"/>
    <mergeCell ref="K380:K381"/>
    <mergeCell ref="AA377:AA379"/>
    <mergeCell ref="AB377:AB379"/>
    <mergeCell ref="AC377:AC379"/>
    <mergeCell ref="AD377:AD379"/>
    <mergeCell ref="AE377:AE379"/>
    <mergeCell ref="A380:A381"/>
    <mergeCell ref="B380:B381"/>
    <mergeCell ref="C380:C381"/>
    <mergeCell ref="D380:D381"/>
    <mergeCell ref="E380:E381"/>
    <mergeCell ref="U377:U379"/>
    <mergeCell ref="V377:V379"/>
    <mergeCell ref="W377:W379"/>
    <mergeCell ref="X377:X379"/>
    <mergeCell ref="Y377:Y379"/>
    <mergeCell ref="Z377:Z379"/>
    <mergeCell ref="O377:O379"/>
    <mergeCell ref="P377:P379"/>
    <mergeCell ref="Q377:Q379"/>
    <mergeCell ref="R377:R379"/>
    <mergeCell ref="S377:S379"/>
    <mergeCell ref="T377:T379"/>
    <mergeCell ref="I377:I379"/>
    <mergeCell ref="J377:J379"/>
    <mergeCell ref="I382:I383"/>
    <mergeCell ref="J382:J383"/>
    <mergeCell ref="K382:K383"/>
    <mergeCell ref="L382:L383"/>
    <mergeCell ref="M382:M383"/>
    <mergeCell ref="N382:N383"/>
    <mergeCell ref="AD380:AD381"/>
    <mergeCell ref="AE380:AE381"/>
    <mergeCell ref="A382:A383"/>
    <mergeCell ref="B382:B383"/>
    <mergeCell ref="C382:C383"/>
    <mergeCell ref="D382:D383"/>
    <mergeCell ref="E382:E383"/>
    <mergeCell ref="F382:F383"/>
    <mergeCell ref="G382:G383"/>
    <mergeCell ref="H382:H383"/>
    <mergeCell ref="X380:X381"/>
    <mergeCell ref="Y380:Y381"/>
    <mergeCell ref="Z380:Z381"/>
    <mergeCell ref="AA380:AA381"/>
    <mergeCell ref="AB380:AB381"/>
    <mergeCell ref="AC380:AC381"/>
    <mergeCell ref="R380:R381"/>
    <mergeCell ref="S380:S381"/>
    <mergeCell ref="T380:T381"/>
    <mergeCell ref="U380:U381"/>
    <mergeCell ref="V380:V381"/>
    <mergeCell ref="W380:W381"/>
    <mergeCell ref="L380:L381"/>
    <mergeCell ref="M380:M381"/>
    <mergeCell ref="N380:N381"/>
    <mergeCell ref="O380:O381"/>
    <mergeCell ref="N389:N390"/>
    <mergeCell ref="O389:O390"/>
    <mergeCell ref="P389:P390"/>
    <mergeCell ref="Q389:Q390"/>
    <mergeCell ref="F389:F390"/>
    <mergeCell ref="G389:G390"/>
    <mergeCell ref="H389:H390"/>
    <mergeCell ref="I389:I390"/>
    <mergeCell ref="J389:J390"/>
    <mergeCell ref="K389:K390"/>
    <mergeCell ref="AA382:AA383"/>
    <mergeCell ref="AB382:AB383"/>
    <mergeCell ref="AC382:AC383"/>
    <mergeCell ref="AD382:AD383"/>
    <mergeCell ref="AE382:AE383"/>
    <mergeCell ref="A389:A390"/>
    <mergeCell ref="B389:B390"/>
    <mergeCell ref="C389:C390"/>
    <mergeCell ref="D389:D390"/>
    <mergeCell ref="E389:E390"/>
    <mergeCell ref="U382:U383"/>
    <mergeCell ref="V382:V383"/>
    <mergeCell ref="W382:W383"/>
    <mergeCell ref="X382:X383"/>
    <mergeCell ref="Y382:Y383"/>
    <mergeCell ref="Z382:Z383"/>
    <mergeCell ref="O382:O383"/>
    <mergeCell ref="P382:P383"/>
    <mergeCell ref="Q382:Q383"/>
    <mergeCell ref="R382:R383"/>
    <mergeCell ref="S382:S383"/>
    <mergeCell ref="T382:T383"/>
    <mergeCell ref="W396:W398"/>
    <mergeCell ref="X396:X398"/>
    <mergeCell ref="I396:I398"/>
    <mergeCell ref="J396:J398"/>
    <mergeCell ref="K396:K398"/>
    <mergeCell ref="L396:L398"/>
    <mergeCell ref="M396:M398"/>
    <mergeCell ref="N396:N398"/>
    <mergeCell ref="AD389:AD390"/>
    <mergeCell ref="AE389:AE390"/>
    <mergeCell ref="A396:A398"/>
    <mergeCell ref="B396:B398"/>
    <mergeCell ref="C396:C398"/>
    <mergeCell ref="D396:D398"/>
    <mergeCell ref="E396:E398"/>
    <mergeCell ref="F396:F398"/>
    <mergeCell ref="G396:G398"/>
    <mergeCell ref="H396:H398"/>
    <mergeCell ref="X389:X390"/>
    <mergeCell ref="Y389:Y390"/>
    <mergeCell ref="Z389:Z390"/>
    <mergeCell ref="AA389:AA390"/>
    <mergeCell ref="AB389:AB390"/>
    <mergeCell ref="AC389:AC390"/>
    <mergeCell ref="R389:R390"/>
    <mergeCell ref="S389:S390"/>
    <mergeCell ref="T389:T390"/>
    <mergeCell ref="U389:U390"/>
    <mergeCell ref="V389:V390"/>
    <mergeCell ref="W389:W390"/>
    <mergeCell ref="L389:L390"/>
    <mergeCell ref="M389:M390"/>
    <mergeCell ref="AQ396:AQ398"/>
    <mergeCell ref="A400:A401"/>
    <mergeCell ref="B400:B401"/>
    <mergeCell ref="C400:C401"/>
    <mergeCell ref="D400:D401"/>
    <mergeCell ref="E400:E401"/>
    <mergeCell ref="F400:F401"/>
    <mergeCell ref="G400:G401"/>
    <mergeCell ref="H400:H401"/>
    <mergeCell ref="I400:I401"/>
    <mergeCell ref="AK396:AK398"/>
    <mergeCell ref="AL396:AL398"/>
    <mergeCell ref="AM396:AM398"/>
    <mergeCell ref="AN396:AN398"/>
    <mergeCell ref="AO396:AO398"/>
    <mergeCell ref="AP396:AP398"/>
    <mergeCell ref="AE396:AE398"/>
    <mergeCell ref="AF396:AF398"/>
    <mergeCell ref="AG396:AG398"/>
    <mergeCell ref="AH396:AH398"/>
    <mergeCell ref="AI396:AI398"/>
    <mergeCell ref="AJ396:AJ398"/>
    <mergeCell ref="Y396:Y398"/>
    <mergeCell ref="Z396:Z398"/>
    <mergeCell ref="AA396:AA398"/>
    <mergeCell ref="AB396:AB398"/>
    <mergeCell ref="AC396:AC398"/>
    <mergeCell ref="AD396:AD398"/>
    <mergeCell ref="O396:O398"/>
    <mergeCell ref="T396:T398"/>
    <mergeCell ref="U396:U398"/>
    <mergeCell ref="V396:V398"/>
    <mergeCell ref="K402:K403"/>
    <mergeCell ref="L402:L403"/>
    <mergeCell ref="AB400:AB401"/>
    <mergeCell ref="AC400:AC401"/>
    <mergeCell ref="AD400:AD401"/>
    <mergeCell ref="AE400:AE401"/>
    <mergeCell ref="A402:A403"/>
    <mergeCell ref="B402:B403"/>
    <mergeCell ref="C402:C403"/>
    <mergeCell ref="D402:D403"/>
    <mergeCell ref="E402:E403"/>
    <mergeCell ref="F402:F403"/>
    <mergeCell ref="V400:V401"/>
    <mergeCell ref="W400:W401"/>
    <mergeCell ref="X400:X401"/>
    <mergeCell ref="Y400:Y401"/>
    <mergeCell ref="Z400:Z401"/>
    <mergeCell ref="AA400:AA401"/>
    <mergeCell ref="P400:P401"/>
    <mergeCell ref="Q400:Q401"/>
    <mergeCell ref="R400:R401"/>
    <mergeCell ref="S400:S401"/>
    <mergeCell ref="T400:T401"/>
    <mergeCell ref="U400:U401"/>
    <mergeCell ref="J400:J401"/>
    <mergeCell ref="K400:K401"/>
    <mergeCell ref="L400:L401"/>
    <mergeCell ref="M400:M401"/>
    <mergeCell ref="N400:N401"/>
    <mergeCell ref="O400:O401"/>
    <mergeCell ref="AE402:AE403"/>
    <mergeCell ref="A404:A407"/>
    <mergeCell ref="B404:B407"/>
    <mergeCell ref="C404:C407"/>
    <mergeCell ref="D404:D407"/>
    <mergeCell ref="E404:E407"/>
    <mergeCell ref="F404:F407"/>
    <mergeCell ref="G404:G407"/>
    <mergeCell ref="H404:H407"/>
    <mergeCell ref="I404:I407"/>
    <mergeCell ref="Y402:Y403"/>
    <mergeCell ref="Z402:Z403"/>
    <mergeCell ref="AA402:AA403"/>
    <mergeCell ref="AB402:AB403"/>
    <mergeCell ref="AC402:AC403"/>
    <mergeCell ref="AD402:AD403"/>
    <mergeCell ref="S402:S403"/>
    <mergeCell ref="T402:T403"/>
    <mergeCell ref="U402:U403"/>
    <mergeCell ref="V402:V403"/>
    <mergeCell ref="W402:W403"/>
    <mergeCell ref="X402:X403"/>
    <mergeCell ref="M402:M403"/>
    <mergeCell ref="N402:N403"/>
    <mergeCell ref="O402:O403"/>
    <mergeCell ref="P402:P403"/>
    <mergeCell ref="Q402:Q403"/>
    <mergeCell ref="R402:R403"/>
    <mergeCell ref="G402:G403"/>
    <mergeCell ref="H402:H403"/>
    <mergeCell ref="I402:I403"/>
    <mergeCell ref="J402:J403"/>
    <mergeCell ref="K409:K410"/>
    <mergeCell ref="L409:L410"/>
    <mergeCell ref="AB404:AB407"/>
    <mergeCell ref="AC404:AC407"/>
    <mergeCell ref="AD404:AD407"/>
    <mergeCell ref="AE404:AE407"/>
    <mergeCell ref="A409:A410"/>
    <mergeCell ref="B409:B410"/>
    <mergeCell ref="C409:C410"/>
    <mergeCell ref="D409:D410"/>
    <mergeCell ref="E409:E410"/>
    <mergeCell ref="F409:F410"/>
    <mergeCell ref="V404:V407"/>
    <mergeCell ref="W404:W407"/>
    <mergeCell ref="X404:X407"/>
    <mergeCell ref="Y404:Y407"/>
    <mergeCell ref="Z404:Z407"/>
    <mergeCell ref="AA404:AA407"/>
    <mergeCell ref="P404:P407"/>
    <mergeCell ref="Q404:Q407"/>
    <mergeCell ref="R404:R407"/>
    <mergeCell ref="S404:S407"/>
    <mergeCell ref="T404:T407"/>
    <mergeCell ref="U404:U407"/>
    <mergeCell ref="J404:J407"/>
    <mergeCell ref="K404:K407"/>
    <mergeCell ref="L404:L407"/>
    <mergeCell ref="M404:M407"/>
    <mergeCell ref="N404:N407"/>
    <mergeCell ref="O404:O407"/>
    <mergeCell ref="AE409:AE410"/>
    <mergeCell ref="A411:A414"/>
    <mergeCell ref="B411:B414"/>
    <mergeCell ref="C411:C414"/>
    <mergeCell ref="D411:D414"/>
    <mergeCell ref="E411:E414"/>
    <mergeCell ref="F411:F414"/>
    <mergeCell ref="G411:G414"/>
    <mergeCell ref="H411:H414"/>
    <mergeCell ref="I411:I414"/>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K415:K417"/>
    <mergeCell ref="L415:L417"/>
    <mergeCell ref="AB411:AB414"/>
    <mergeCell ref="AC411:AC414"/>
    <mergeCell ref="AD411:AD414"/>
    <mergeCell ref="AE411:AE414"/>
    <mergeCell ref="A415:A417"/>
    <mergeCell ref="B415:B417"/>
    <mergeCell ref="C415:C417"/>
    <mergeCell ref="D415:D417"/>
    <mergeCell ref="E415:E417"/>
    <mergeCell ref="F415:F417"/>
    <mergeCell ref="V411:V414"/>
    <mergeCell ref="W411:W414"/>
    <mergeCell ref="X411:X414"/>
    <mergeCell ref="Y411:Y414"/>
    <mergeCell ref="Z411:Z414"/>
    <mergeCell ref="AA411:AA414"/>
    <mergeCell ref="P411:P414"/>
    <mergeCell ref="Q411:Q414"/>
    <mergeCell ref="R411:R414"/>
    <mergeCell ref="S411:S414"/>
    <mergeCell ref="T411:T414"/>
    <mergeCell ref="U411:U414"/>
    <mergeCell ref="J411:J414"/>
    <mergeCell ref="K411:K414"/>
    <mergeCell ref="L411:L414"/>
    <mergeCell ref="M411:M414"/>
    <mergeCell ref="N411:N414"/>
    <mergeCell ref="O411:O414"/>
    <mergeCell ref="AE415:AE417"/>
    <mergeCell ref="A420:A421"/>
    <mergeCell ref="B420:B421"/>
    <mergeCell ref="C420:C421"/>
    <mergeCell ref="D420:D421"/>
    <mergeCell ref="E420:E421"/>
    <mergeCell ref="F420:F421"/>
    <mergeCell ref="G420:G421"/>
    <mergeCell ref="H420:H421"/>
    <mergeCell ref="I420:I421"/>
    <mergeCell ref="Y415:Y417"/>
    <mergeCell ref="Z415:Z417"/>
    <mergeCell ref="AA415:AA417"/>
    <mergeCell ref="AB415:AB417"/>
    <mergeCell ref="AC415:AC417"/>
    <mergeCell ref="AD415:AD417"/>
    <mergeCell ref="S415:S417"/>
    <mergeCell ref="T415:T417"/>
    <mergeCell ref="U415:U417"/>
    <mergeCell ref="V415:V417"/>
    <mergeCell ref="W415:W417"/>
    <mergeCell ref="X415:X417"/>
    <mergeCell ref="M415:M417"/>
    <mergeCell ref="N415:N417"/>
    <mergeCell ref="O415:O417"/>
    <mergeCell ref="P415:P417"/>
    <mergeCell ref="Q415:Q417"/>
    <mergeCell ref="R415:R417"/>
    <mergeCell ref="G415:G417"/>
    <mergeCell ref="H415:H417"/>
    <mergeCell ref="I415:I417"/>
    <mergeCell ref="J415:J417"/>
    <mergeCell ref="K422:K424"/>
    <mergeCell ref="L422:L424"/>
    <mergeCell ref="AB420:AB421"/>
    <mergeCell ref="AC420:AC421"/>
    <mergeCell ref="AD420:AD421"/>
    <mergeCell ref="AE420:AE421"/>
    <mergeCell ref="A422:A424"/>
    <mergeCell ref="B422:B424"/>
    <mergeCell ref="C422:C424"/>
    <mergeCell ref="D422:D424"/>
    <mergeCell ref="E422:E424"/>
    <mergeCell ref="F422:F424"/>
    <mergeCell ref="V420:V421"/>
    <mergeCell ref="W420:W421"/>
    <mergeCell ref="X420:X421"/>
    <mergeCell ref="Y420:Y421"/>
    <mergeCell ref="Z420:Z421"/>
    <mergeCell ref="AA420:AA421"/>
    <mergeCell ref="P420:P421"/>
    <mergeCell ref="Q420:Q421"/>
    <mergeCell ref="R420:R421"/>
    <mergeCell ref="S420:S421"/>
    <mergeCell ref="T420:T421"/>
    <mergeCell ref="U420:U421"/>
    <mergeCell ref="J420:J421"/>
    <mergeCell ref="K420:K421"/>
    <mergeCell ref="L420:L421"/>
    <mergeCell ref="M420:M421"/>
    <mergeCell ref="N420:N421"/>
    <mergeCell ref="O420:O421"/>
    <mergeCell ref="AE422:AE424"/>
    <mergeCell ref="A425:A427"/>
    <mergeCell ref="B425:B427"/>
    <mergeCell ref="C425:C427"/>
    <mergeCell ref="D425:D427"/>
    <mergeCell ref="E425:E427"/>
    <mergeCell ref="F425:F427"/>
    <mergeCell ref="G425:G427"/>
    <mergeCell ref="H425:H427"/>
    <mergeCell ref="I425:I427"/>
    <mergeCell ref="Y422:Y424"/>
    <mergeCell ref="Z422:Z424"/>
    <mergeCell ref="AA422:AA424"/>
    <mergeCell ref="AB422:AB424"/>
    <mergeCell ref="AC422:AC424"/>
    <mergeCell ref="AD422:AD424"/>
    <mergeCell ref="S422:S424"/>
    <mergeCell ref="T422:T424"/>
    <mergeCell ref="U422:U424"/>
    <mergeCell ref="V422:V424"/>
    <mergeCell ref="W422:W424"/>
    <mergeCell ref="X422:X424"/>
    <mergeCell ref="M422:M424"/>
    <mergeCell ref="N422:N424"/>
    <mergeCell ref="O422:O424"/>
    <mergeCell ref="P422:P424"/>
    <mergeCell ref="Q422:Q424"/>
    <mergeCell ref="R422:R424"/>
    <mergeCell ref="G422:G424"/>
    <mergeCell ref="H422:H424"/>
    <mergeCell ref="I422:I424"/>
    <mergeCell ref="J422:J424"/>
    <mergeCell ref="K428:K429"/>
    <mergeCell ref="L428:L429"/>
    <mergeCell ref="AB425:AB427"/>
    <mergeCell ref="AC425:AC427"/>
    <mergeCell ref="AD425:AD427"/>
    <mergeCell ref="AE425:AE427"/>
    <mergeCell ref="A428:A429"/>
    <mergeCell ref="B428:B429"/>
    <mergeCell ref="C428:C429"/>
    <mergeCell ref="D428:D429"/>
    <mergeCell ref="E428:E429"/>
    <mergeCell ref="F428:F429"/>
    <mergeCell ref="V425:V427"/>
    <mergeCell ref="W425:W427"/>
    <mergeCell ref="X425:X427"/>
    <mergeCell ref="Y425:Y427"/>
    <mergeCell ref="Z425:Z427"/>
    <mergeCell ref="AA425:AA427"/>
    <mergeCell ref="P425:P427"/>
    <mergeCell ref="Q425:Q427"/>
    <mergeCell ref="R425:R427"/>
    <mergeCell ref="S425:S427"/>
    <mergeCell ref="T425:T427"/>
    <mergeCell ref="U425:U427"/>
    <mergeCell ref="J425:J427"/>
    <mergeCell ref="K425:K427"/>
    <mergeCell ref="L425:L427"/>
    <mergeCell ref="M425:M427"/>
    <mergeCell ref="N425:N427"/>
    <mergeCell ref="O425:O427"/>
    <mergeCell ref="AE428:AE429"/>
    <mergeCell ref="A438:A439"/>
    <mergeCell ref="B438:B439"/>
    <mergeCell ref="C438:C439"/>
    <mergeCell ref="D438:D439"/>
    <mergeCell ref="E438:E439"/>
    <mergeCell ref="F438:F439"/>
    <mergeCell ref="G438:G439"/>
    <mergeCell ref="H438:H439"/>
    <mergeCell ref="I438:I439"/>
    <mergeCell ref="Y428:Y429"/>
    <mergeCell ref="Z428:Z429"/>
    <mergeCell ref="AA428:AA429"/>
    <mergeCell ref="AB428:AB429"/>
    <mergeCell ref="AC428:AC429"/>
    <mergeCell ref="AD428:AD429"/>
    <mergeCell ref="S428:S429"/>
    <mergeCell ref="T428:T429"/>
    <mergeCell ref="U428:U429"/>
    <mergeCell ref="V428:V429"/>
    <mergeCell ref="W428:W429"/>
    <mergeCell ref="X428:X429"/>
    <mergeCell ref="M428:M429"/>
    <mergeCell ref="N428:N429"/>
    <mergeCell ref="O428:O429"/>
    <mergeCell ref="P428:P429"/>
    <mergeCell ref="Q428:Q429"/>
    <mergeCell ref="R428:R429"/>
    <mergeCell ref="G428:G429"/>
    <mergeCell ref="H428:H429"/>
    <mergeCell ref="I428:I429"/>
    <mergeCell ref="J428:J429"/>
    <mergeCell ref="K440:K441"/>
    <mergeCell ref="L440:L441"/>
    <mergeCell ref="AB438:AB439"/>
    <mergeCell ref="AC438:AC439"/>
    <mergeCell ref="AD438:AD439"/>
    <mergeCell ref="AE438:AE439"/>
    <mergeCell ref="A440:A441"/>
    <mergeCell ref="B440:B441"/>
    <mergeCell ref="C440:C441"/>
    <mergeCell ref="D440:D441"/>
    <mergeCell ref="E440:E441"/>
    <mergeCell ref="F440:F441"/>
    <mergeCell ref="V438:V439"/>
    <mergeCell ref="W438:W439"/>
    <mergeCell ref="X438:X439"/>
    <mergeCell ref="Y438:Y439"/>
    <mergeCell ref="Z438:Z439"/>
    <mergeCell ref="AA438:AA439"/>
    <mergeCell ref="P438:P439"/>
    <mergeCell ref="Q438:Q439"/>
    <mergeCell ref="R438:R439"/>
    <mergeCell ref="S438:S439"/>
    <mergeCell ref="T438:T439"/>
    <mergeCell ref="U438:U439"/>
    <mergeCell ref="J438:J439"/>
    <mergeCell ref="K438:K439"/>
    <mergeCell ref="L438:L439"/>
    <mergeCell ref="M438:M439"/>
    <mergeCell ref="N438:N439"/>
    <mergeCell ref="O438:O439"/>
    <mergeCell ref="AE440:AE441"/>
    <mergeCell ref="A442:A444"/>
    <mergeCell ref="B442:B444"/>
    <mergeCell ref="C442:C444"/>
    <mergeCell ref="D442:D444"/>
    <mergeCell ref="E442:E444"/>
    <mergeCell ref="F442:F444"/>
    <mergeCell ref="G442:G444"/>
    <mergeCell ref="H442:H444"/>
    <mergeCell ref="I442:I444"/>
    <mergeCell ref="Y440:Y441"/>
    <mergeCell ref="Z440:Z441"/>
    <mergeCell ref="AA440:AA441"/>
    <mergeCell ref="AB440:AB441"/>
    <mergeCell ref="AC440:AC441"/>
    <mergeCell ref="AD440:AD441"/>
    <mergeCell ref="S440:S441"/>
    <mergeCell ref="T440:T441"/>
    <mergeCell ref="U440:U441"/>
    <mergeCell ref="V440:V441"/>
    <mergeCell ref="W440:W441"/>
    <mergeCell ref="X440:X441"/>
    <mergeCell ref="M440:M441"/>
    <mergeCell ref="N440:N441"/>
    <mergeCell ref="O440:O441"/>
    <mergeCell ref="P440:P441"/>
    <mergeCell ref="Q440:Q441"/>
    <mergeCell ref="R440:R441"/>
    <mergeCell ref="G440:G441"/>
    <mergeCell ref="H440:H441"/>
    <mergeCell ref="I440:I441"/>
    <mergeCell ref="J440:J441"/>
    <mergeCell ref="K445:K447"/>
    <mergeCell ref="L445:L447"/>
    <mergeCell ref="AB442:AB444"/>
    <mergeCell ref="AC442:AC444"/>
    <mergeCell ref="AD442:AD444"/>
    <mergeCell ref="AE442:AE444"/>
    <mergeCell ref="A445:A447"/>
    <mergeCell ref="B445:B447"/>
    <mergeCell ref="C445:C447"/>
    <mergeCell ref="D445:D447"/>
    <mergeCell ref="E445:E447"/>
    <mergeCell ref="F445:F447"/>
    <mergeCell ref="V442:V444"/>
    <mergeCell ref="W442:W444"/>
    <mergeCell ref="X442:X444"/>
    <mergeCell ref="Y442:Y444"/>
    <mergeCell ref="Z442:Z444"/>
    <mergeCell ref="AA442:AA444"/>
    <mergeCell ref="P442:P444"/>
    <mergeCell ref="Q442:Q444"/>
    <mergeCell ref="R442:R444"/>
    <mergeCell ref="S442:S444"/>
    <mergeCell ref="T442:T444"/>
    <mergeCell ref="U442:U444"/>
    <mergeCell ref="J442:J444"/>
    <mergeCell ref="K442:K444"/>
    <mergeCell ref="L442:L444"/>
    <mergeCell ref="M442:M444"/>
    <mergeCell ref="N442:N444"/>
    <mergeCell ref="O442:O444"/>
    <mergeCell ref="AE445:AE447"/>
    <mergeCell ref="A448:A451"/>
    <mergeCell ref="B448:B451"/>
    <mergeCell ref="C448:C451"/>
    <mergeCell ref="D448:D451"/>
    <mergeCell ref="E448:E451"/>
    <mergeCell ref="F448:F451"/>
    <mergeCell ref="G448:G451"/>
    <mergeCell ref="H448:H451"/>
    <mergeCell ref="I448:I451"/>
    <mergeCell ref="Y445:Y447"/>
    <mergeCell ref="Z445:Z447"/>
    <mergeCell ref="AA445:AA447"/>
    <mergeCell ref="AB445:AB447"/>
    <mergeCell ref="AC445:AC447"/>
    <mergeCell ref="AD445:AD447"/>
    <mergeCell ref="S445:S447"/>
    <mergeCell ref="T445:T447"/>
    <mergeCell ref="U445:U447"/>
    <mergeCell ref="V445:V447"/>
    <mergeCell ref="W445:W447"/>
    <mergeCell ref="X445:X447"/>
    <mergeCell ref="M445:M447"/>
    <mergeCell ref="N445:N447"/>
    <mergeCell ref="O445:O447"/>
    <mergeCell ref="P445:P447"/>
    <mergeCell ref="Q445:Q447"/>
    <mergeCell ref="R445:R447"/>
    <mergeCell ref="G445:G447"/>
    <mergeCell ref="H445:H447"/>
    <mergeCell ref="I445:I447"/>
    <mergeCell ref="J445:J447"/>
    <mergeCell ref="K452:K454"/>
    <mergeCell ref="L452:L454"/>
    <mergeCell ref="AB448:AB451"/>
    <mergeCell ref="AC448:AC451"/>
    <mergeCell ref="AD448:AD451"/>
    <mergeCell ref="AE448:AE451"/>
    <mergeCell ref="A452:A454"/>
    <mergeCell ref="B452:B454"/>
    <mergeCell ref="C452:C454"/>
    <mergeCell ref="D452:D454"/>
    <mergeCell ref="E452:E454"/>
    <mergeCell ref="F452:F454"/>
    <mergeCell ref="V448:V451"/>
    <mergeCell ref="W448:W451"/>
    <mergeCell ref="X448:X451"/>
    <mergeCell ref="Y448:Y451"/>
    <mergeCell ref="Z448:Z451"/>
    <mergeCell ref="AA448:AA451"/>
    <mergeCell ref="P448:P451"/>
    <mergeCell ref="Q448:Q451"/>
    <mergeCell ref="R448:R451"/>
    <mergeCell ref="S448:S451"/>
    <mergeCell ref="T448:T451"/>
    <mergeCell ref="U448:U451"/>
    <mergeCell ref="J448:J451"/>
    <mergeCell ref="K448:K451"/>
    <mergeCell ref="L448:L451"/>
    <mergeCell ref="M448:M451"/>
    <mergeCell ref="N448:N451"/>
    <mergeCell ref="O448:O451"/>
    <mergeCell ref="AE452:AE454"/>
    <mergeCell ref="A455:A457"/>
    <mergeCell ref="B455:B457"/>
    <mergeCell ref="C455:C457"/>
    <mergeCell ref="D455:D457"/>
    <mergeCell ref="E455:E457"/>
    <mergeCell ref="F455:F457"/>
    <mergeCell ref="G455:G457"/>
    <mergeCell ref="H455:H457"/>
    <mergeCell ref="I455:I457"/>
    <mergeCell ref="Y452:Y454"/>
    <mergeCell ref="Z452:Z454"/>
    <mergeCell ref="AA452:AA454"/>
    <mergeCell ref="AB452:AB454"/>
    <mergeCell ref="AC452:AC454"/>
    <mergeCell ref="AD452:AD454"/>
    <mergeCell ref="S452:S454"/>
    <mergeCell ref="T452:T454"/>
    <mergeCell ref="U452:U454"/>
    <mergeCell ref="V452:V454"/>
    <mergeCell ref="W452:W454"/>
    <mergeCell ref="X452:X454"/>
    <mergeCell ref="M452:M454"/>
    <mergeCell ref="N452:N454"/>
    <mergeCell ref="O452:O454"/>
    <mergeCell ref="P452:P454"/>
    <mergeCell ref="Q452:Q454"/>
    <mergeCell ref="R452:R454"/>
    <mergeCell ref="G452:G454"/>
    <mergeCell ref="H452:H454"/>
    <mergeCell ref="I452:I454"/>
    <mergeCell ref="J452:J454"/>
    <mergeCell ref="K458:K461"/>
    <mergeCell ref="L458:L461"/>
    <mergeCell ref="AB455:AB457"/>
    <mergeCell ref="AC455:AC457"/>
    <mergeCell ref="AD455:AD457"/>
    <mergeCell ref="AE455:AE457"/>
    <mergeCell ref="A458:A461"/>
    <mergeCell ref="B458:B461"/>
    <mergeCell ref="C458:C461"/>
    <mergeCell ref="D458:D461"/>
    <mergeCell ref="E458:E461"/>
    <mergeCell ref="F458:F461"/>
    <mergeCell ref="V455:V457"/>
    <mergeCell ref="W455:W457"/>
    <mergeCell ref="X455:X457"/>
    <mergeCell ref="Y455:Y457"/>
    <mergeCell ref="Z455:Z457"/>
    <mergeCell ref="AA455:AA457"/>
    <mergeCell ref="P455:P457"/>
    <mergeCell ref="Q455:Q457"/>
    <mergeCell ref="R455:R457"/>
    <mergeCell ref="S455:S457"/>
    <mergeCell ref="T455:T457"/>
    <mergeCell ref="U455:U457"/>
    <mergeCell ref="J455:J457"/>
    <mergeCell ref="K455:K457"/>
    <mergeCell ref="L455:L457"/>
    <mergeCell ref="M455:M457"/>
    <mergeCell ref="N455:N457"/>
    <mergeCell ref="O455:O457"/>
    <mergeCell ref="AE458:AE461"/>
    <mergeCell ref="A463:A465"/>
    <mergeCell ref="B463:B465"/>
    <mergeCell ref="C463:C465"/>
    <mergeCell ref="D463:D465"/>
    <mergeCell ref="E463:E465"/>
    <mergeCell ref="F463:F465"/>
    <mergeCell ref="G463:G465"/>
    <mergeCell ref="H463:H465"/>
    <mergeCell ref="I463:I465"/>
    <mergeCell ref="Y458:Y461"/>
    <mergeCell ref="Z458:Z461"/>
    <mergeCell ref="AA458:AA461"/>
    <mergeCell ref="AB458:AB461"/>
    <mergeCell ref="AC458:AC461"/>
    <mergeCell ref="AD458:AD461"/>
    <mergeCell ref="S458:S461"/>
    <mergeCell ref="T458:T461"/>
    <mergeCell ref="U458:U461"/>
    <mergeCell ref="V458:V461"/>
    <mergeCell ref="W458:W461"/>
    <mergeCell ref="X458:X461"/>
    <mergeCell ref="M458:M461"/>
    <mergeCell ref="N458:N461"/>
    <mergeCell ref="O458:O461"/>
    <mergeCell ref="P458:P461"/>
    <mergeCell ref="Q458:Q461"/>
    <mergeCell ref="R458:R461"/>
    <mergeCell ref="G458:G461"/>
    <mergeCell ref="H458:H461"/>
    <mergeCell ref="I458:I461"/>
    <mergeCell ref="J458:J461"/>
    <mergeCell ref="K466:K468"/>
    <mergeCell ref="L466:L468"/>
    <mergeCell ref="AB463:AB465"/>
    <mergeCell ref="AC463:AC465"/>
    <mergeCell ref="AD463:AD465"/>
    <mergeCell ref="AE463:AE465"/>
    <mergeCell ref="A466:A468"/>
    <mergeCell ref="B466:B468"/>
    <mergeCell ref="C466:C468"/>
    <mergeCell ref="D466:D468"/>
    <mergeCell ref="E466:E468"/>
    <mergeCell ref="F466:F468"/>
    <mergeCell ref="V463:V465"/>
    <mergeCell ref="W463:W465"/>
    <mergeCell ref="X463:X465"/>
    <mergeCell ref="Y463:Y465"/>
    <mergeCell ref="Z463:Z465"/>
    <mergeCell ref="AA463:AA465"/>
    <mergeCell ref="P463:P465"/>
    <mergeCell ref="Q463:Q465"/>
    <mergeCell ref="R463:R465"/>
    <mergeCell ref="S463:S465"/>
    <mergeCell ref="T463:T465"/>
    <mergeCell ref="U463:U465"/>
    <mergeCell ref="J463:J465"/>
    <mergeCell ref="K463:K465"/>
    <mergeCell ref="L463:L465"/>
    <mergeCell ref="M463:M465"/>
    <mergeCell ref="N463:N465"/>
    <mergeCell ref="O463:O465"/>
    <mergeCell ref="AE466:AE468"/>
    <mergeCell ref="A473:A475"/>
    <mergeCell ref="B473:B475"/>
    <mergeCell ref="C473:C475"/>
    <mergeCell ref="D473:D475"/>
    <mergeCell ref="E473:E475"/>
    <mergeCell ref="F473:F475"/>
    <mergeCell ref="G473:G475"/>
    <mergeCell ref="H473:H475"/>
    <mergeCell ref="I473:I475"/>
    <mergeCell ref="Y466:Y468"/>
    <mergeCell ref="Z466:Z468"/>
    <mergeCell ref="AA466:AA468"/>
    <mergeCell ref="AB466:AB468"/>
    <mergeCell ref="AC466:AC468"/>
    <mergeCell ref="AD466:AD468"/>
    <mergeCell ref="S466:S468"/>
    <mergeCell ref="T466:T468"/>
    <mergeCell ref="U466:U468"/>
    <mergeCell ref="V466:V468"/>
    <mergeCell ref="W466:W468"/>
    <mergeCell ref="X466:X468"/>
    <mergeCell ref="M466:M468"/>
    <mergeCell ref="N466:N468"/>
    <mergeCell ref="O466:O468"/>
    <mergeCell ref="P466:P468"/>
    <mergeCell ref="Q466:Q468"/>
    <mergeCell ref="R466:R468"/>
    <mergeCell ref="G466:G468"/>
    <mergeCell ref="H466:H468"/>
    <mergeCell ref="I466:I468"/>
    <mergeCell ref="J466:J468"/>
    <mergeCell ref="K476:K477"/>
    <mergeCell ref="L476:L477"/>
    <mergeCell ref="AB473:AB475"/>
    <mergeCell ref="AC473:AC475"/>
    <mergeCell ref="AD473:AD475"/>
    <mergeCell ref="AE473:AE475"/>
    <mergeCell ref="A476:A477"/>
    <mergeCell ref="B476:B477"/>
    <mergeCell ref="C476:C477"/>
    <mergeCell ref="D476:D477"/>
    <mergeCell ref="E476:E477"/>
    <mergeCell ref="F476:F477"/>
    <mergeCell ref="V473:V475"/>
    <mergeCell ref="W473:W475"/>
    <mergeCell ref="X473:X475"/>
    <mergeCell ref="Y473:Y475"/>
    <mergeCell ref="Z473:Z475"/>
    <mergeCell ref="AA473:AA475"/>
    <mergeCell ref="P473:P475"/>
    <mergeCell ref="Q473:Q475"/>
    <mergeCell ref="R473:R475"/>
    <mergeCell ref="S473:S475"/>
    <mergeCell ref="T473:T475"/>
    <mergeCell ref="U473:U475"/>
    <mergeCell ref="J473:J475"/>
    <mergeCell ref="K473:K475"/>
    <mergeCell ref="L473:L475"/>
    <mergeCell ref="M473:M475"/>
    <mergeCell ref="N473:N475"/>
    <mergeCell ref="O473:O475"/>
    <mergeCell ref="AE476:AE477"/>
    <mergeCell ref="A478:A479"/>
    <mergeCell ref="B478:B479"/>
    <mergeCell ref="C478:C479"/>
    <mergeCell ref="D478:D479"/>
    <mergeCell ref="E478:E479"/>
    <mergeCell ref="F478:F479"/>
    <mergeCell ref="G478:G479"/>
    <mergeCell ref="H478:H479"/>
    <mergeCell ref="I478:I479"/>
    <mergeCell ref="Y476:Y477"/>
    <mergeCell ref="Z476:Z477"/>
    <mergeCell ref="AA476:AA477"/>
    <mergeCell ref="AB476:AB477"/>
    <mergeCell ref="AC476:AC477"/>
    <mergeCell ref="AD476:AD477"/>
    <mergeCell ref="S476:S477"/>
    <mergeCell ref="T476:T477"/>
    <mergeCell ref="U476:U477"/>
    <mergeCell ref="V476:V477"/>
    <mergeCell ref="W476:W477"/>
    <mergeCell ref="X476:X477"/>
    <mergeCell ref="M476:M477"/>
    <mergeCell ref="N476:N477"/>
    <mergeCell ref="O476:O477"/>
    <mergeCell ref="P476:P477"/>
    <mergeCell ref="Q476:Q477"/>
    <mergeCell ref="R476:R477"/>
    <mergeCell ref="G476:G477"/>
    <mergeCell ref="H476:H477"/>
    <mergeCell ref="I476:I477"/>
    <mergeCell ref="J476:J477"/>
    <mergeCell ref="K480:K481"/>
    <mergeCell ref="L480:L481"/>
    <mergeCell ref="AB478:AB479"/>
    <mergeCell ref="AC478:AC479"/>
    <mergeCell ref="AD478:AD479"/>
    <mergeCell ref="AE478:AE479"/>
    <mergeCell ref="A480:A481"/>
    <mergeCell ref="B480:B481"/>
    <mergeCell ref="C480:C481"/>
    <mergeCell ref="D480:D481"/>
    <mergeCell ref="E480:E481"/>
    <mergeCell ref="F480:F481"/>
    <mergeCell ref="V478:V479"/>
    <mergeCell ref="W478:W479"/>
    <mergeCell ref="X478:X479"/>
    <mergeCell ref="Y478:Y479"/>
    <mergeCell ref="Z478:Z479"/>
    <mergeCell ref="AA478:AA479"/>
    <mergeCell ref="P478:P479"/>
    <mergeCell ref="Q478:Q479"/>
    <mergeCell ref="R478:R479"/>
    <mergeCell ref="S478:S479"/>
    <mergeCell ref="T478:T479"/>
    <mergeCell ref="U478:U479"/>
    <mergeCell ref="J478:J479"/>
    <mergeCell ref="K478:K479"/>
    <mergeCell ref="L478:L479"/>
    <mergeCell ref="M478:M479"/>
    <mergeCell ref="N478:N479"/>
    <mergeCell ref="O478:O479"/>
    <mergeCell ref="AE480:AE481"/>
    <mergeCell ref="A483:A484"/>
    <mergeCell ref="B483:B484"/>
    <mergeCell ref="C483:C484"/>
    <mergeCell ref="D483:D484"/>
    <mergeCell ref="E483:E484"/>
    <mergeCell ref="F483:F484"/>
    <mergeCell ref="G483:G484"/>
    <mergeCell ref="H483:H484"/>
    <mergeCell ref="I483:I484"/>
    <mergeCell ref="Y480:Y481"/>
    <mergeCell ref="Z480:Z481"/>
    <mergeCell ref="AA480:AA481"/>
    <mergeCell ref="AB480:AB481"/>
    <mergeCell ref="AC480:AC481"/>
    <mergeCell ref="AD480:AD481"/>
    <mergeCell ref="S480:S481"/>
    <mergeCell ref="T480:T481"/>
    <mergeCell ref="U480:U481"/>
    <mergeCell ref="V480:V481"/>
    <mergeCell ref="W480:W481"/>
    <mergeCell ref="X480:X481"/>
    <mergeCell ref="M480:M481"/>
    <mergeCell ref="N480:N481"/>
    <mergeCell ref="O480:O481"/>
    <mergeCell ref="P480:P481"/>
    <mergeCell ref="Q480:Q481"/>
    <mergeCell ref="R480:R481"/>
    <mergeCell ref="G480:G481"/>
    <mergeCell ref="H480:H481"/>
    <mergeCell ref="I480:I481"/>
    <mergeCell ref="J480:J481"/>
    <mergeCell ref="K485:K487"/>
    <mergeCell ref="L485:L487"/>
    <mergeCell ref="AB483:AB484"/>
    <mergeCell ref="AC483:AC484"/>
    <mergeCell ref="AD483:AD484"/>
    <mergeCell ref="AE483:AE484"/>
    <mergeCell ref="A485:A487"/>
    <mergeCell ref="B485:B487"/>
    <mergeCell ref="C485:C487"/>
    <mergeCell ref="D485:D487"/>
    <mergeCell ref="E485:E487"/>
    <mergeCell ref="F485:F487"/>
    <mergeCell ref="V483:V484"/>
    <mergeCell ref="W483:W484"/>
    <mergeCell ref="X483:X484"/>
    <mergeCell ref="Y483:Y484"/>
    <mergeCell ref="Z483:Z484"/>
    <mergeCell ref="AA483:AA484"/>
    <mergeCell ref="P483:P484"/>
    <mergeCell ref="Q483:Q484"/>
    <mergeCell ref="R483:R484"/>
    <mergeCell ref="S483:S484"/>
    <mergeCell ref="T483:T484"/>
    <mergeCell ref="U483:U484"/>
    <mergeCell ref="J483:J484"/>
    <mergeCell ref="K483:K484"/>
    <mergeCell ref="L483:L484"/>
    <mergeCell ref="M483:M484"/>
    <mergeCell ref="N483:N484"/>
    <mergeCell ref="O483:O484"/>
    <mergeCell ref="AE485:AE487"/>
    <mergeCell ref="A488:A490"/>
    <mergeCell ref="B488:B490"/>
    <mergeCell ref="C488:C490"/>
    <mergeCell ref="D488:D490"/>
    <mergeCell ref="E488:E490"/>
    <mergeCell ref="F488:F490"/>
    <mergeCell ref="G488:G490"/>
    <mergeCell ref="H488:H490"/>
    <mergeCell ref="I488:I490"/>
    <mergeCell ref="Y485:Y487"/>
    <mergeCell ref="Z485:Z487"/>
    <mergeCell ref="AA485:AA487"/>
    <mergeCell ref="AB485:AB487"/>
    <mergeCell ref="AC485:AC487"/>
    <mergeCell ref="AD485:AD487"/>
    <mergeCell ref="S485:S487"/>
    <mergeCell ref="T485:T487"/>
    <mergeCell ref="U485:U487"/>
    <mergeCell ref="V485:V487"/>
    <mergeCell ref="W485:W487"/>
    <mergeCell ref="X485:X487"/>
    <mergeCell ref="M485:M487"/>
    <mergeCell ref="N485:N487"/>
    <mergeCell ref="O485:O487"/>
    <mergeCell ref="P485:P487"/>
    <mergeCell ref="Q485:Q487"/>
    <mergeCell ref="R485:R487"/>
    <mergeCell ref="G485:G487"/>
    <mergeCell ref="H485:H487"/>
    <mergeCell ref="I485:I487"/>
    <mergeCell ref="J485:J487"/>
    <mergeCell ref="K491:K492"/>
    <mergeCell ref="L491:L492"/>
    <mergeCell ref="AB488:AB490"/>
    <mergeCell ref="AC488:AC490"/>
    <mergeCell ref="AD488:AD490"/>
    <mergeCell ref="AE488:AE490"/>
    <mergeCell ref="A491:A492"/>
    <mergeCell ref="B491:B492"/>
    <mergeCell ref="C491:C492"/>
    <mergeCell ref="D491:D492"/>
    <mergeCell ref="E491:E492"/>
    <mergeCell ref="F491:F492"/>
    <mergeCell ref="V488:V490"/>
    <mergeCell ref="W488:W490"/>
    <mergeCell ref="X488:X490"/>
    <mergeCell ref="Y488:Y490"/>
    <mergeCell ref="Z488:Z490"/>
    <mergeCell ref="AA488:AA490"/>
    <mergeCell ref="P488:P490"/>
    <mergeCell ref="Q488:Q490"/>
    <mergeCell ref="R488:R490"/>
    <mergeCell ref="S488:S490"/>
    <mergeCell ref="T488:T490"/>
    <mergeCell ref="U488:U490"/>
    <mergeCell ref="J488:J490"/>
    <mergeCell ref="K488:K490"/>
    <mergeCell ref="L488:L490"/>
    <mergeCell ref="M488:M490"/>
    <mergeCell ref="N488:N490"/>
    <mergeCell ref="O488:O490"/>
    <mergeCell ref="AE491:AE492"/>
    <mergeCell ref="A499:A500"/>
    <mergeCell ref="B499:B500"/>
    <mergeCell ref="C499:C500"/>
    <mergeCell ref="D499:D500"/>
    <mergeCell ref="E499:E500"/>
    <mergeCell ref="F499:F500"/>
    <mergeCell ref="G499:G500"/>
    <mergeCell ref="H499:H500"/>
    <mergeCell ref="I499:I500"/>
    <mergeCell ref="Y491:Y492"/>
    <mergeCell ref="Z491:Z492"/>
    <mergeCell ref="AA491:AA492"/>
    <mergeCell ref="AB491:AB492"/>
    <mergeCell ref="AC491:AC492"/>
    <mergeCell ref="AD491:AD492"/>
    <mergeCell ref="S491:S492"/>
    <mergeCell ref="T491:T492"/>
    <mergeCell ref="U491:U492"/>
    <mergeCell ref="V491:V492"/>
    <mergeCell ref="W491:W492"/>
    <mergeCell ref="X491:X492"/>
    <mergeCell ref="M491:M492"/>
    <mergeCell ref="N491:N492"/>
    <mergeCell ref="O491:O492"/>
    <mergeCell ref="P491:P492"/>
    <mergeCell ref="Q491:Q492"/>
    <mergeCell ref="R491:R492"/>
    <mergeCell ref="G491:G492"/>
    <mergeCell ref="H491:H492"/>
    <mergeCell ref="I491:I492"/>
    <mergeCell ref="J491:J492"/>
    <mergeCell ref="K501:K502"/>
    <mergeCell ref="L501:L502"/>
    <mergeCell ref="AB499:AB500"/>
    <mergeCell ref="AC499:AC500"/>
    <mergeCell ref="AD499:AD500"/>
    <mergeCell ref="AE499:AE500"/>
    <mergeCell ref="A501:A502"/>
    <mergeCell ref="B501:B502"/>
    <mergeCell ref="C501:C502"/>
    <mergeCell ref="D501:D502"/>
    <mergeCell ref="E501:E502"/>
    <mergeCell ref="F501:F502"/>
    <mergeCell ref="V499:V500"/>
    <mergeCell ref="W499:W500"/>
    <mergeCell ref="X499:X500"/>
    <mergeCell ref="Y499:Y500"/>
    <mergeCell ref="Z499:Z500"/>
    <mergeCell ref="AA499:AA500"/>
    <mergeCell ref="P499:P500"/>
    <mergeCell ref="Q499:Q500"/>
    <mergeCell ref="R499:R500"/>
    <mergeCell ref="S499:S500"/>
    <mergeCell ref="T499:T500"/>
    <mergeCell ref="U499:U500"/>
    <mergeCell ref="J499:J500"/>
    <mergeCell ref="K499:K500"/>
    <mergeCell ref="L499:L500"/>
    <mergeCell ref="M499:M500"/>
    <mergeCell ref="N499:N500"/>
    <mergeCell ref="O499:O500"/>
    <mergeCell ref="I503:I504"/>
    <mergeCell ref="J503:J504"/>
    <mergeCell ref="K503:K504"/>
    <mergeCell ref="L503:L504"/>
    <mergeCell ref="A503:A504"/>
    <mergeCell ref="B503:B504"/>
    <mergeCell ref="C503:C504"/>
    <mergeCell ref="D503:D504"/>
    <mergeCell ref="E503:E504"/>
    <mergeCell ref="F503:F504"/>
    <mergeCell ref="Z501:Z502"/>
    <mergeCell ref="AA501:AA502"/>
    <mergeCell ref="AB501:AB502"/>
    <mergeCell ref="AC501:AC502"/>
    <mergeCell ref="AD501:AD502"/>
    <mergeCell ref="AE501:AE502"/>
    <mergeCell ref="T501:T502"/>
    <mergeCell ref="U501:U502"/>
    <mergeCell ref="V501:V502"/>
    <mergeCell ref="W501:W502"/>
    <mergeCell ref="X501:X502"/>
    <mergeCell ref="Y501:Y502"/>
    <mergeCell ref="M501:M502"/>
    <mergeCell ref="N501:N502"/>
    <mergeCell ref="O501:O502"/>
    <mergeCell ref="P501:P502"/>
    <mergeCell ref="Q501:Q502"/>
    <mergeCell ref="S501:S502"/>
    <mergeCell ref="G501:G502"/>
    <mergeCell ref="H501:H502"/>
    <mergeCell ref="I501:I502"/>
    <mergeCell ref="J501:J502"/>
    <mergeCell ref="N505:N506"/>
    <mergeCell ref="O505:O506"/>
    <mergeCell ref="AE503:AE504"/>
    <mergeCell ref="A505:A506"/>
    <mergeCell ref="B505:B506"/>
    <mergeCell ref="C505:C506"/>
    <mergeCell ref="D505:D506"/>
    <mergeCell ref="E505:E506"/>
    <mergeCell ref="F505:F506"/>
    <mergeCell ref="G505:G506"/>
    <mergeCell ref="H505:H506"/>
    <mergeCell ref="I505:I506"/>
    <mergeCell ref="Y503:Y504"/>
    <mergeCell ref="Z503:Z504"/>
    <mergeCell ref="AA503:AA504"/>
    <mergeCell ref="AB503:AB504"/>
    <mergeCell ref="AC503:AC504"/>
    <mergeCell ref="AD503:AD504"/>
    <mergeCell ref="S503:S504"/>
    <mergeCell ref="T503:T504"/>
    <mergeCell ref="U503:U504"/>
    <mergeCell ref="V503:V504"/>
    <mergeCell ref="W503:W504"/>
    <mergeCell ref="X503:X504"/>
    <mergeCell ref="M503:M504"/>
    <mergeCell ref="N503:N504"/>
    <mergeCell ref="O503:O504"/>
    <mergeCell ref="P503:P504"/>
    <mergeCell ref="Q503:Q504"/>
    <mergeCell ref="R503:R504"/>
    <mergeCell ref="G503:G504"/>
    <mergeCell ref="H503:H504"/>
    <mergeCell ref="G507:G508"/>
    <mergeCell ref="H507:H508"/>
    <mergeCell ref="I507:I508"/>
    <mergeCell ref="J507:J508"/>
    <mergeCell ref="K507:K508"/>
    <mergeCell ref="L507:L508"/>
    <mergeCell ref="AB505:AB506"/>
    <mergeCell ref="AC505:AC506"/>
    <mergeCell ref="AD505:AD506"/>
    <mergeCell ref="AE505:AE506"/>
    <mergeCell ref="A507:A508"/>
    <mergeCell ref="B507:B508"/>
    <mergeCell ref="C507:C508"/>
    <mergeCell ref="D507:D508"/>
    <mergeCell ref="E507:E508"/>
    <mergeCell ref="F507:F508"/>
    <mergeCell ref="V505:V506"/>
    <mergeCell ref="W505:W506"/>
    <mergeCell ref="X505:X506"/>
    <mergeCell ref="Y505:Y506"/>
    <mergeCell ref="Z505:Z506"/>
    <mergeCell ref="AA505:AA506"/>
    <mergeCell ref="P505:P506"/>
    <mergeCell ref="Q505:Q506"/>
    <mergeCell ref="R505:R506"/>
    <mergeCell ref="S505:S506"/>
    <mergeCell ref="T505:T506"/>
    <mergeCell ref="U505:U506"/>
    <mergeCell ref="J505:J506"/>
    <mergeCell ref="K505:K506"/>
    <mergeCell ref="L505:L506"/>
    <mergeCell ref="M505:M506"/>
    <mergeCell ref="L510:L511"/>
    <mergeCell ref="M510:M511"/>
    <mergeCell ref="N510:N511"/>
    <mergeCell ref="O510:O511"/>
    <mergeCell ref="AE507:AE508"/>
    <mergeCell ref="A510:A511"/>
    <mergeCell ref="B510:B511"/>
    <mergeCell ref="C510:C511"/>
    <mergeCell ref="D510:D511"/>
    <mergeCell ref="E510:E511"/>
    <mergeCell ref="F510:F511"/>
    <mergeCell ref="G510:G511"/>
    <mergeCell ref="H510:H511"/>
    <mergeCell ref="I510:I511"/>
    <mergeCell ref="Y507:Y508"/>
    <mergeCell ref="Z507:Z508"/>
    <mergeCell ref="AA507:AA508"/>
    <mergeCell ref="AB507:AB508"/>
    <mergeCell ref="AC507:AC508"/>
    <mergeCell ref="AD507:AD508"/>
    <mergeCell ref="S507:S508"/>
    <mergeCell ref="T507:T508"/>
    <mergeCell ref="U507:U508"/>
    <mergeCell ref="V507:V508"/>
    <mergeCell ref="W507:W508"/>
    <mergeCell ref="X507:X508"/>
    <mergeCell ref="M507:M508"/>
    <mergeCell ref="N507:N508"/>
    <mergeCell ref="O507:O508"/>
    <mergeCell ref="P507:P508"/>
    <mergeCell ref="Q507:Q508"/>
    <mergeCell ref="R507:R508"/>
    <mergeCell ref="Q512:Q513"/>
    <mergeCell ref="R512:R513"/>
    <mergeCell ref="G512:G513"/>
    <mergeCell ref="H512:H513"/>
    <mergeCell ref="I512:I513"/>
    <mergeCell ref="J512:J513"/>
    <mergeCell ref="K512:K513"/>
    <mergeCell ref="L512:L513"/>
    <mergeCell ref="AB510:AB511"/>
    <mergeCell ref="AC510:AC511"/>
    <mergeCell ref="AD510:AD511"/>
    <mergeCell ref="AE510:AE511"/>
    <mergeCell ref="A512:A513"/>
    <mergeCell ref="B512:B513"/>
    <mergeCell ref="C512:C513"/>
    <mergeCell ref="D512:D513"/>
    <mergeCell ref="E512:E513"/>
    <mergeCell ref="F512:F513"/>
    <mergeCell ref="V510:V511"/>
    <mergeCell ref="W510:W511"/>
    <mergeCell ref="X510:X511"/>
    <mergeCell ref="Y510:Y511"/>
    <mergeCell ref="Z510:Z511"/>
    <mergeCell ref="AA510:AA511"/>
    <mergeCell ref="P510:P511"/>
    <mergeCell ref="Q510:Q511"/>
    <mergeCell ref="R510:R511"/>
    <mergeCell ref="S510:S511"/>
    <mergeCell ref="T510:T511"/>
    <mergeCell ref="U510:U511"/>
    <mergeCell ref="J510:J511"/>
    <mergeCell ref="K510:K511"/>
    <mergeCell ref="AL512:AL513"/>
    <mergeCell ref="AM512:AM513"/>
    <mergeCell ref="A514:A516"/>
    <mergeCell ref="B514:B516"/>
    <mergeCell ref="C514:C516"/>
    <mergeCell ref="D514:D516"/>
    <mergeCell ref="E514:E516"/>
    <mergeCell ref="F514:F516"/>
    <mergeCell ref="G514:G516"/>
    <mergeCell ref="H514:H516"/>
    <mergeCell ref="AE512:AE513"/>
    <mergeCell ref="AG512:AG513"/>
    <mergeCell ref="AH512:AH513"/>
    <mergeCell ref="AI512:AI513"/>
    <mergeCell ref="AJ512:AJ513"/>
    <mergeCell ref="AK512:AK513"/>
    <mergeCell ref="Y512:Y513"/>
    <mergeCell ref="Z512:Z513"/>
    <mergeCell ref="AA512:AA513"/>
    <mergeCell ref="AB512:AB513"/>
    <mergeCell ref="AC512:AC513"/>
    <mergeCell ref="AD512:AD513"/>
    <mergeCell ref="S512:S513"/>
    <mergeCell ref="T512:T513"/>
    <mergeCell ref="U512:U513"/>
    <mergeCell ref="V512:V513"/>
    <mergeCell ref="W512:W513"/>
    <mergeCell ref="X512:X513"/>
    <mergeCell ref="M512:M513"/>
    <mergeCell ref="N512:N513"/>
    <mergeCell ref="O512:O513"/>
    <mergeCell ref="P512:P513"/>
    <mergeCell ref="AM514:AM516"/>
    <mergeCell ref="AA514:AA516"/>
    <mergeCell ref="AB514:AB516"/>
    <mergeCell ref="AC514:AC516"/>
    <mergeCell ref="AD514:AD516"/>
    <mergeCell ref="AE514:AE516"/>
    <mergeCell ref="AG514:AG516"/>
    <mergeCell ref="U514:U516"/>
    <mergeCell ref="V514:V516"/>
    <mergeCell ref="W514:W516"/>
    <mergeCell ref="X514:X516"/>
    <mergeCell ref="Y514:Y516"/>
    <mergeCell ref="Z514:Z516"/>
    <mergeCell ref="O514:O516"/>
    <mergeCell ref="P514:P516"/>
    <mergeCell ref="Q514:Q516"/>
    <mergeCell ref="R514:R516"/>
    <mergeCell ref="S514:S516"/>
    <mergeCell ref="T514:T516"/>
    <mergeCell ref="G518:G520"/>
    <mergeCell ref="H518:H520"/>
    <mergeCell ref="I518:I520"/>
    <mergeCell ref="J518:J520"/>
    <mergeCell ref="K518:K520"/>
    <mergeCell ref="L518:L520"/>
    <mergeCell ref="A518:A520"/>
    <mergeCell ref="B518:B520"/>
    <mergeCell ref="C518:C520"/>
    <mergeCell ref="D518:D520"/>
    <mergeCell ref="E518:E520"/>
    <mergeCell ref="F518:F520"/>
    <mergeCell ref="AH514:AH516"/>
    <mergeCell ref="AI514:AI516"/>
    <mergeCell ref="AJ514:AJ516"/>
    <mergeCell ref="AK514:AK516"/>
    <mergeCell ref="AL514:AL516"/>
    <mergeCell ref="I514:I516"/>
    <mergeCell ref="J514:J516"/>
    <mergeCell ref="K514:K516"/>
    <mergeCell ref="L514:L516"/>
    <mergeCell ref="M514:M516"/>
    <mergeCell ref="N514:N516"/>
    <mergeCell ref="L521:L523"/>
    <mergeCell ref="M521:M523"/>
    <mergeCell ref="N521:N523"/>
    <mergeCell ref="O521:O523"/>
    <mergeCell ref="AE518:AE519"/>
    <mergeCell ref="A521:A523"/>
    <mergeCell ref="B521:B523"/>
    <mergeCell ref="C521:C523"/>
    <mergeCell ref="D521:D523"/>
    <mergeCell ref="E521:E523"/>
    <mergeCell ref="F521:F523"/>
    <mergeCell ref="G521:G523"/>
    <mergeCell ref="H521:H523"/>
    <mergeCell ref="I521:I523"/>
    <mergeCell ref="Y518:Y520"/>
    <mergeCell ref="Z518:Z520"/>
    <mergeCell ref="AA518:AA520"/>
    <mergeCell ref="AB518:AB520"/>
    <mergeCell ref="AC518:AC520"/>
    <mergeCell ref="AD518:AD519"/>
    <mergeCell ref="S518:S520"/>
    <mergeCell ref="T518:T520"/>
    <mergeCell ref="U518:U520"/>
    <mergeCell ref="V518:V520"/>
    <mergeCell ref="W518:W520"/>
    <mergeCell ref="X518:X520"/>
    <mergeCell ref="M518:M520"/>
    <mergeCell ref="N518:N520"/>
    <mergeCell ref="O518:O520"/>
    <mergeCell ref="P518:P520"/>
    <mergeCell ref="Q518:Q520"/>
    <mergeCell ref="R518:R520"/>
    <mergeCell ref="Q524:Q525"/>
    <mergeCell ref="R524:R525"/>
    <mergeCell ref="G524:G525"/>
    <mergeCell ref="H524:H525"/>
    <mergeCell ref="I524:I525"/>
    <mergeCell ref="J524:J525"/>
    <mergeCell ref="K524:K525"/>
    <mergeCell ref="L524:L525"/>
    <mergeCell ref="AB521:AB523"/>
    <mergeCell ref="AC521:AC523"/>
    <mergeCell ref="AD522:AD523"/>
    <mergeCell ref="AE522:AE523"/>
    <mergeCell ref="A524:A525"/>
    <mergeCell ref="B524:B525"/>
    <mergeCell ref="C524:C525"/>
    <mergeCell ref="D524:D525"/>
    <mergeCell ref="E524:E525"/>
    <mergeCell ref="F524:F525"/>
    <mergeCell ref="V521:V523"/>
    <mergeCell ref="W521:W523"/>
    <mergeCell ref="X521:X523"/>
    <mergeCell ref="Y521:Y523"/>
    <mergeCell ref="Z521:Z523"/>
    <mergeCell ref="AA521:AA523"/>
    <mergeCell ref="P521:P523"/>
    <mergeCell ref="Q521:Q523"/>
    <mergeCell ref="R521:R523"/>
    <mergeCell ref="S521:S523"/>
    <mergeCell ref="T521:T523"/>
    <mergeCell ref="U521:U523"/>
    <mergeCell ref="J521:J523"/>
    <mergeCell ref="K521:K523"/>
    <mergeCell ref="AL524:AL525"/>
    <mergeCell ref="AM524:AM525"/>
    <mergeCell ref="A526:A527"/>
    <mergeCell ref="B526:B527"/>
    <mergeCell ref="C526:C527"/>
    <mergeCell ref="D526:D527"/>
    <mergeCell ref="E526:E527"/>
    <mergeCell ref="F526:F527"/>
    <mergeCell ref="G526:G527"/>
    <mergeCell ref="H526:H527"/>
    <mergeCell ref="AE524:AE525"/>
    <mergeCell ref="AG524:AG525"/>
    <mergeCell ref="AH524:AH525"/>
    <mergeCell ref="AI524:AI525"/>
    <mergeCell ref="AJ524:AJ525"/>
    <mergeCell ref="AK524:AK525"/>
    <mergeCell ref="Y524:Y525"/>
    <mergeCell ref="Z524:Z525"/>
    <mergeCell ref="AA524:AA525"/>
    <mergeCell ref="AB524:AB525"/>
    <mergeCell ref="AC524:AC525"/>
    <mergeCell ref="AD524:AD525"/>
    <mergeCell ref="S524:S525"/>
    <mergeCell ref="T524:T525"/>
    <mergeCell ref="U524:U525"/>
    <mergeCell ref="V524:V525"/>
    <mergeCell ref="W524:W525"/>
    <mergeCell ref="X524:X525"/>
    <mergeCell ref="M524:M525"/>
    <mergeCell ref="N524:N525"/>
    <mergeCell ref="O524:O525"/>
    <mergeCell ref="P524:P525"/>
    <mergeCell ref="AB526:AB527"/>
    <mergeCell ref="AC526:AC527"/>
    <mergeCell ref="AD526:AD527"/>
    <mergeCell ref="AE526:AE527"/>
    <mergeCell ref="A528:A529"/>
    <mergeCell ref="B528:B529"/>
    <mergeCell ref="C528:C529"/>
    <mergeCell ref="D528:D529"/>
    <mergeCell ref="E528:E529"/>
    <mergeCell ref="U526:U527"/>
    <mergeCell ref="V526:V527"/>
    <mergeCell ref="W526:W527"/>
    <mergeCell ref="X526:X527"/>
    <mergeCell ref="Y526:Y527"/>
    <mergeCell ref="Z526:Z527"/>
    <mergeCell ref="O526:O527"/>
    <mergeCell ref="P526:P527"/>
    <mergeCell ref="Q526:Q527"/>
    <mergeCell ref="R526:R527"/>
    <mergeCell ref="S526:S527"/>
    <mergeCell ref="T526:T527"/>
    <mergeCell ref="I526:I527"/>
    <mergeCell ref="J526:J527"/>
    <mergeCell ref="K526:K527"/>
    <mergeCell ref="L526:L527"/>
    <mergeCell ref="M526:M527"/>
    <mergeCell ref="N526:N527"/>
    <mergeCell ref="T528:T529"/>
    <mergeCell ref="U528:U529"/>
    <mergeCell ref="V528:V529"/>
    <mergeCell ref="W528:W529"/>
    <mergeCell ref="L528:L529"/>
    <mergeCell ref="M528:M529"/>
    <mergeCell ref="N528:N529"/>
    <mergeCell ref="O528:O529"/>
    <mergeCell ref="P528:P529"/>
    <mergeCell ref="Q528:Q529"/>
    <mergeCell ref="F528:F529"/>
    <mergeCell ref="G528:G529"/>
    <mergeCell ref="H528:H529"/>
    <mergeCell ref="I528:I529"/>
    <mergeCell ref="J528:J529"/>
    <mergeCell ref="K528:K529"/>
    <mergeCell ref="AA526:AA527"/>
    <mergeCell ref="Y530:Y533"/>
    <mergeCell ref="Z530:Z533"/>
    <mergeCell ref="O530:O533"/>
    <mergeCell ref="P530:P533"/>
    <mergeCell ref="Q530:Q533"/>
    <mergeCell ref="R530:R533"/>
    <mergeCell ref="S530:S533"/>
    <mergeCell ref="T530:T533"/>
    <mergeCell ref="I530:I533"/>
    <mergeCell ref="J530:J533"/>
    <mergeCell ref="K530:K533"/>
    <mergeCell ref="L530:L533"/>
    <mergeCell ref="M530:M533"/>
    <mergeCell ref="N530:N533"/>
    <mergeCell ref="AD528:AD529"/>
    <mergeCell ref="AE528:AE529"/>
    <mergeCell ref="A530:A533"/>
    <mergeCell ref="B530:B533"/>
    <mergeCell ref="C530:C533"/>
    <mergeCell ref="D530:D533"/>
    <mergeCell ref="E530:E533"/>
    <mergeCell ref="F530:F533"/>
    <mergeCell ref="G530:G533"/>
    <mergeCell ref="H530:H533"/>
    <mergeCell ref="X528:X529"/>
    <mergeCell ref="Y528:Y529"/>
    <mergeCell ref="Z528:Z529"/>
    <mergeCell ref="AA528:AA529"/>
    <mergeCell ref="AB528:AB529"/>
    <mergeCell ref="AC528:AC529"/>
    <mergeCell ref="R528:R529"/>
    <mergeCell ref="S528:S529"/>
    <mergeCell ref="N535:N536"/>
    <mergeCell ref="O535:O536"/>
    <mergeCell ref="P535:P536"/>
    <mergeCell ref="Q535:Q536"/>
    <mergeCell ref="R535:R536"/>
    <mergeCell ref="S535:S536"/>
    <mergeCell ref="H535:H536"/>
    <mergeCell ref="I535:I536"/>
    <mergeCell ref="J535:J536"/>
    <mergeCell ref="K535:K536"/>
    <mergeCell ref="L535:L536"/>
    <mergeCell ref="M535:M536"/>
    <mergeCell ref="AO530:AO533"/>
    <mergeCell ref="AP530:AP533"/>
    <mergeCell ref="AQ530:AQ533"/>
    <mergeCell ref="A535:A536"/>
    <mergeCell ref="B535:B536"/>
    <mergeCell ref="C535:C536"/>
    <mergeCell ref="D535:D536"/>
    <mergeCell ref="E535:E536"/>
    <mergeCell ref="F535:F536"/>
    <mergeCell ref="G535:G536"/>
    <mergeCell ref="AA530:AA533"/>
    <mergeCell ref="AB530:AB533"/>
    <mergeCell ref="AC530:AC533"/>
    <mergeCell ref="AD530:AD533"/>
    <mergeCell ref="AE530:AE533"/>
    <mergeCell ref="AN530:AN533"/>
    <mergeCell ref="U530:U533"/>
    <mergeCell ref="V530:V533"/>
    <mergeCell ref="W530:W533"/>
    <mergeCell ref="X530:X533"/>
    <mergeCell ref="N537:N538"/>
    <mergeCell ref="O537:O538"/>
    <mergeCell ref="P537:P538"/>
    <mergeCell ref="Q537:Q538"/>
    <mergeCell ref="F537:F538"/>
    <mergeCell ref="G537:G538"/>
    <mergeCell ref="H537:H538"/>
    <mergeCell ref="I537:I538"/>
    <mergeCell ref="J537:J538"/>
    <mergeCell ref="K537:K538"/>
    <mergeCell ref="AM535:AM536"/>
    <mergeCell ref="AN535:AN536"/>
    <mergeCell ref="AO535:AO536"/>
    <mergeCell ref="AP535:AP536"/>
    <mergeCell ref="AQ535:AQ536"/>
    <mergeCell ref="A537:A538"/>
    <mergeCell ref="B537:B538"/>
    <mergeCell ref="C537:C538"/>
    <mergeCell ref="D537:D538"/>
    <mergeCell ref="E537:E538"/>
    <mergeCell ref="Z535:Z536"/>
    <mergeCell ref="AA535:AA536"/>
    <mergeCell ref="AB535:AB536"/>
    <mergeCell ref="AC535:AC536"/>
    <mergeCell ref="AD535:AD536"/>
    <mergeCell ref="AE535:AE536"/>
    <mergeCell ref="T535:T536"/>
    <mergeCell ref="U535:U536"/>
    <mergeCell ref="V535:V536"/>
    <mergeCell ref="W535:W536"/>
    <mergeCell ref="X535:X536"/>
    <mergeCell ref="Y535:Y536"/>
    <mergeCell ref="N539:N542"/>
    <mergeCell ref="O539:O542"/>
    <mergeCell ref="AQ537:AQ538"/>
    <mergeCell ref="A539:A542"/>
    <mergeCell ref="B539:B542"/>
    <mergeCell ref="C539:C542"/>
    <mergeCell ref="D539:D542"/>
    <mergeCell ref="E539:E542"/>
    <mergeCell ref="F539:F542"/>
    <mergeCell ref="G539:G542"/>
    <mergeCell ref="H539:H542"/>
    <mergeCell ref="I539:I542"/>
    <mergeCell ref="AD537:AD538"/>
    <mergeCell ref="AE537:AE538"/>
    <mergeCell ref="AM537:AM538"/>
    <mergeCell ref="AN537:AN538"/>
    <mergeCell ref="AO537:AO538"/>
    <mergeCell ref="AP537:AP538"/>
    <mergeCell ref="X537:X538"/>
    <mergeCell ref="Y537:Y538"/>
    <mergeCell ref="Z537:Z538"/>
    <mergeCell ref="AA537:AA538"/>
    <mergeCell ref="AB537:AB538"/>
    <mergeCell ref="AC537:AC538"/>
    <mergeCell ref="R537:R538"/>
    <mergeCell ref="S537:S538"/>
    <mergeCell ref="T537:T538"/>
    <mergeCell ref="U537:U538"/>
    <mergeCell ref="V537:V538"/>
    <mergeCell ref="W537:W538"/>
    <mergeCell ref="L537:L538"/>
    <mergeCell ref="M537:M538"/>
    <mergeCell ref="G543:G544"/>
    <mergeCell ref="H543:H544"/>
    <mergeCell ref="I543:I544"/>
    <mergeCell ref="J543:J544"/>
    <mergeCell ref="K543:K544"/>
    <mergeCell ref="L543:L544"/>
    <mergeCell ref="AB539:AB542"/>
    <mergeCell ref="AC539:AC542"/>
    <mergeCell ref="AD539:AD542"/>
    <mergeCell ref="AE539:AE542"/>
    <mergeCell ref="A543:A544"/>
    <mergeCell ref="B543:B544"/>
    <mergeCell ref="C543:C544"/>
    <mergeCell ref="D543:D544"/>
    <mergeCell ref="E543:E544"/>
    <mergeCell ref="F543:F544"/>
    <mergeCell ref="V539:V542"/>
    <mergeCell ref="W539:W542"/>
    <mergeCell ref="X539:X542"/>
    <mergeCell ref="Y539:Y542"/>
    <mergeCell ref="Z539:Z542"/>
    <mergeCell ref="AA539:AA542"/>
    <mergeCell ref="P539:P542"/>
    <mergeCell ref="Q539:Q542"/>
    <mergeCell ref="R539:R542"/>
    <mergeCell ref="S539:S542"/>
    <mergeCell ref="T539:T542"/>
    <mergeCell ref="U539:U542"/>
    <mergeCell ref="J539:J542"/>
    <mergeCell ref="K539:K542"/>
    <mergeCell ref="L539:L542"/>
    <mergeCell ref="M539:M542"/>
    <mergeCell ref="L545:L546"/>
    <mergeCell ref="M545:M546"/>
    <mergeCell ref="N545:N546"/>
    <mergeCell ref="O545:O546"/>
    <mergeCell ref="AE543:AE544"/>
    <mergeCell ref="A545:A546"/>
    <mergeCell ref="B545:B546"/>
    <mergeCell ref="C545:C546"/>
    <mergeCell ref="D545:D546"/>
    <mergeCell ref="E545:E546"/>
    <mergeCell ref="F545:F546"/>
    <mergeCell ref="G545:G546"/>
    <mergeCell ref="H545:H546"/>
    <mergeCell ref="I545:I546"/>
    <mergeCell ref="Y543:Y544"/>
    <mergeCell ref="Z543:Z544"/>
    <mergeCell ref="AA543:AA544"/>
    <mergeCell ref="AB543:AB544"/>
    <mergeCell ref="AC543:AC544"/>
    <mergeCell ref="AD543:AD544"/>
    <mergeCell ref="S543:S544"/>
    <mergeCell ref="T543:T544"/>
    <mergeCell ref="U543:U544"/>
    <mergeCell ref="V543:V544"/>
    <mergeCell ref="W543:W544"/>
    <mergeCell ref="X543:X544"/>
    <mergeCell ref="M543:M544"/>
    <mergeCell ref="N543:N544"/>
    <mergeCell ref="O543:O544"/>
    <mergeCell ref="P543:P544"/>
    <mergeCell ref="Q543:Q544"/>
    <mergeCell ref="R543:R544"/>
    <mergeCell ref="Q547:Q548"/>
    <mergeCell ref="R547:R548"/>
    <mergeCell ref="G547:G548"/>
    <mergeCell ref="H547:H548"/>
    <mergeCell ref="I547:I548"/>
    <mergeCell ref="J547:J548"/>
    <mergeCell ref="K547:K548"/>
    <mergeCell ref="L547:L548"/>
    <mergeCell ref="AB545:AB546"/>
    <mergeCell ref="AC545:AC546"/>
    <mergeCell ref="AD545:AD546"/>
    <mergeCell ref="AE545:AE546"/>
    <mergeCell ref="A547:A548"/>
    <mergeCell ref="B547:B548"/>
    <mergeCell ref="C547:C548"/>
    <mergeCell ref="D547:D548"/>
    <mergeCell ref="E547:E548"/>
    <mergeCell ref="F547:F548"/>
    <mergeCell ref="V545:V546"/>
    <mergeCell ref="W545:W546"/>
    <mergeCell ref="X545:X546"/>
    <mergeCell ref="Y545:Y546"/>
    <mergeCell ref="Z545:Z546"/>
    <mergeCell ref="AA545:AA546"/>
    <mergeCell ref="P545:P546"/>
    <mergeCell ref="Q545:Q546"/>
    <mergeCell ref="R545:R546"/>
    <mergeCell ref="S545:S546"/>
    <mergeCell ref="T545:T546"/>
    <mergeCell ref="U545:U546"/>
    <mergeCell ref="J545:J546"/>
    <mergeCell ref="K545:K546"/>
    <mergeCell ref="J549:J550"/>
    <mergeCell ref="K549:K550"/>
    <mergeCell ref="L549:L550"/>
    <mergeCell ref="M549:M550"/>
    <mergeCell ref="N549:N550"/>
    <mergeCell ref="O549:O550"/>
    <mergeCell ref="AE547:AE548"/>
    <mergeCell ref="A549:A550"/>
    <mergeCell ref="B549:B550"/>
    <mergeCell ref="C549:C550"/>
    <mergeCell ref="D549:D550"/>
    <mergeCell ref="E549:E550"/>
    <mergeCell ref="F549:F550"/>
    <mergeCell ref="G549:G550"/>
    <mergeCell ref="H549:H550"/>
    <mergeCell ref="I549:I550"/>
    <mergeCell ref="Y547:Y548"/>
    <mergeCell ref="Z547:Z548"/>
    <mergeCell ref="AA547:AA548"/>
    <mergeCell ref="AB547:AB548"/>
    <mergeCell ref="AC547:AC548"/>
    <mergeCell ref="AD547:AD548"/>
    <mergeCell ref="S547:S548"/>
    <mergeCell ref="T547:T548"/>
    <mergeCell ref="U547:U548"/>
    <mergeCell ref="V547:V548"/>
    <mergeCell ref="W547:W548"/>
    <mergeCell ref="X547:X548"/>
    <mergeCell ref="M547:M548"/>
    <mergeCell ref="N547:N548"/>
    <mergeCell ref="O547:O548"/>
    <mergeCell ref="P547:P548"/>
    <mergeCell ref="O555:O556"/>
    <mergeCell ref="P555:P556"/>
    <mergeCell ref="Q555:Q556"/>
    <mergeCell ref="R555:R556"/>
    <mergeCell ref="G555:G556"/>
    <mergeCell ref="H555:H556"/>
    <mergeCell ref="I555:I556"/>
    <mergeCell ref="J555:J556"/>
    <mergeCell ref="K555:K556"/>
    <mergeCell ref="L555:L556"/>
    <mergeCell ref="AB549:AB550"/>
    <mergeCell ref="AC549:AC550"/>
    <mergeCell ref="AD549:AD550"/>
    <mergeCell ref="AE549:AE550"/>
    <mergeCell ref="A555:A556"/>
    <mergeCell ref="B555:B556"/>
    <mergeCell ref="C555:C556"/>
    <mergeCell ref="D555:D556"/>
    <mergeCell ref="E555:E556"/>
    <mergeCell ref="F555:F556"/>
    <mergeCell ref="V549:V550"/>
    <mergeCell ref="W549:W550"/>
    <mergeCell ref="X549:X550"/>
    <mergeCell ref="Y549:Y550"/>
    <mergeCell ref="Z549:Z550"/>
    <mergeCell ref="AA549:AA550"/>
    <mergeCell ref="P549:P550"/>
    <mergeCell ref="Q549:Q550"/>
    <mergeCell ref="R549:R550"/>
    <mergeCell ref="S549:S550"/>
    <mergeCell ref="T549:T550"/>
    <mergeCell ref="U549:U550"/>
    <mergeCell ref="T560:T562"/>
    <mergeCell ref="U560:U562"/>
    <mergeCell ref="J560:J562"/>
    <mergeCell ref="K560:K562"/>
    <mergeCell ref="L560:L562"/>
    <mergeCell ref="M560:M562"/>
    <mergeCell ref="N560:N562"/>
    <mergeCell ref="O560:O562"/>
    <mergeCell ref="AE555:AE556"/>
    <mergeCell ref="A560:A562"/>
    <mergeCell ref="B560:B562"/>
    <mergeCell ref="C560:C562"/>
    <mergeCell ref="D560:D562"/>
    <mergeCell ref="E560:E562"/>
    <mergeCell ref="F560:F562"/>
    <mergeCell ref="G560:G562"/>
    <mergeCell ref="H560:H562"/>
    <mergeCell ref="I560:I562"/>
    <mergeCell ref="Y555:Y556"/>
    <mergeCell ref="Z555:Z556"/>
    <mergeCell ref="AA555:AA556"/>
    <mergeCell ref="AB555:AB556"/>
    <mergeCell ref="AC555:AC556"/>
    <mergeCell ref="AD555:AD556"/>
    <mergeCell ref="S555:S556"/>
    <mergeCell ref="T555:T556"/>
    <mergeCell ref="U555:U556"/>
    <mergeCell ref="V555:V556"/>
    <mergeCell ref="W555:W556"/>
    <mergeCell ref="X555:X556"/>
    <mergeCell ref="M555:M556"/>
    <mergeCell ref="N555:N556"/>
    <mergeCell ref="M573:M574"/>
    <mergeCell ref="N573:N574"/>
    <mergeCell ref="O573:O574"/>
    <mergeCell ref="P573:P574"/>
    <mergeCell ref="Q573:Q574"/>
    <mergeCell ref="R573:R574"/>
    <mergeCell ref="G573:G574"/>
    <mergeCell ref="H573:H574"/>
    <mergeCell ref="I573:I574"/>
    <mergeCell ref="J573:J574"/>
    <mergeCell ref="K573:K574"/>
    <mergeCell ref="L573:L574"/>
    <mergeCell ref="AB560:AB562"/>
    <mergeCell ref="AC560:AC562"/>
    <mergeCell ref="AD560:AD562"/>
    <mergeCell ref="AE560:AE562"/>
    <mergeCell ref="A573:A574"/>
    <mergeCell ref="B573:B574"/>
    <mergeCell ref="C573:C574"/>
    <mergeCell ref="D573:D574"/>
    <mergeCell ref="E573:E574"/>
    <mergeCell ref="F573:F574"/>
    <mergeCell ref="V560:V562"/>
    <mergeCell ref="W560:W562"/>
    <mergeCell ref="X560:X562"/>
    <mergeCell ref="Y560:Y562"/>
    <mergeCell ref="Z560:Z562"/>
    <mergeCell ref="AA560:AA562"/>
    <mergeCell ref="P560:P562"/>
    <mergeCell ref="Q560:Q562"/>
    <mergeCell ref="R560:R562"/>
    <mergeCell ref="S560:S562"/>
    <mergeCell ref="K576:K578"/>
    <mergeCell ref="L576:L578"/>
    <mergeCell ref="A576:A578"/>
    <mergeCell ref="B576:B578"/>
    <mergeCell ref="C576:C578"/>
    <mergeCell ref="D576:D578"/>
    <mergeCell ref="E576:E578"/>
    <mergeCell ref="F576:F578"/>
    <mergeCell ref="AL573:AL574"/>
    <mergeCell ref="AM573:AM574"/>
    <mergeCell ref="AN573:AN574"/>
    <mergeCell ref="AO573:AO574"/>
    <mergeCell ref="AP573:AP574"/>
    <mergeCell ref="AQ573:AQ574"/>
    <mergeCell ref="AE573:AE574"/>
    <mergeCell ref="AG573:AG574"/>
    <mergeCell ref="AH573:AH574"/>
    <mergeCell ref="AI573:AI574"/>
    <mergeCell ref="AJ573:AJ574"/>
    <mergeCell ref="AK573:AK574"/>
    <mergeCell ref="Y573:Y574"/>
    <mergeCell ref="Z573:Z574"/>
    <mergeCell ref="AA573:AA574"/>
    <mergeCell ref="AB573:AB574"/>
    <mergeCell ref="AC573:AC574"/>
    <mergeCell ref="AD573:AD574"/>
    <mergeCell ref="S573:S574"/>
    <mergeCell ref="T573:T574"/>
    <mergeCell ref="U573:U574"/>
    <mergeCell ref="V573:V574"/>
    <mergeCell ref="W573:W574"/>
    <mergeCell ref="X573:X574"/>
    <mergeCell ref="AE576:AE578"/>
    <mergeCell ref="A579:A581"/>
    <mergeCell ref="B579:B581"/>
    <mergeCell ref="C579:C581"/>
    <mergeCell ref="D579:D581"/>
    <mergeCell ref="E579:E581"/>
    <mergeCell ref="F579:F581"/>
    <mergeCell ref="G579:G581"/>
    <mergeCell ref="H579:H581"/>
    <mergeCell ref="I579:I581"/>
    <mergeCell ref="Y576:Y578"/>
    <mergeCell ref="Z576:Z578"/>
    <mergeCell ref="AA576:AA578"/>
    <mergeCell ref="AB576:AB578"/>
    <mergeCell ref="AC576:AC578"/>
    <mergeCell ref="AD576:AD578"/>
    <mergeCell ref="S576:S578"/>
    <mergeCell ref="T576:T578"/>
    <mergeCell ref="U576:U578"/>
    <mergeCell ref="V576:V578"/>
    <mergeCell ref="W576:W578"/>
    <mergeCell ref="X576:X578"/>
    <mergeCell ref="M576:M578"/>
    <mergeCell ref="N576:N578"/>
    <mergeCell ref="O576:O578"/>
    <mergeCell ref="P576:P578"/>
    <mergeCell ref="Q576:Q578"/>
    <mergeCell ref="R576:R578"/>
    <mergeCell ref="G576:G578"/>
    <mergeCell ref="H576:H578"/>
    <mergeCell ref="I576:I578"/>
    <mergeCell ref="J576:J578"/>
    <mergeCell ref="K582:K583"/>
    <mergeCell ref="L582:L583"/>
    <mergeCell ref="AB579:AB581"/>
    <mergeCell ref="AC579:AC581"/>
    <mergeCell ref="AD579:AD581"/>
    <mergeCell ref="AE579:AE581"/>
    <mergeCell ref="A582:A583"/>
    <mergeCell ref="B582:B583"/>
    <mergeCell ref="C582:C583"/>
    <mergeCell ref="D582:D583"/>
    <mergeCell ref="E582:E583"/>
    <mergeCell ref="F582:F583"/>
    <mergeCell ref="V579:V581"/>
    <mergeCell ref="W579:W581"/>
    <mergeCell ref="X579:X581"/>
    <mergeCell ref="Y579:Y581"/>
    <mergeCell ref="Z579:Z581"/>
    <mergeCell ref="AA579:AA581"/>
    <mergeCell ref="P579:P581"/>
    <mergeCell ref="Q579:Q581"/>
    <mergeCell ref="R579:R581"/>
    <mergeCell ref="S579:S581"/>
    <mergeCell ref="T579:T581"/>
    <mergeCell ref="U579:U581"/>
    <mergeCell ref="J579:J581"/>
    <mergeCell ref="K579:K581"/>
    <mergeCell ref="L579:L581"/>
    <mergeCell ref="M579:M581"/>
    <mergeCell ref="N579:N581"/>
    <mergeCell ref="O579:O581"/>
    <mergeCell ref="AE582:AE583"/>
    <mergeCell ref="A584:A585"/>
    <mergeCell ref="B584:B585"/>
    <mergeCell ref="C584:C585"/>
    <mergeCell ref="D584:D585"/>
    <mergeCell ref="E584:E585"/>
    <mergeCell ref="F584:F585"/>
    <mergeCell ref="G584:G585"/>
    <mergeCell ref="H584:H585"/>
    <mergeCell ref="I584:I585"/>
    <mergeCell ref="Y582:Y583"/>
    <mergeCell ref="Z582:Z583"/>
    <mergeCell ref="AA582:AA583"/>
    <mergeCell ref="AB582:AB583"/>
    <mergeCell ref="AC582:AC583"/>
    <mergeCell ref="AD582:AD583"/>
    <mergeCell ref="S582:S583"/>
    <mergeCell ref="T582:T583"/>
    <mergeCell ref="U582:U583"/>
    <mergeCell ref="V582:V583"/>
    <mergeCell ref="W582:W583"/>
    <mergeCell ref="X582:X583"/>
    <mergeCell ref="M582:M583"/>
    <mergeCell ref="N582:N583"/>
    <mergeCell ref="O582:O583"/>
    <mergeCell ref="P582:P583"/>
    <mergeCell ref="Q582:Q583"/>
    <mergeCell ref="R582:R583"/>
    <mergeCell ref="G582:G583"/>
    <mergeCell ref="H582:H583"/>
    <mergeCell ref="I582:I583"/>
    <mergeCell ref="J582:J583"/>
    <mergeCell ref="K586:K587"/>
    <mergeCell ref="L586:L587"/>
    <mergeCell ref="AB584:AB585"/>
    <mergeCell ref="AC584:AC585"/>
    <mergeCell ref="AD584:AD585"/>
    <mergeCell ref="AE584:AE585"/>
    <mergeCell ref="A586:A587"/>
    <mergeCell ref="B586:B587"/>
    <mergeCell ref="C586:C587"/>
    <mergeCell ref="D586:D587"/>
    <mergeCell ref="E586:E587"/>
    <mergeCell ref="F586:F587"/>
    <mergeCell ref="V584:V585"/>
    <mergeCell ref="W584:W585"/>
    <mergeCell ref="X584:X585"/>
    <mergeCell ref="Y584:Y585"/>
    <mergeCell ref="Z584:Z585"/>
    <mergeCell ref="AA584:AA585"/>
    <mergeCell ref="P584:P585"/>
    <mergeCell ref="Q584:Q585"/>
    <mergeCell ref="R584:R585"/>
    <mergeCell ref="S584:S585"/>
    <mergeCell ref="T584:T585"/>
    <mergeCell ref="U584:U585"/>
    <mergeCell ref="J584:J585"/>
    <mergeCell ref="K584:K585"/>
    <mergeCell ref="L584:L585"/>
    <mergeCell ref="M584:M585"/>
    <mergeCell ref="N584:N585"/>
    <mergeCell ref="O584:O585"/>
    <mergeCell ref="AE586:AE587"/>
    <mergeCell ref="A588:A589"/>
    <mergeCell ref="B588:B589"/>
    <mergeCell ref="C588:C589"/>
    <mergeCell ref="D588:D589"/>
    <mergeCell ref="E588:E589"/>
    <mergeCell ref="F588:F589"/>
    <mergeCell ref="G588:G589"/>
    <mergeCell ref="H588:H589"/>
    <mergeCell ref="I588:I589"/>
    <mergeCell ref="Y586:Y587"/>
    <mergeCell ref="Z586:Z587"/>
    <mergeCell ref="AA586:AA587"/>
    <mergeCell ref="AB586:AB587"/>
    <mergeCell ref="AC586:AC587"/>
    <mergeCell ref="AD586:AD587"/>
    <mergeCell ref="S586:S587"/>
    <mergeCell ref="T586:T587"/>
    <mergeCell ref="U586:U587"/>
    <mergeCell ref="V586:V587"/>
    <mergeCell ref="W586:W587"/>
    <mergeCell ref="X586:X587"/>
    <mergeCell ref="M586:M587"/>
    <mergeCell ref="N586:N587"/>
    <mergeCell ref="O586:O587"/>
    <mergeCell ref="P586:P587"/>
    <mergeCell ref="Q586:Q587"/>
    <mergeCell ref="R586:R587"/>
    <mergeCell ref="G586:G587"/>
    <mergeCell ref="H586:H587"/>
    <mergeCell ref="I586:I587"/>
    <mergeCell ref="J586:J587"/>
    <mergeCell ref="K590:K592"/>
    <mergeCell ref="L590:L592"/>
    <mergeCell ref="AB588:AB589"/>
    <mergeCell ref="AC588:AC589"/>
    <mergeCell ref="AD588:AD589"/>
    <mergeCell ref="AE588:AE589"/>
    <mergeCell ref="A590:A592"/>
    <mergeCell ref="B590:B592"/>
    <mergeCell ref="C590:C592"/>
    <mergeCell ref="D590:D592"/>
    <mergeCell ref="E590:E592"/>
    <mergeCell ref="F590:F592"/>
    <mergeCell ref="V588:V589"/>
    <mergeCell ref="W588:W589"/>
    <mergeCell ref="X588:X589"/>
    <mergeCell ref="Y588:Y589"/>
    <mergeCell ref="Z588:Z589"/>
    <mergeCell ref="AA588:AA589"/>
    <mergeCell ref="P588:P589"/>
    <mergeCell ref="Q588:Q589"/>
    <mergeCell ref="R588:R589"/>
    <mergeCell ref="S588:S589"/>
    <mergeCell ref="T588:T589"/>
    <mergeCell ref="U588:U589"/>
    <mergeCell ref="J588:J589"/>
    <mergeCell ref="K588:K589"/>
    <mergeCell ref="L588:L589"/>
    <mergeCell ref="M588:M589"/>
    <mergeCell ref="N588:N589"/>
    <mergeCell ref="O588:O589"/>
    <mergeCell ref="AE590:AE592"/>
    <mergeCell ref="A593:A594"/>
    <mergeCell ref="B593:B594"/>
    <mergeCell ref="C593:C594"/>
    <mergeCell ref="D593:D594"/>
    <mergeCell ref="E593:E594"/>
    <mergeCell ref="F593:F594"/>
    <mergeCell ref="G593:G594"/>
    <mergeCell ref="H593:H594"/>
    <mergeCell ref="I593:I594"/>
    <mergeCell ref="Y590:Y592"/>
    <mergeCell ref="Z590:Z592"/>
    <mergeCell ref="AA590:AA592"/>
    <mergeCell ref="AB590:AB592"/>
    <mergeCell ref="AC590:AC592"/>
    <mergeCell ref="AD590:AD592"/>
    <mergeCell ref="S590:S592"/>
    <mergeCell ref="T590:T592"/>
    <mergeCell ref="U590:U592"/>
    <mergeCell ref="V590:V592"/>
    <mergeCell ref="W590:W592"/>
    <mergeCell ref="X590:X592"/>
    <mergeCell ref="M590:M592"/>
    <mergeCell ref="N590:N592"/>
    <mergeCell ref="O590:O592"/>
    <mergeCell ref="P590:P592"/>
    <mergeCell ref="Q590:Q592"/>
    <mergeCell ref="R590:R592"/>
    <mergeCell ref="G590:G592"/>
    <mergeCell ref="H590:H592"/>
    <mergeCell ref="I590:I592"/>
    <mergeCell ref="J590:J592"/>
    <mergeCell ref="K595:K596"/>
    <mergeCell ref="L595:L596"/>
    <mergeCell ref="AB593:AB594"/>
    <mergeCell ref="AC593:AC594"/>
    <mergeCell ref="AD593:AD594"/>
    <mergeCell ref="AE593:AE594"/>
    <mergeCell ref="A595:A596"/>
    <mergeCell ref="B595:B596"/>
    <mergeCell ref="C595:C596"/>
    <mergeCell ref="D595:D596"/>
    <mergeCell ref="E595:E596"/>
    <mergeCell ref="F595:F596"/>
    <mergeCell ref="V593:V594"/>
    <mergeCell ref="W593:W594"/>
    <mergeCell ref="X593:X594"/>
    <mergeCell ref="Y593:Y594"/>
    <mergeCell ref="Z593:Z594"/>
    <mergeCell ref="AA593:AA594"/>
    <mergeCell ref="P593:P594"/>
    <mergeCell ref="Q593:Q594"/>
    <mergeCell ref="R593:R594"/>
    <mergeCell ref="S593:S594"/>
    <mergeCell ref="T593:T594"/>
    <mergeCell ref="U593:U594"/>
    <mergeCell ref="J593:J594"/>
    <mergeCell ref="K593:K594"/>
    <mergeCell ref="L593:L594"/>
    <mergeCell ref="M593:M594"/>
    <mergeCell ref="N593:N594"/>
    <mergeCell ref="O593:O594"/>
    <mergeCell ref="AE595:AE596"/>
    <mergeCell ref="A597:A598"/>
    <mergeCell ref="B597:B598"/>
    <mergeCell ref="C597:C598"/>
    <mergeCell ref="D597:D598"/>
    <mergeCell ref="E597:E598"/>
    <mergeCell ref="F597:F598"/>
    <mergeCell ref="G597:G598"/>
    <mergeCell ref="H597:H598"/>
    <mergeCell ref="I597:I598"/>
    <mergeCell ref="Y595:Y596"/>
    <mergeCell ref="Z595:Z596"/>
    <mergeCell ref="AA595:AA596"/>
    <mergeCell ref="AB595:AB596"/>
    <mergeCell ref="AC595:AC596"/>
    <mergeCell ref="AD595:AD596"/>
    <mergeCell ref="S595:S596"/>
    <mergeCell ref="T595:T596"/>
    <mergeCell ref="U595:U596"/>
    <mergeCell ref="V595:V596"/>
    <mergeCell ref="W595:W596"/>
    <mergeCell ref="X595:X596"/>
    <mergeCell ref="M595:M596"/>
    <mergeCell ref="N595:N596"/>
    <mergeCell ref="O595:O596"/>
    <mergeCell ref="P595:P596"/>
    <mergeCell ref="Q595:Q596"/>
    <mergeCell ref="R595:R596"/>
    <mergeCell ref="G595:G596"/>
    <mergeCell ref="H595:H596"/>
    <mergeCell ref="I595:I596"/>
    <mergeCell ref="J595:J596"/>
    <mergeCell ref="K599:K600"/>
    <mergeCell ref="L599:L600"/>
    <mergeCell ref="AB597:AB598"/>
    <mergeCell ref="AC597:AC598"/>
    <mergeCell ref="AD597:AD598"/>
    <mergeCell ref="AE597:AE598"/>
    <mergeCell ref="A599:A600"/>
    <mergeCell ref="B599:B600"/>
    <mergeCell ref="C599:C600"/>
    <mergeCell ref="D599:D600"/>
    <mergeCell ref="E599:E600"/>
    <mergeCell ref="F599:F600"/>
    <mergeCell ref="V597:V598"/>
    <mergeCell ref="W597:W598"/>
    <mergeCell ref="X597:X598"/>
    <mergeCell ref="Y597:Y598"/>
    <mergeCell ref="Z597:Z598"/>
    <mergeCell ref="AA597:AA598"/>
    <mergeCell ref="P597:P598"/>
    <mergeCell ref="Q597:Q598"/>
    <mergeCell ref="R597:R598"/>
    <mergeCell ref="S597:S598"/>
    <mergeCell ref="T597:T598"/>
    <mergeCell ref="U597:U598"/>
    <mergeCell ref="J597:J598"/>
    <mergeCell ref="K597:K598"/>
    <mergeCell ref="L597:L598"/>
    <mergeCell ref="M597:M598"/>
    <mergeCell ref="N597:N598"/>
    <mergeCell ref="O597:O598"/>
    <mergeCell ref="AE599:AE600"/>
    <mergeCell ref="A601:A602"/>
    <mergeCell ref="B601:B602"/>
    <mergeCell ref="C601:C602"/>
    <mergeCell ref="D601:D602"/>
    <mergeCell ref="E601:E602"/>
    <mergeCell ref="F601:F602"/>
    <mergeCell ref="G601:G602"/>
    <mergeCell ref="H601:H602"/>
    <mergeCell ref="I601:I602"/>
    <mergeCell ref="Y599:Y600"/>
    <mergeCell ref="Z599:Z600"/>
    <mergeCell ref="AA599:AA600"/>
    <mergeCell ref="AB599:AB600"/>
    <mergeCell ref="AC599:AC600"/>
    <mergeCell ref="AD599:AD600"/>
    <mergeCell ref="S599:S600"/>
    <mergeCell ref="T599:T600"/>
    <mergeCell ref="U599:U600"/>
    <mergeCell ref="V599:V600"/>
    <mergeCell ref="W599:W600"/>
    <mergeCell ref="X599:X600"/>
    <mergeCell ref="M599:M600"/>
    <mergeCell ref="N599:N600"/>
    <mergeCell ref="O599:O600"/>
    <mergeCell ref="P599:P600"/>
    <mergeCell ref="Q599:Q600"/>
    <mergeCell ref="R599:R600"/>
    <mergeCell ref="G599:G600"/>
    <mergeCell ref="H599:H600"/>
    <mergeCell ref="I599:I600"/>
    <mergeCell ref="J599:J600"/>
    <mergeCell ref="K603:K604"/>
    <mergeCell ref="L603:L604"/>
    <mergeCell ref="AB601:AB602"/>
    <mergeCell ref="AC601:AC602"/>
    <mergeCell ref="AD601:AD602"/>
    <mergeCell ref="AE601:AE602"/>
    <mergeCell ref="A603:A604"/>
    <mergeCell ref="B603:B604"/>
    <mergeCell ref="C603:C604"/>
    <mergeCell ref="D603:D604"/>
    <mergeCell ref="E603:E604"/>
    <mergeCell ref="F603:F604"/>
    <mergeCell ref="V601:V602"/>
    <mergeCell ref="W601:W602"/>
    <mergeCell ref="X601:X602"/>
    <mergeCell ref="Y601:Y602"/>
    <mergeCell ref="Z601:Z602"/>
    <mergeCell ref="AA601:AA602"/>
    <mergeCell ref="P601:P602"/>
    <mergeCell ref="Q601:Q602"/>
    <mergeCell ref="R601:R602"/>
    <mergeCell ref="S601:S602"/>
    <mergeCell ref="T601:T602"/>
    <mergeCell ref="U601:U602"/>
    <mergeCell ref="J601:J602"/>
    <mergeCell ref="K601:K602"/>
    <mergeCell ref="L601:L602"/>
    <mergeCell ref="M601:M602"/>
    <mergeCell ref="N601:N602"/>
    <mergeCell ref="O601:O602"/>
    <mergeCell ref="AE603:AE604"/>
    <mergeCell ref="A605:A606"/>
    <mergeCell ref="B605:B606"/>
    <mergeCell ref="C605:C606"/>
    <mergeCell ref="D605:D606"/>
    <mergeCell ref="E605:E606"/>
    <mergeCell ref="F605:F606"/>
    <mergeCell ref="G605:G606"/>
    <mergeCell ref="H605:H606"/>
    <mergeCell ref="I605:I606"/>
    <mergeCell ref="Y603:Y604"/>
    <mergeCell ref="Z603:Z604"/>
    <mergeCell ref="AA603:AA604"/>
    <mergeCell ref="AB603:AB604"/>
    <mergeCell ref="AC603:AC604"/>
    <mergeCell ref="AD603:AD604"/>
    <mergeCell ref="S603:S604"/>
    <mergeCell ref="T603:T604"/>
    <mergeCell ref="U603:U604"/>
    <mergeCell ref="V603:V604"/>
    <mergeCell ref="W603:W604"/>
    <mergeCell ref="X603:X604"/>
    <mergeCell ref="M603:M604"/>
    <mergeCell ref="N603:N604"/>
    <mergeCell ref="O603:O604"/>
    <mergeCell ref="P603:P604"/>
    <mergeCell ref="Q603:Q604"/>
    <mergeCell ref="R603:R604"/>
    <mergeCell ref="G603:G604"/>
    <mergeCell ref="H603:H604"/>
    <mergeCell ref="I603:I604"/>
    <mergeCell ref="J603:J604"/>
    <mergeCell ref="I607:I610"/>
    <mergeCell ref="J607:J610"/>
    <mergeCell ref="K607:K610"/>
    <mergeCell ref="L607:L610"/>
    <mergeCell ref="AB605:AB606"/>
    <mergeCell ref="AC605:AC606"/>
    <mergeCell ref="AD605:AD606"/>
    <mergeCell ref="AE605:AE606"/>
    <mergeCell ref="A607:A610"/>
    <mergeCell ref="B607:B610"/>
    <mergeCell ref="C607:C610"/>
    <mergeCell ref="D607:D610"/>
    <mergeCell ref="E607:E610"/>
    <mergeCell ref="F607:F610"/>
    <mergeCell ref="V605:V606"/>
    <mergeCell ref="W605:W606"/>
    <mergeCell ref="X605:X606"/>
    <mergeCell ref="Y605:Y606"/>
    <mergeCell ref="Z605:Z606"/>
    <mergeCell ref="AA605:AA606"/>
    <mergeCell ref="P605:P606"/>
    <mergeCell ref="Q605:Q606"/>
    <mergeCell ref="R605:R606"/>
    <mergeCell ref="S605:S606"/>
    <mergeCell ref="T605:T606"/>
    <mergeCell ref="U605:U606"/>
    <mergeCell ref="J605:J606"/>
    <mergeCell ref="K605:K606"/>
    <mergeCell ref="L605:L606"/>
    <mergeCell ref="M605:M606"/>
    <mergeCell ref="N605:N606"/>
    <mergeCell ref="O605:O606"/>
    <mergeCell ref="N611:N622"/>
    <mergeCell ref="O611:O622"/>
    <mergeCell ref="AE607:AE610"/>
    <mergeCell ref="A611:A622"/>
    <mergeCell ref="B611:B622"/>
    <mergeCell ref="C611:C622"/>
    <mergeCell ref="D611:D622"/>
    <mergeCell ref="E611:E622"/>
    <mergeCell ref="F611:F622"/>
    <mergeCell ref="G611:G622"/>
    <mergeCell ref="H611:H622"/>
    <mergeCell ref="I611:I622"/>
    <mergeCell ref="Y607:Y610"/>
    <mergeCell ref="Z607:Z610"/>
    <mergeCell ref="AA607:AA610"/>
    <mergeCell ref="AB607:AB610"/>
    <mergeCell ref="AC607:AC610"/>
    <mergeCell ref="AD607:AD610"/>
    <mergeCell ref="S607:S610"/>
    <mergeCell ref="T607:T610"/>
    <mergeCell ref="U607:U610"/>
    <mergeCell ref="V607:V610"/>
    <mergeCell ref="W607:W610"/>
    <mergeCell ref="X607:X610"/>
    <mergeCell ref="M607:M610"/>
    <mergeCell ref="N607:N610"/>
    <mergeCell ref="O607:O610"/>
    <mergeCell ref="P607:P610"/>
    <mergeCell ref="Q607:Q610"/>
    <mergeCell ref="R607:R610"/>
    <mergeCell ref="G607:G610"/>
    <mergeCell ref="H607:H610"/>
    <mergeCell ref="F623:F626"/>
    <mergeCell ref="G623:G626"/>
    <mergeCell ref="H623:H626"/>
    <mergeCell ref="I623:I626"/>
    <mergeCell ref="J623:J626"/>
    <mergeCell ref="K623:K626"/>
    <mergeCell ref="AB611:AB622"/>
    <mergeCell ref="AC611:AC622"/>
    <mergeCell ref="AD611:AD622"/>
    <mergeCell ref="AE611:AE622"/>
    <mergeCell ref="AN611:AN622"/>
    <mergeCell ref="A623:A626"/>
    <mergeCell ref="B623:B626"/>
    <mergeCell ref="C623:C626"/>
    <mergeCell ref="D623:D626"/>
    <mergeCell ref="E623:E626"/>
    <mergeCell ref="V611:V622"/>
    <mergeCell ref="W611:W622"/>
    <mergeCell ref="X611:X622"/>
    <mergeCell ref="Y611:Y622"/>
    <mergeCell ref="Z611:Z622"/>
    <mergeCell ref="AA611:AA622"/>
    <mergeCell ref="P611:P622"/>
    <mergeCell ref="Q611:Q622"/>
    <mergeCell ref="R611:R622"/>
    <mergeCell ref="S611:S622"/>
    <mergeCell ref="T611:T622"/>
    <mergeCell ref="U611:U622"/>
    <mergeCell ref="J611:J622"/>
    <mergeCell ref="K611:K622"/>
    <mergeCell ref="L611:L622"/>
    <mergeCell ref="M611:M622"/>
    <mergeCell ref="J627:J629"/>
    <mergeCell ref="K627:K629"/>
    <mergeCell ref="L627:L629"/>
    <mergeCell ref="M627:M629"/>
    <mergeCell ref="AD623:AD626"/>
    <mergeCell ref="AE623:AE626"/>
    <mergeCell ref="AN623:AN626"/>
    <mergeCell ref="A627:A629"/>
    <mergeCell ref="B627:B629"/>
    <mergeCell ref="C627:C629"/>
    <mergeCell ref="D627:D629"/>
    <mergeCell ref="E627:E629"/>
    <mergeCell ref="F627:F629"/>
    <mergeCell ref="G627:G629"/>
    <mergeCell ref="X623:X626"/>
    <mergeCell ref="Y623:Y626"/>
    <mergeCell ref="Z623:Z626"/>
    <mergeCell ref="AA623:AA626"/>
    <mergeCell ref="AB623:AB626"/>
    <mergeCell ref="AC623:AC626"/>
    <mergeCell ref="R623:R626"/>
    <mergeCell ref="S623:S626"/>
    <mergeCell ref="T623:T626"/>
    <mergeCell ref="U623:U626"/>
    <mergeCell ref="V623:V626"/>
    <mergeCell ref="W623:W626"/>
    <mergeCell ref="L623:L626"/>
    <mergeCell ref="M623:M626"/>
    <mergeCell ref="N623:N626"/>
    <mergeCell ref="O623:O626"/>
    <mergeCell ref="P623:P626"/>
    <mergeCell ref="Q623:Q626"/>
    <mergeCell ref="N630:N632"/>
    <mergeCell ref="O630:O632"/>
    <mergeCell ref="AN627:AN629"/>
    <mergeCell ref="A630:A632"/>
    <mergeCell ref="B630:B632"/>
    <mergeCell ref="C630:C632"/>
    <mergeCell ref="D630:D632"/>
    <mergeCell ref="E630:E632"/>
    <mergeCell ref="F630:F632"/>
    <mergeCell ref="G630:G632"/>
    <mergeCell ref="H630:H632"/>
    <mergeCell ref="I630:I632"/>
    <mergeCell ref="Z627:Z629"/>
    <mergeCell ref="AA627:AA629"/>
    <mergeCell ref="AB627:AB629"/>
    <mergeCell ref="AC627:AC629"/>
    <mergeCell ref="AD627:AD629"/>
    <mergeCell ref="AE627:AE629"/>
    <mergeCell ref="T627:T629"/>
    <mergeCell ref="U627:U629"/>
    <mergeCell ref="V627:V629"/>
    <mergeCell ref="W627:W629"/>
    <mergeCell ref="X627:X629"/>
    <mergeCell ref="Y627:Y629"/>
    <mergeCell ref="N627:N629"/>
    <mergeCell ref="O627:O629"/>
    <mergeCell ref="P627:P629"/>
    <mergeCell ref="Q627:Q629"/>
    <mergeCell ref="R627:R629"/>
    <mergeCell ref="S627:S629"/>
    <mergeCell ref="H627:H629"/>
    <mergeCell ref="I627:I629"/>
    <mergeCell ref="F633:F634"/>
    <mergeCell ref="G633:G634"/>
    <mergeCell ref="H633:H634"/>
    <mergeCell ref="I633:I634"/>
    <mergeCell ref="J633:J634"/>
    <mergeCell ref="K633:K634"/>
    <mergeCell ref="AB630:AB632"/>
    <mergeCell ref="AC630:AC632"/>
    <mergeCell ref="AD630:AD632"/>
    <mergeCell ref="AE630:AE632"/>
    <mergeCell ref="AN630:AN632"/>
    <mergeCell ref="A633:A634"/>
    <mergeCell ref="B633:B634"/>
    <mergeCell ref="C633:C634"/>
    <mergeCell ref="D633:D634"/>
    <mergeCell ref="E633:E634"/>
    <mergeCell ref="V630:V632"/>
    <mergeCell ref="W630:W632"/>
    <mergeCell ref="X630:X632"/>
    <mergeCell ref="Y630:Y632"/>
    <mergeCell ref="Z630:Z632"/>
    <mergeCell ref="AA630:AA632"/>
    <mergeCell ref="P630:P632"/>
    <mergeCell ref="Q630:Q632"/>
    <mergeCell ref="R630:R632"/>
    <mergeCell ref="S630:S632"/>
    <mergeCell ref="T630:T632"/>
    <mergeCell ref="U630:U632"/>
    <mergeCell ref="J630:J632"/>
    <mergeCell ref="K630:K632"/>
    <mergeCell ref="L630:L632"/>
    <mergeCell ref="M630:M632"/>
    <mergeCell ref="J635:J637"/>
    <mergeCell ref="K635:K637"/>
    <mergeCell ref="L635:L637"/>
    <mergeCell ref="M635:M637"/>
    <mergeCell ref="AD633:AD634"/>
    <mergeCell ref="AE633:AE634"/>
    <mergeCell ref="AN633:AN634"/>
    <mergeCell ref="A635:A637"/>
    <mergeCell ref="B635:B637"/>
    <mergeCell ref="C635:C637"/>
    <mergeCell ref="D635:D637"/>
    <mergeCell ref="E635:E637"/>
    <mergeCell ref="F635:F637"/>
    <mergeCell ref="G635:G637"/>
    <mergeCell ref="X633:X634"/>
    <mergeCell ref="Y633:Y634"/>
    <mergeCell ref="Z633:Z634"/>
    <mergeCell ref="AA633:AA634"/>
    <mergeCell ref="AB633:AB634"/>
    <mergeCell ref="AC633:AC634"/>
    <mergeCell ref="R633:R634"/>
    <mergeCell ref="S633:S634"/>
    <mergeCell ref="T633:T634"/>
    <mergeCell ref="U633:U634"/>
    <mergeCell ref="V633:V634"/>
    <mergeCell ref="W633:W634"/>
    <mergeCell ref="L633:L634"/>
    <mergeCell ref="M633:M634"/>
    <mergeCell ref="N633:N634"/>
    <mergeCell ref="O633:O634"/>
    <mergeCell ref="P633:P634"/>
    <mergeCell ref="Q633:Q634"/>
    <mergeCell ref="N639:N641"/>
    <mergeCell ref="O639:O641"/>
    <mergeCell ref="AN635:AN637"/>
    <mergeCell ref="A639:A641"/>
    <mergeCell ref="B639:B641"/>
    <mergeCell ref="C639:C641"/>
    <mergeCell ref="D639:D641"/>
    <mergeCell ref="E639:E641"/>
    <mergeCell ref="F639:F641"/>
    <mergeCell ref="G639:G641"/>
    <mergeCell ref="H639:H641"/>
    <mergeCell ref="I639:I641"/>
    <mergeCell ref="Z635:Z637"/>
    <mergeCell ref="AA635:AA637"/>
    <mergeCell ref="AB635:AB637"/>
    <mergeCell ref="AC635:AC637"/>
    <mergeCell ref="AD635:AD637"/>
    <mergeCell ref="AE635:AE637"/>
    <mergeCell ref="T635:T637"/>
    <mergeCell ref="U635:U637"/>
    <mergeCell ref="V635:V637"/>
    <mergeCell ref="W635:W637"/>
    <mergeCell ref="X635:X637"/>
    <mergeCell ref="Y635:Y637"/>
    <mergeCell ref="N635:N637"/>
    <mergeCell ref="O635:O637"/>
    <mergeCell ref="P635:P637"/>
    <mergeCell ref="Q635:Q637"/>
    <mergeCell ref="R635:R637"/>
    <mergeCell ref="S635:S637"/>
    <mergeCell ref="H635:H637"/>
    <mergeCell ref="I635:I637"/>
    <mergeCell ref="F642:F643"/>
    <mergeCell ref="G642:G643"/>
    <mergeCell ref="H642:H643"/>
    <mergeCell ref="I642:I643"/>
    <mergeCell ref="J642:J643"/>
    <mergeCell ref="K642:K643"/>
    <mergeCell ref="AB639:AB641"/>
    <mergeCell ref="AC639:AC641"/>
    <mergeCell ref="AD639:AD641"/>
    <mergeCell ref="AE639:AE641"/>
    <mergeCell ref="AN639:AN641"/>
    <mergeCell ref="A642:A643"/>
    <mergeCell ref="B642:B643"/>
    <mergeCell ref="C642:C643"/>
    <mergeCell ref="D642:D643"/>
    <mergeCell ref="E642:E643"/>
    <mergeCell ref="V639:V641"/>
    <mergeCell ref="W639:W641"/>
    <mergeCell ref="X639:X641"/>
    <mergeCell ref="Y639:Y641"/>
    <mergeCell ref="Z639:Z641"/>
    <mergeCell ref="AA639:AA641"/>
    <mergeCell ref="P639:P641"/>
    <mergeCell ref="Q639:Q641"/>
    <mergeCell ref="R639:R641"/>
    <mergeCell ref="S639:S641"/>
    <mergeCell ref="T639:T641"/>
    <mergeCell ref="U639:U641"/>
    <mergeCell ref="J639:J641"/>
    <mergeCell ref="K639:K641"/>
    <mergeCell ref="L639:L641"/>
    <mergeCell ref="M639:M641"/>
    <mergeCell ref="AE642:AE643"/>
    <mergeCell ref="AN642:AN643"/>
    <mergeCell ref="X642:X643"/>
    <mergeCell ref="Y642:Y643"/>
    <mergeCell ref="Z642:Z643"/>
    <mergeCell ref="AA642:AA643"/>
    <mergeCell ref="AC642:AC643"/>
    <mergeCell ref="AD642:AD643"/>
    <mergeCell ref="R642:R643"/>
    <mergeCell ref="S642:S643"/>
    <mergeCell ref="T642:T643"/>
    <mergeCell ref="U642:U643"/>
    <mergeCell ref="V642:V643"/>
    <mergeCell ref="W642:W643"/>
    <mergeCell ref="L642:L643"/>
    <mergeCell ref="M642:M643"/>
    <mergeCell ref="N642:N643"/>
    <mergeCell ref="O642:O643"/>
    <mergeCell ref="P642:P643"/>
    <mergeCell ref="Q642:Q643"/>
  </mergeCells>
  <conditionalFormatting sqref="AO348">
    <cfRule type="cellIs" dxfId="11" priority="12" operator="greaterThan">
      <formula>0</formula>
    </cfRule>
  </conditionalFormatting>
  <conditionalFormatting sqref="AQ348">
    <cfRule type="cellIs" dxfId="10" priority="11" operator="greaterThan">
      <formula>0</formula>
    </cfRule>
  </conditionalFormatting>
  <conditionalFormatting sqref="AQ349">
    <cfRule type="cellIs" dxfId="9" priority="10" operator="greaterThan">
      <formula>0</formula>
    </cfRule>
  </conditionalFormatting>
  <conditionalFormatting sqref="AQ350">
    <cfRule type="cellIs" dxfId="8" priority="9" operator="greaterThan">
      <formula>0</formula>
    </cfRule>
  </conditionalFormatting>
  <conditionalFormatting sqref="AQ351">
    <cfRule type="cellIs" dxfId="7" priority="8" operator="greaterThan">
      <formula>0</formula>
    </cfRule>
  </conditionalFormatting>
  <conditionalFormatting sqref="AQ352">
    <cfRule type="cellIs" dxfId="6" priority="7" operator="greaterThan">
      <formula>0</formula>
    </cfRule>
  </conditionalFormatting>
  <conditionalFormatting sqref="AQ353">
    <cfRule type="cellIs" dxfId="5" priority="6" operator="greaterThan">
      <formula>0</formula>
    </cfRule>
  </conditionalFormatting>
  <conditionalFormatting sqref="AO349">
    <cfRule type="cellIs" dxfId="4" priority="5" operator="greaterThan">
      <formula>0</formula>
    </cfRule>
  </conditionalFormatting>
  <conditionalFormatting sqref="AO350">
    <cfRule type="cellIs" dxfId="3" priority="4" operator="greaterThan">
      <formula>0</formula>
    </cfRule>
  </conditionalFormatting>
  <conditionalFormatting sqref="AO351">
    <cfRule type="cellIs" dxfId="2" priority="3" operator="greaterThan">
      <formula>0</formula>
    </cfRule>
  </conditionalFormatting>
  <conditionalFormatting sqref="AO352">
    <cfRule type="cellIs" dxfId="1" priority="2" operator="greaterThan">
      <formula>0</formula>
    </cfRule>
  </conditionalFormatting>
  <conditionalFormatting sqref="AO353">
    <cfRule type="cellIs" dxfId="0" priority="1" operator="greaterThan">
      <formula>0</formula>
    </cfRule>
  </conditionalFormatting>
  <dataValidations count="75">
    <dataValidation allowBlank="1" showInputMessage="1" showErrorMessage="1" sqref="A13:A16 A20 A30:A32 A61 A53:A57 A120:A123 A124:B127 A6:B12 W496 A163:A232 T496 A156:A159"/>
    <dataValidation type="list" allowBlank="1" showInputMessage="1" showErrorMessage="1" sqref="U124 U171 B156 U156 B167 B61 B163 U163 U63:U64 U231 U8 B30:B31 B53:B54 U66 U167 B120 U120 U58 U61 U13 U19:U20 B231 U22 B171 U6 U53:U54 U33 U30:U31 U24 U17 U11">
      <formula1>#REF!</formula1>
    </dataValidation>
    <dataValidation type="list" allowBlank="1" showInputMessage="1" showErrorMessage="1" sqref="Y6:Y68 Y120:Y127 S418:S421 Y732:Y742 Y163:Y232 S348:S387 S389:S390 Y348:Y390 Y564:Y573 Y575:Y583 S611:S643 Y611:Y643 S415 Y415 Y418:Y421 Y156:Y159">
      <formula1>"Porcentual,Número,"</formula1>
    </dataValidation>
    <dataValidation type="list" allowBlank="1" showInputMessage="1" showErrorMessage="1" sqref="Z6:Z68 Z120:Z127 Z611:Z643 Z163:Z232 Z348:Z390 Z564:Z573 Z575:Z583 Z156:Z159">
      <formula1>"Trimestral,Semestral,Anual,"</formula1>
    </dataValidation>
    <dataValidation type="list" allowBlank="1" showInputMessage="1" showErrorMessage="1" sqref="Y128:Y131 Y140:Y147 Y233:Y243 Y247 Y294:Y296 Y393:Y400 Y442:Y447 Y514:Y527 Y539:Y560 Y563 Y499:Y510 S564:S583 Y69:Y119 Y160:Y230">
      <formula1>"Número,Porcentual,"</formula1>
    </dataValidation>
    <dataValidation type="list" allowBlank="1" showInputMessage="1" showErrorMessage="1" sqref="AM69:AM116">
      <formula1>$S$46:$S$47</formula1>
    </dataValidation>
    <dataValidation type="list" allowBlank="1" showInputMessage="1" showErrorMessage="1" sqref="U87:U108 U79:U85 U73 U76 U112:U116">
      <formula1>$R$46:$R$47</formula1>
    </dataValidation>
    <dataValidation type="list" allowBlank="1" showInputMessage="1" showErrorMessage="1" sqref="Z69 Z87:Z108 Z79:Z84 Z76 Z73 Z112:Z116">
      <formula1>$P$46:$P$49</formula1>
    </dataValidation>
    <dataValidation type="list" allowBlank="1" showInputMessage="1" showErrorMessage="1" sqref="S87:S100 S106:S108 S69 S102 S73 S104 S76:S85 S112:S116">
      <formula1>$Q$46:$Q$47</formula1>
    </dataValidation>
    <dataValidation type="list" allowBlank="1" showInputMessage="1" showErrorMessage="1" sqref="S124 Y251:Y252 Y248 Y344">
      <formula1>$M$120:$M$121</formula1>
    </dataValidation>
    <dataValidation type="list" allowBlank="1" showInputMessage="1" showErrorMessage="1" sqref="AM128:AM131 AM442:AM447">
      <formula1>$S$50:$S$51</formula1>
    </dataValidation>
    <dataValidation type="list" allowBlank="1" showInputMessage="1" showErrorMessage="1" sqref="U128:U131">
      <formula1>$S$640:$S$641</formula1>
    </dataValidation>
    <dataValidation type="list" allowBlank="1" showInputMessage="1" showErrorMessage="1" sqref="Z128 Z442:Z447 Z117:Z119">
      <formula1>$P$50:$P$53</formula1>
    </dataValidation>
    <dataValidation type="list" allowBlank="1" showInputMessage="1" showErrorMessage="1" sqref="S128 S442:S447 S117:S119">
      <formula1>$Q$50:$Q$51</formula1>
    </dataValidation>
    <dataValidation type="list" allowBlank="1" showInputMessage="1" showErrorMessage="1" sqref="Y132:Y133 Y297:Y303 Y306:Y313 Y433 Y463 Y466 Y469:Y472">
      <formula1>$M$47:$M$48</formula1>
    </dataValidation>
    <dataValidation type="list" allowBlank="1" showInputMessage="1" showErrorMessage="1" sqref="Z132:Z133 Z297:Z303 Z306:Z313 Z433 Z463 Z466 Z469:Z472">
      <formula1>$L$47:$L$50</formula1>
    </dataValidation>
    <dataValidation type="list" allowBlank="1" showInputMessage="1" showErrorMessage="1" sqref="Z151 Z148:Z149 Z134 Z138 Z136 Z153 Z304 Z330 Z338 Z333:Z334 Z336 Z328 Z323 Z326 Z430:Z432 Z434:Z438 Z440 Z448:Z450 Z452:Z453">
      <formula1>$L$124:$L$127</formula1>
    </dataValidation>
    <dataValidation type="list" allowBlank="1" showInputMessage="1" showErrorMessage="1" sqref="U151 U148:U149 U140 U138 U132:U134 U136 U153 U237 U247:U248 U243 U251:U252 U291:U294 U303:U304 U299 U306 U308 U338 U333:U334 U330 U336 U323 U326 U328 U344 U430:U438 U440 U448:U450 U452:U453 U469:U472 U463 U466">
      <formula1>$N$124:$N$125</formula1>
    </dataValidation>
    <dataValidation type="list" allowBlank="1" showInputMessage="1" showErrorMessage="1" sqref="Y151 S151 Y148:Y149 S148:S149 Y134 S140 Y138 S138 S132:S134 S136 Y136 S153 Y153 S247:S248 S237 S243 S251:S252 S291:S294 S299 S308 S306 Y304 S303:S304 S333:S334 Y333:Y334 S328 Y336 Y330 S330 S336 Y338 Y328 S338 S323 Y323 S326 Y326 S344 S430:S438 S440 Y434:Y438 Y430:Y432 Y440 Y448:Y450 S452:S453 Y452:Y453 S448:S450 S466 S463 S469:S472">
      <formula1>$M$124:$M$125</formula1>
    </dataValidation>
    <dataValidation type="list" allowBlank="1" showInputMessage="1" showErrorMessage="1" sqref="AM161:AM162">
      <formula1>$O$233:$O$233</formula1>
    </dataValidation>
    <dataValidation type="list" allowBlank="1" showInputMessage="1" showErrorMessage="1" sqref="Z161:Z162">
      <formula1>$L$233:$L$235</formula1>
    </dataValidation>
    <dataValidation type="list" allowBlank="1" showInputMessage="1" showErrorMessage="1" sqref="U161:U162 U319:U320 U322">
      <formula1>$N$233:$N$233</formula1>
    </dataValidation>
    <dataValidation type="date" allowBlank="1" showInputMessage="1" showErrorMessage="1" sqref="AI233:AJ236">
      <formula1>44197</formula1>
      <formula2>44561</formula2>
    </dataValidation>
    <dataValidation type="list" allowBlank="1" showInputMessage="1" showErrorMessage="1" sqref="S233">
      <formula1>$M$241:$M$242</formula1>
    </dataValidation>
    <dataValidation type="list" allowBlank="1" showInputMessage="1" showErrorMessage="1" sqref="AG233:AG236">
      <formula1>$X$738:$X$739</formula1>
    </dataValidation>
    <dataValidation type="list" allowBlank="1" showInputMessage="1" showErrorMessage="1" sqref="AM233:AM236">
      <formula1>$AD$737:$AD$738</formula1>
    </dataValidation>
    <dataValidation type="list" allowBlank="1" showInputMessage="1" showErrorMessage="1" sqref="Z233">
      <formula1>$Q$738:$Q$741</formula1>
    </dataValidation>
    <dataValidation type="list" allowBlank="1" showInputMessage="1" showErrorMessage="1" sqref="U233">
      <formula1>$L$738:$L$739</formula1>
    </dataValidation>
    <dataValidation type="list" allowBlank="1" showInputMessage="1" showErrorMessage="1" sqref="Z251:Z252 Z248 Z344">
      <formula1>$L$120:$L$124</formula1>
    </dataValidation>
    <dataValidation type="list" allowBlank="1" showErrorMessage="1" sqref="AM254:AM266 AM276:AM290 AM314:AM318">
      <formula1>"SI,NO,"</formula1>
    </dataValidation>
    <dataValidation type="list" allowBlank="1" showErrorMessage="1" sqref="Z254:Z266 Z276:Z278 Z314:Z318">
      <formula1>"Trimestral,Semestral,anual"</formula1>
    </dataValidation>
    <dataValidation type="list" allowBlank="1" showErrorMessage="1" sqref="Y254:Y255 Y257:Y266 Y276:Y278 Y314:Y318 Y476 Y478 Y480 Y482:Y483 Y485 Y488 Y491 Y497 Y537">
      <formula1>"Número,Porcentual"</formula1>
    </dataValidation>
    <dataValidation type="list" allowBlank="1" showErrorMessage="1" sqref="U254:U255 U257:U262 U265:U266 U276:U278 U314:U318">
      <formula1>$R$42:$R$43</formula1>
    </dataValidation>
    <dataValidation type="list" allowBlank="1" showErrorMessage="1" sqref="S254:S255 S257:S262 S265:S266 S276:S278 S314:S318">
      <formula1>$Q$42:$Q$43</formula1>
    </dataValidation>
    <dataValidation type="list" allowBlank="1" showInputMessage="1" showErrorMessage="1" sqref="Z273">
      <formula1>$L$15:$L$16</formula1>
    </dataValidation>
    <dataValidation type="list" allowBlank="1" showInputMessage="1" showErrorMessage="1" sqref="Y273 U269 U273 Y493:Y496 S485 S478 S482:S483 S480 Y528:Y535">
      <formula1>#REF!</formula1>
    </dataValidation>
    <dataValidation type="list" allowBlank="1" showErrorMessage="1" sqref="Y289:Z289 Y279:Z279 Y281:Z281 Y284:Z284 Y286:Z287 Z319:Z320 AM319:AM322 Z322 AM391:AM396 Z391:Z392 Y590 Y603 Y605 Y607 Y584 Y586 Y588 Y593 Y599 Y597 Y595 Y601">
      <formula1>#REF!</formula1>
    </dataValidation>
    <dataValidation type="list" allowBlank="1" showInputMessage="1" showErrorMessage="1" sqref="S281">
      <formula1>$M$19:$M$20</formula1>
    </dataValidation>
    <dataValidation type="list" allowBlank="1" showInputMessage="1" showErrorMessage="1" sqref="Y291:Y293">
      <formula1>$M$93:$M$94</formula1>
    </dataValidation>
    <dataValidation type="list" allowBlank="1" showInputMessage="1" showErrorMessage="1" sqref="Z291:Z293">
      <formula1>$L$93:$L$96</formula1>
    </dataValidation>
    <dataValidation type="list" allowBlank="1" showInputMessage="1" showErrorMessage="1" sqref="U69:U72">
      <formula1>$S$177:$S$178</formula1>
    </dataValidation>
    <dataValidation type="list" allowBlank="1" showInputMessage="1" showErrorMessage="1" sqref="AM341:AM343 AM402:AM414 AM422:AM429">
      <formula1>$S$84:$S$85</formula1>
    </dataValidation>
    <dataValidation type="list" allowBlank="1" showInputMessage="1" showErrorMessage="1" sqref="Z341 Z404 Z402 Z399:Z400 Z408:Z409 Z411 Z422 Z425:Z426 Z428">
      <formula1>$P$84:$P$87</formula1>
    </dataValidation>
    <dataValidation type="list" allowBlank="1" showInputMessage="1" showErrorMessage="1" sqref="U341:U342 U402 U399:U400 U404 U408:U409 U411:U413 U425:U426 U422 U428">
      <formula1>$R$84:$R$85</formula1>
    </dataValidation>
    <dataValidation type="list" allowBlank="1" showInputMessage="1" showErrorMessage="1" sqref="S341:S342 Y341:Y343 S402 Y402 S399:S400 S404 S408:S409 S411:S413 Y404:Y411 S428:S429 S425:S426 S422 Y422:Y429">
      <formula1>$Q$84:$Q$85</formula1>
    </dataValidation>
    <dataValidation type="list" allowBlank="1" showInputMessage="1" showErrorMessage="1" sqref="AM348:AM390 AM611:AM643">
      <formula1>"SI,NO,"</formula1>
    </dataValidation>
    <dataValidation type="list" allowBlank="1" showInputMessage="1" showErrorMessage="1" sqref="Z393:Z396">
      <formula1>$L$165:$L$167</formula1>
    </dataValidation>
    <dataValidation type="list" allowBlank="1" showInputMessage="1" showErrorMessage="1" sqref="U391:U396">
      <formula1>$N$165:$N$165</formula1>
    </dataValidation>
    <dataValidation type="list" allowBlank="1" showInputMessage="1" showErrorMessage="1" sqref="U418:U420 U415">
      <formula1>$R$13:$R$14</formula1>
    </dataValidation>
    <dataValidation type="list" allowBlank="1" showInputMessage="1" showErrorMessage="1" sqref="Z418:Z420 Z415">
      <formula1>$P$13:$P$16</formula1>
    </dataValidation>
    <dataValidation type="list" allowBlank="1" showInputMessage="1" showErrorMessage="1" sqref="U442:U447 U117:U119">
      <formula1>$R$50:$R$51</formula1>
    </dataValidation>
    <dataValidation type="list" allowBlank="1" showInputMessage="1" showErrorMessage="1" sqref="AM457:AM462">
      <formula1>$O$16:$O$16</formula1>
    </dataValidation>
    <dataValidation type="list" allowBlank="1" showInputMessage="1" showErrorMessage="1" sqref="Z458 Z462 Z455:Z456 Z473">
      <formula1>$L$17:$L$20</formula1>
    </dataValidation>
    <dataValidation type="list" allowBlank="1" showInputMessage="1" showErrorMessage="1" sqref="AM455:AM456">
      <formula1>$O$17:$O$18</formula1>
    </dataValidation>
    <dataValidation type="list" allowBlank="1" showInputMessage="1" showErrorMessage="1" sqref="U458 U462 U455:U456 U473">
      <formula1>$N$17:$N$18</formula1>
    </dataValidation>
    <dataValidation type="list" allowBlank="1" showInputMessage="1" showErrorMessage="1" sqref="Y458 S462 Y462 S455:S456 Y455:Y456 S458 S473 Y473">
      <formula1>$M$17:$M$18</formula1>
    </dataValidation>
    <dataValidation type="list" allowBlank="1" showInputMessage="1" showErrorMessage="1" sqref="S555 S557:S560 S563">
      <formula1>$Q$92:$Q$93</formula1>
    </dataValidation>
    <dataValidation type="list" allowBlank="1" showInputMessage="1" showErrorMessage="1" sqref="U557:U560 U554:U555 U563">
      <formula1>$R$92:$R$93</formula1>
    </dataValidation>
    <dataValidation type="list" allowBlank="1" showInputMessage="1" showErrorMessage="1" sqref="S518">
      <formula1>$Q$353:$Q$354</formula1>
    </dataValidation>
    <dataValidation type="list" allowBlank="1" showInputMessage="1" showErrorMessage="1" sqref="U518">
      <formula1>$R$353:$R$354</formula1>
    </dataValidation>
    <dataValidation type="list" allowBlank="1" showInputMessage="1" showErrorMessage="1" sqref="S528:S530 S493:S495 S498">
      <formula1>$Q$39:$Q$39</formula1>
    </dataValidation>
    <dataValidation type="list" allowBlank="1" showInputMessage="1" showErrorMessage="1" sqref="S517 S512 S509:S510 S514">
      <formula1>$Q$379:$Q$380</formula1>
    </dataValidation>
    <dataValidation type="list" allowBlank="1" showInputMessage="1" showErrorMessage="1" sqref="U579 U582 U564:U573 U575:U576">
      <formula1>$R$26:$R$27</formula1>
    </dataValidation>
    <dataValidation type="list" allowBlank="1" showErrorMessage="1" sqref="Z595 Z601">
      <formula1>$L$24:$L$28</formula1>
    </dataValidation>
    <dataValidation type="list" allowBlank="1" showInputMessage="1" showErrorMessage="1" sqref="U584 U586:U607">
      <formula1>$N$36:$N$37</formula1>
    </dataValidation>
    <dataValidation type="list" allowBlank="1" showInputMessage="1" showErrorMessage="1" sqref="S584 S586:S607">
      <formula1>$M$36:$M$37</formula1>
    </dataValidation>
    <dataValidation type="list" allowBlank="1" showErrorMessage="1" sqref="Z603 Z590 Z605 Z607 Z584">
      <formula1>$L$20:$L$22</formula1>
    </dataValidation>
    <dataValidation type="list" allowBlank="1" showInputMessage="1" showErrorMessage="1" sqref="U644:U653">
      <formula1>$R$16:$R$17</formula1>
    </dataValidation>
    <dataValidation type="list" allowBlank="1" showInputMessage="1" showErrorMessage="1" sqref="Z644:Z653">
      <formula1>$P$16:$P$19</formula1>
    </dataValidation>
    <dataValidation type="list" allowBlank="1" showInputMessage="1" showErrorMessage="1" sqref="S644:S653 Y644:Y653">
      <formula1>$Q$16:$Q$17</formula1>
    </dataValidation>
    <dataValidation type="list" allowBlank="1" showInputMessage="1" showErrorMessage="1" sqref="AM644:AM653">
      <formula1>$S$16:$S$17</formula1>
    </dataValidation>
    <dataValidation type="list" allowBlank="1" showInputMessage="1" showErrorMessage="1" sqref="AM415:AM421">
      <formula1>$S$13:$S$14</formula1>
    </dataValidation>
    <dataValidation type="list" allowBlank="1" showInputMessage="1" showErrorMessage="1" sqref="AM160">
      <formula1>$O$162:$O$162</formula1>
    </dataValidation>
    <dataValidation type="list" allowBlank="1" showInputMessage="1" showErrorMessage="1" sqref="Z160">
      <formula1>$L$162:$L$164</formula1>
    </dataValidation>
    <dataValidation type="list" allowBlank="1" showInputMessage="1" showErrorMessage="1" sqref="U160">
      <formula1>$N$162:$N$162</formula1>
    </dataValidation>
  </dataValidations>
  <pageMargins left="0.7" right="0.7" top="0.75" bottom="0.75" header="0.3" footer="0.3"/>
  <pageSetup orientation="portrait" r:id="rId1"/>
  <ignoredErrors>
    <ignoredError sqref="AK260" evalError="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8"/>
  <sheetViews>
    <sheetView topLeftCell="Q1" zoomScale="90" zoomScaleNormal="90" workbookViewId="0">
      <pane ySplit="5" topLeftCell="A30" activePane="bottomLeft" state="frozen"/>
      <selection pane="bottomLeft" activeCell="C34" sqref="C34"/>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78" customHeight="1" thickTop="1" thickBot="1" x14ac:dyDescent="0.3">
      <c r="A6" s="18" t="s">
        <v>444</v>
      </c>
      <c r="B6" s="15"/>
      <c r="C6" s="12" t="s">
        <v>443</v>
      </c>
      <c r="D6" s="12" t="s">
        <v>203</v>
      </c>
      <c r="E6" s="13" t="s">
        <v>204</v>
      </c>
      <c r="F6" s="12" t="s">
        <v>205</v>
      </c>
      <c r="G6" s="12" t="s">
        <v>206</v>
      </c>
      <c r="H6" s="12" t="s">
        <v>207</v>
      </c>
      <c r="I6" s="13" t="s">
        <v>208</v>
      </c>
      <c r="J6" s="12" t="s">
        <v>209</v>
      </c>
      <c r="K6" s="13" t="s">
        <v>192</v>
      </c>
      <c r="L6" s="12">
        <v>100</v>
      </c>
      <c r="M6" s="13" t="s">
        <v>29</v>
      </c>
      <c r="N6" s="14" t="s">
        <v>211</v>
      </c>
      <c r="O6" s="15" t="s">
        <v>212</v>
      </c>
      <c r="P6" s="15" t="s">
        <v>213</v>
      </c>
      <c r="Q6" s="16" t="s">
        <v>214</v>
      </c>
      <c r="R6" s="17">
        <v>12</v>
      </c>
      <c r="S6" s="15" t="s">
        <v>25</v>
      </c>
      <c r="T6" s="185" t="s">
        <v>445</v>
      </c>
      <c r="U6" s="20" t="s">
        <v>27</v>
      </c>
      <c r="V6" s="21" t="s">
        <v>446</v>
      </c>
      <c r="W6" s="22">
        <v>0.02</v>
      </c>
      <c r="X6" s="15">
        <v>100</v>
      </c>
      <c r="Y6" s="15" t="s">
        <v>29</v>
      </c>
      <c r="Z6" s="23" t="s">
        <v>30</v>
      </c>
      <c r="AA6" s="24"/>
      <c r="AB6" s="81"/>
      <c r="AC6" s="26" t="s">
        <v>447</v>
      </c>
      <c r="AD6" s="27" t="s">
        <v>448</v>
      </c>
      <c r="AE6" s="27" t="s">
        <v>449</v>
      </c>
      <c r="AF6" s="161">
        <v>127</v>
      </c>
      <c r="AG6" s="20" t="s">
        <v>158</v>
      </c>
      <c r="AH6" s="26" t="s">
        <v>450</v>
      </c>
      <c r="AI6" s="28">
        <v>44200</v>
      </c>
      <c r="AJ6" s="28">
        <v>44286</v>
      </c>
      <c r="AK6" s="29">
        <f>AJ6-AI6</f>
        <v>86</v>
      </c>
      <c r="AL6" s="30">
        <v>1</v>
      </c>
      <c r="AM6" s="31" t="s">
        <v>26</v>
      </c>
      <c r="AN6" s="14" t="s">
        <v>451</v>
      </c>
      <c r="AO6" s="26" t="s">
        <v>452</v>
      </c>
      <c r="AP6" s="14" t="s">
        <v>453</v>
      </c>
      <c r="AQ6" s="32" t="s">
        <v>454</v>
      </c>
    </row>
    <row r="7" spans="1:43" ht="87" customHeight="1" thickTop="1" thickBot="1" x14ac:dyDescent="0.3">
      <c r="A7" s="18" t="s">
        <v>444</v>
      </c>
      <c r="B7" s="15"/>
      <c r="C7" s="12" t="s">
        <v>443</v>
      </c>
      <c r="D7" s="12" t="s">
        <v>203</v>
      </c>
      <c r="E7" s="13" t="s">
        <v>204</v>
      </c>
      <c r="F7" s="12" t="s">
        <v>205</v>
      </c>
      <c r="G7" s="12" t="s">
        <v>206</v>
      </c>
      <c r="H7" s="12" t="s">
        <v>207</v>
      </c>
      <c r="I7" s="13" t="s">
        <v>208</v>
      </c>
      <c r="J7" s="12" t="s">
        <v>209</v>
      </c>
      <c r="K7" s="13" t="s">
        <v>192</v>
      </c>
      <c r="L7" s="12">
        <v>100</v>
      </c>
      <c r="M7" s="13" t="s">
        <v>29</v>
      </c>
      <c r="N7" s="14" t="s">
        <v>211</v>
      </c>
      <c r="O7" s="15" t="s">
        <v>212</v>
      </c>
      <c r="P7" s="15" t="s">
        <v>213</v>
      </c>
      <c r="Q7" s="16" t="s">
        <v>214</v>
      </c>
      <c r="R7" s="17">
        <v>12</v>
      </c>
      <c r="S7" s="15" t="s">
        <v>25</v>
      </c>
      <c r="T7" s="185" t="s">
        <v>455</v>
      </c>
      <c r="U7" s="20" t="s">
        <v>27</v>
      </c>
      <c r="V7" s="21" t="s">
        <v>456</v>
      </c>
      <c r="W7" s="22">
        <v>0.02</v>
      </c>
      <c r="X7" s="15">
        <v>100</v>
      </c>
      <c r="Y7" s="15" t="s">
        <v>29</v>
      </c>
      <c r="Z7" s="23" t="s">
        <v>30</v>
      </c>
      <c r="AA7" s="24"/>
      <c r="AB7" s="81"/>
      <c r="AC7" s="26" t="s">
        <v>447</v>
      </c>
      <c r="AD7" s="27" t="s">
        <v>448</v>
      </c>
      <c r="AE7" s="27" t="s">
        <v>449</v>
      </c>
      <c r="AF7" s="161">
        <v>128</v>
      </c>
      <c r="AG7" s="20" t="s">
        <v>158</v>
      </c>
      <c r="AH7" s="26" t="s">
        <v>457</v>
      </c>
      <c r="AI7" s="28">
        <v>44291</v>
      </c>
      <c r="AJ7" s="28">
        <v>44377</v>
      </c>
      <c r="AK7" s="29">
        <f>AJ7-AI7</f>
        <v>86</v>
      </c>
      <c r="AL7" s="30">
        <v>1</v>
      </c>
      <c r="AM7" s="31" t="s">
        <v>26</v>
      </c>
      <c r="AN7" s="14" t="s">
        <v>451</v>
      </c>
      <c r="AO7" s="26" t="s">
        <v>452</v>
      </c>
      <c r="AP7" s="14" t="s">
        <v>453</v>
      </c>
      <c r="AQ7" s="32" t="s">
        <v>454</v>
      </c>
    </row>
    <row r="8" spans="1:43" ht="81.75" customHeight="1" thickTop="1" thickBot="1" x14ac:dyDescent="0.3">
      <c r="A8" s="667" t="s">
        <v>444</v>
      </c>
      <c r="B8" s="668"/>
      <c r="C8" s="671" t="s">
        <v>443</v>
      </c>
      <c r="D8" s="671" t="s">
        <v>203</v>
      </c>
      <c r="E8" s="671" t="s">
        <v>204</v>
      </c>
      <c r="F8" s="671" t="s">
        <v>205</v>
      </c>
      <c r="G8" s="671" t="s">
        <v>206</v>
      </c>
      <c r="H8" s="671" t="s">
        <v>207</v>
      </c>
      <c r="I8" s="674" t="s">
        <v>208</v>
      </c>
      <c r="J8" s="671" t="s">
        <v>209</v>
      </c>
      <c r="K8" s="674" t="s">
        <v>192</v>
      </c>
      <c r="L8" s="671">
        <v>100</v>
      </c>
      <c r="M8" s="671" t="s">
        <v>29</v>
      </c>
      <c r="N8" s="661" t="s">
        <v>211</v>
      </c>
      <c r="O8" s="668" t="s">
        <v>212</v>
      </c>
      <c r="P8" s="668" t="s">
        <v>213</v>
      </c>
      <c r="Q8" s="668" t="s">
        <v>214</v>
      </c>
      <c r="R8" s="695">
        <v>12</v>
      </c>
      <c r="S8" s="668" t="s">
        <v>25</v>
      </c>
      <c r="T8" s="779" t="s">
        <v>470</v>
      </c>
      <c r="U8" s="678" t="s">
        <v>27</v>
      </c>
      <c r="V8" s="681" t="s">
        <v>471</v>
      </c>
      <c r="W8" s="684">
        <v>0.02</v>
      </c>
      <c r="X8" s="668">
        <v>1</v>
      </c>
      <c r="Y8" s="668" t="s">
        <v>25</v>
      </c>
      <c r="Z8" s="689" t="s">
        <v>30</v>
      </c>
      <c r="AA8" s="702"/>
      <c r="AB8" s="850"/>
      <c r="AC8" s="703" t="s">
        <v>447</v>
      </c>
      <c r="AD8" s="664" t="s">
        <v>448</v>
      </c>
      <c r="AE8" s="664" t="s">
        <v>449</v>
      </c>
      <c r="AF8" s="800">
        <v>135</v>
      </c>
      <c r="AG8" s="678" t="s">
        <v>158</v>
      </c>
      <c r="AH8" s="33" t="s">
        <v>472</v>
      </c>
      <c r="AI8" s="719">
        <v>44200</v>
      </c>
      <c r="AJ8" s="719">
        <v>44225</v>
      </c>
      <c r="AK8" s="689">
        <f t="shared" ref="AK8" si="0">AJ8-AI8</f>
        <v>25</v>
      </c>
      <c r="AL8" s="713">
        <v>0.2</v>
      </c>
      <c r="AM8" s="699" t="s">
        <v>26</v>
      </c>
      <c r="AN8" s="661" t="s">
        <v>451</v>
      </c>
      <c r="AO8" s="703" t="s">
        <v>452</v>
      </c>
      <c r="AP8" s="661" t="s">
        <v>453</v>
      </c>
      <c r="AQ8" s="717" t="s">
        <v>454</v>
      </c>
    </row>
    <row r="9" spans="1:43" ht="81.75" customHeight="1" thickTop="1" thickBot="1" x14ac:dyDescent="0.3">
      <c r="A9" s="45" t="s">
        <v>568</v>
      </c>
      <c r="B9" s="46"/>
      <c r="C9" s="48" t="s">
        <v>569</v>
      </c>
      <c r="D9" s="48" t="s">
        <v>570</v>
      </c>
      <c r="E9" s="47" t="s">
        <v>571</v>
      </c>
      <c r="F9" s="48" t="s">
        <v>572</v>
      </c>
      <c r="G9" s="48" t="s">
        <v>573</v>
      </c>
      <c r="H9" s="48" t="s">
        <v>574</v>
      </c>
      <c r="I9" s="49" t="s">
        <v>575</v>
      </c>
      <c r="J9" s="48" t="s">
        <v>576</v>
      </c>
      <c r="K9" s="47" t="s">
        <v>577</v>
      </c>
      <c r="L9" s="48">
        <v>86</v>
      </c>
      <c r="M9" s="48" t="s">
        <v>29</v>
      </c>
      <c r="N9" s="46" t="s">
        <v>578</v>
      </c>
      <c r="O9" s="50" t="s">
        <v>579</v>
      </c>
      <c r="P9" s="46" t="s">
        <v>580</v>
      </c>
      <c r="Q9" s="51" t="s">
        <v>581</v>
      </c>
      <c r="R9" s="52">
        <v>100</v>
      </c>
      <c r="S9" s="46" t="s">
        <v>29</v>
      </c>
      <c r="T9" s="53" t="s">
        <v>582</v>
      </c>
      <c r="U9" s="54" t="s">
        <v>27</v>
      </c>
      <c r="V9" s="49" t="s">
        <v>583</v>
      </c>
      <c r="W9" s="55">
        <v>0.06</v>
      </c>
      <c r="X9" s="56">
        <v>100</v>
      </c>
      <c r="Y9" s="46" t="s">
        <v>29</v>
      </c>
      <c r="Z9" s="57" t="s">
        <v>30</v>
      </c>
      <c r="AA9" s="58"/>
      <c r="AB9" s="59"/>
      <c r="AC9" s="50" t="s">
        <v>447</v>
      </c>
      <c r="AD9" s="60" t="s">
        <v>584</v>
      </c>
      <c r="AE9" s="60" t="s">
        <v>585</v>
      </c>
      <c r="AF9" s="524">
        <v>249</v>
      </c>
      <c r="AG9" s="54" t="s">
        <v>158</v>
      </c>
      <c r="AH9" s="26" t="s">
        <v>586</v>
      </c>
      <c r="AI9" s="61">
        <v>44230</v>
      </c>
      <c r="AJ9" s="61">
        <v>44469</v>
      </c>
      <c r="AK9" s="62">
        <f>AJ9-AI9</f>
        <v>239</v>
      </c>
      <c r="AL9" s="63">
        <v>1</v>
      </c>
      <c r="AM9" s="64" t="s">
        <v>26</v>
      </c>
      <c r="AN9" s="60" t="s">
        <v>584</v>
      </c>
      <c r="AO9" s="60" t="s">
        <v>585</v>
      </c>
      <c r="AP9" s="60"/>
      <c r="AQ9" s="73"/>
    </row>
    <row r="10" spans="1:43" ht="68.25" customHeight="1" thickTop="1" thickBot="1" x14ac:dyDescent="0.3">
      <c r="A10" s="841" t="s">
        <v>568</v>
      </c>
      <c r="B10" s="659"/>
      <c r="C10" s="776" t="s">
        <v>569</v>
      </c>
      <c r="D10" s="776" t="s">
        <v>570</v>
      </c>
      <c r="E10" s="776" t="s">
        <v>571</v>
      </c>
      <c r="F10" s="776" t="s">
        <v>572</v>
      </c>
      <c r="G10" s="776" t="s">
        <v>573</v>
      </c>
      <c r="H10" s="776" t="s">
        <v>574</v>
      </c>
      <c r="I10" s="741" t="s">
        <v>575</v>
      </c>
      <c r="J10" s="776" t="s">
        <v>576</v>
      </c>
      <c r="K10" s="776" t="s">
        <v>577</v>
      </c>
      <c r="L10" s="776">
        <v>86</v>
      </c>
      <c r="M10" s="776" t="s">
        <v>29</v>
      </c>
      <c r="N10" s="659" t="s">
        <v>578</v>
      </c>
      <c r="O10" s="659" t="s">
        <v>579</v>
      </c>
      <c r="P10" s="659" t="s">
        <v>580</v>
      </c>
      <c r="Q10" s="774" t="s">
        <v>581</v>
      </c>
      <c r="R10" s="843">
        <v>100</v>
      </c>
      <c r="S10" s="659" t="s">
        <v>29</v>
      </c>
      <c r="T10" s="847" t="s">
        <v>587</v>
      </c>
      <c r="U10" s="845" t="s">
        <v>27</v>
      </c>
      <c r="V10" s="741" t="s">
        <v>588</v>
      </c>
      <c r="W10" s="838">
        <v>0.06</v>
      </c>
      <c r="X10" s="794">
        <v>100</v>
      </c>
      <c r="Y10" s="659" t="s">
        <v>29</v>
      </c>
      <c r="Z10" s="746" t="s">
        <v>513</v>
      </c>
      <c r="AA10" s="839"/>
      <c r="AB10" s="840"/>
      <c r="AC10" s="659" t="s">
        <v>447</v>
      </c>
      <c r="AD10" s="830" t="s">
        <v>584</v>
      </c>
      <c r="AE10" s="830" t="s">
        <v>585</v>
      </c>
      <c r="AF10" s="602">
        <v>250</v>
      </c>
      <c r="AG10" s="845" t="s">
        <v>158</v>
      </c>
      <c r="AH10" s="703" t="s">
        <v>589</v>
      </c>
      <c r="AI10" s="65">
        <v>44287</v>
      </c>
      <c r="AJ10" s="65">
        <v>44550</v>
      </c>
      <c r="AK10" s="509">
        <f t="shared" ref="AK10:AK26" si="1">AJ10-AI10</f>
        <v>263</v>
      </c>
      <c r="AL10" s="66">
        <v>1</v>
      </c>
      <c r="AM10" s="742" t="s">
        <v>26</v>
      </c>
      <c r="AN10" s="830" t="s">
        <v>584</v>
      </c>
      <c r="AO10" s="830" t="s">
        <v>585</v>
      </c>
      <c r="AP10" s="830"/>
      <c r="AQ10" s="67"/>
    </row>
    <row r="11" spans="1:43" ht="63.75" customHeight="1" thickTop="1" thickBot="1" x14ac:dyDescent="0.3">
      <c r="A11" s="45" t="s">
        <v>568</v>
      </c>
      <c r="B11" s="46"/>
      <c r="C11" s="48" t="s">
        <v>569</v>
      </c>
      <c r="D11" s="48" t="s">
        <v>570</v>
      </c>
      <c r="E11" s="47" t="s">
        <v>571</v>
      </c>
      <c r="F11" s="48" t="s">
        <v>572</v>
      </c>
      <c r="G11" s="48" t="s">
        <v>573</v>
      </c>
      <c r="H11" s="48" t="s">
        <v>574</v>
      </c>
      <c r="I11" s="49" t="s">
        <v>575</v>
      </c>
      <c r="J11" s="48" t="s">
        <v>576</v>
      </c>
      <c r="K11" s="47" t="s">
        <v>577</v>
      </c>
      <c r="L11" s="48">
        <v>86</v>
      </c>
      <c r="M11" s="48" t="s">
        <v>29</v>
      </c>
      <c r="N11" s="46" t="s">
        <v>578</v>
      </c>
      <c r="O11" s="50" t="s">
        <v>579</v>
      </c>
      <c r="P11" s="46" t="s">
        <v>580</v>
      </c>
      <c r="Q11" s="51" t="s">
        <v>581</v>
      </c>
      <c r="R11" s="52">
        <v>100</v>
      </c>
      <c r="S11" s="46" t="s">
        <v>29</v>
      </c>
      <c r="T11" s="53" t="s">
        <v>590</v>
      </c>
      <c r="U11" s="54" t="s">
        <v>27</v>
      </c>
      <c r="V11" s="49" t="s">
        <v>591</v>
      </c>
      <c r="W11" s="55">
        <v>0.05</v>
      </c>
      <c r="X11" s="56">
        <v>2</v>
      </c>
      <c r="Y11" s="46" t="s">
        <v>25</v>
      </c>
      <c r="Z11" s="57" t="s">
        <v>30</v>
      </c>
      <c r="AA11" s="58"/>
      <c r="AB11" s="59"/>
      <c r="AC11" s="50" t="s">
        <v>447</v>
      </c>
      <c r="AD11" s="60" t="s">
        <v>584</v>
      </c>
      <c r="AE11" s="60" t="s">
        <v>585</v>
      </c>
      <c r="AF11" s="524">
        <v>252</v>
      </c>
      <c r="AG11" s="54" t="s">
        <v>158</v>
      </c>
      <c r="AH11" s="44" t="s">
        <v>592</v>
      </c>
      <c r="AI11" s="61">
        <v>44229</v>
      </c>
      <c r="AJ11" s="61">
        <v>44550</v>
      </c>
      <c r="AK11" s="62">
        <f t="shared" si="1"/>
        <v>321</v>
      </c>
      <c r="AL11" s="63">
        <v>1</v>
      </c>
      <c r="AM11" s="64" t="s">
        <v>26</v>
      </c>
      <c r="AN11" s="60" t="s">
        <v>1209</v>
      </c>
      <c r="AO11" s="60" t="s">
        <v>593</v>
      </c>
      <c r="AP11" s="60"/>
      <c r="AQ11" s="73"/>
    </row>
    <row r="12" spans="1:43" ht="53.25" customHeight="1" thickTop="1" thickBot="1" x14ac:dyDescent="0.3">
      <c r="A12" s="45" t="s">
        <v>568</v>
      </c>
      <c r="B12" s="46"/>
      <c r="C12" s="48" t="s">
        <v>569</v>
      </c>
      <c r="D12" s="48" t="s">
        <v>570</v>
      </c>
      <c r="E12" s="47" t="s">
        <v>571</v>
      </c>
      <c r="F12" s="48" t="s">
        <v>572</v>
      </c>
      <c r="G12" s="48" t="s">
        <v>573</v>
      </c>
      <c r="H12" s="48" t="s">
        <v>574</v>
      </c>
      <c r="I12" s="49" t="s">
        <v>575</v>
      </c>
      <c r="J12" s="48" t="s">
        <v>576</v>
      </c>
      <c r="K12" s="47" t="s">
        <v>577</v>
      </c>
      <c r="L12" s="48">
        <v>86</v>
      </c>
      <c r="M12" s="48" t="s">
        <v>29</v>
      </c>
      <c r="N12" s="46" t="s">
        <v>578</v>
      </c>
      <c r="O12" s="50" t="s">
        <v>579</v>
      </c>
      <c r="P12" s="46" t="s">
        <v>580</v>
      </c>
      <c r="Q12" s="51" t="s">
        <v>581</v>
      </c>
      <c r="R12" s="52">
        <v>100</v>
      </c>
      <c r="S12" s="46" t="s">
        <v>29</v>
      </c>
      <c r="T12" s="53" t="s">
        <v>594</v>
      </c>
      <c r="U12" s="54" t="s">
        <v>27</v>
      </c>
      <c r="V12" s="49" t="s">
        <v>595</v>
      </c>
      <c r="W12" s="55">
        <v>0.06</v>
      </c>
      <c r="X12" s="56">
        <v>100</v>
      </c>
      <c r="Y12" s="46" t="s">
        <v>29</v>
      </c>
      <c r="Z12" s="57" t="s">
        <v>513</v>
      </c>
      <c r="AA12" s="58"/>
      <c r="AB12" s="59"/>
      <c r="AC12" s="50" t="s">
        <v>447</v>
      </c>
      <c r="AD12" s="60" t="s">
        <v>584</v>
      </c>
      <c r="AE12" s="60" t="s">
        <v>585</v>
      </c>
      <c r="AF12" s="524">
        <v>253</v>
      </c>
      <c r="AG12" s="54" t="s">
        <v>158</v>
      </c>
      <c r="AH12" s="26" t="s">
        <v>1210</v>
      </c>
      <c r="AI12" s="61">
        <v>44387</v>
      </c>
      <c r="AJ12" s="61">
        <v>44550</v>
      </c>
      <c r="AK12" s="62">
        <f t="shared" si="1"/>
        <v>163</v>
      </c>
      <c r="AL12" s="63">
        <v>1</v>
      </c>
      <c r="AM12" s="64" t="s">
        <v>26</v>
      </c>
      <c r="AN12" s="60" t="s">
        <v>1209</v>
      </c>
      <c r="AO12" s="60" t="s">
        <v>593</v>
      </c>
      <c r="AP12" s="60"/>
      <c r="AQ12" s="73"/>
    </row>
    <row r="13" spans="1:43" ht="66" customHeight="1" thickTop="1" thickBot="1" x14ac:dyDescent="0.3">
      <c r="A13" s="45" t="s">
        <v>568</v>
      </c>
      <c r="B13" s="46"/>
      <c r="C13" s="48" t="s">
        <v>569</v>
      </c>
      <c r="D13" s="48" t="s">
        <v>570</v>
      </c>
      <c r="E13" s="47" t="s">
        <v>571</v>
      </c>
      <c r="F13" s="48" t="s">
        <v>572</v>
      </c>
      <c r="G13" s="48" t="s">
        <v>573</v>
      </c>
      <c r="H13" s="48" t="s">
        <v>574</v>
      </c>
      <c r="I13" s="49" t="s">
        <v>575</v>
      </c>
      <c r="J13" s="48" t="s">
        <v>576</v>
      </c>
      <c r="K13" s="47" t="s">
        <v>577</v>
      </c>
      <c r="L13" s="48">
        <v>86</v>
      </c>
      <c r="M13" s="48" t="s">
        <v>29</v>
      </c>
      <c r="N13" s="46" t="s">
        <v>578</v>
      </c>
      <c r="O13" s="50" t="s">
        <v>579</v>
      </c>
      <c r="P13" s="46" t="s">
        <v>580</v>
      </c>
      <c r="Q13" s="51" t="s">
        <v>581</v>
      </c>
      <c r="R13" s="52">
        <v>100</v>
      </c>
      <c r="S13" s="46" t="s">
        <v>29</v>
      </c>
      <c r="T13" s="53" t="s">
        <v>596</v>
      </c>
      <c r="U13" s="54" t="s">
        <v>27</v>
      </c>
      <c r="V13" s="49" t="s">
        <v>597</v>
      </c>
      <c r="W13" s="55">
        <v>0.06</v>
      </c>
      <c r="X13" s="56">
        <v>100</v>
      </c>
      <c r="Y13" s="46" t="s">
        <v>29</v>
      </c>
      <c r="Z13" s="57" t="s">
        <v>30</v>
      </c>
      <c r="AA13" s="58"/>
      <c r="AB13" s="59"/>
      <c r="AC13" s="50" t="s">
        <v>447</v>
      </c>
      <c r="AD13" s="60" t="s">
        <v>584</v>
      </c>
      <c r="AE13" s="60" t="s">
        <v>585</v>
      </c>
      <c r="AF13" s="524">
        <v>254</v>
      </c>
      <c r="AG13" s="54" t="s">
        <v>158</v>
      </c>
      <c r="AH13" s="26" t="s">
        <v>598</v>
      </c>
      <c r="AI13" s="61">
        <v>44230</v>
      </c>
      <c r="AJ13" s="61">
        <v>44499</v>
      </c>
      <c r="AK13" s="62">
        <f t="shared" si="1"/>
        <v>269</v>
      </c>
      <c r="AL13" s="63">
        <v>1</v>
      </c>
      <c r="AM13" s="64" t="s">
        <v>26</v>
      </c>
      <c r="AN13" s="60" t="s">
        <v>1209</v>
      </c>
      <c r="AO13" s="60" t="s">
        <v>593</v>
      </c>
      <c r="AP13" s="60"/>
      <c r="AQ13" s="73"/>
    </row>
    <row r="14" spans="1:43" ht="57.75" customHeight="1" thickTop="1" thickBot="1" x14ac:dyDescent="0.3">
      <c r="A14" s="45" t="s">
        <v>568</v>
      </c>
      <c r="B14" s="46"/>
      <c r="C14" s="48" t="s">
        <v>569</v>
      </c>
      <c r="D14" s="48" t="s">
        <v>570</v>
      </c>
      <c r="E14" s="47" t="s">
        <v>571</v>
      </c>
      <c r="F14" s="48" t="s">
        <v>572</v>
      </c>
      <c r="G14" s="48" t="s">
        <v>573</v>
      </c>
      <c r="H14" s="48" t="s">
        <v>574</v>
      </c>
      <c r="I14" s="49" t="s">
        <v>575</v>
      </c>
      <c r="J14" s="48" t="s">
        <v>576</v>
      </c>
      <c r="K14" s="47" t="s">
        <v>577</v>
      </c>
      <c r="L14" s="48">
        <v>86</v>
      </c>
      <c r="M14" s="48" t="s">
        <v>29</v>
      </c>
      <c r="N14" s="46" t="s">
        <v>578</v>
      </c>
      <c r="O14" s="50" t="s">
        <v>579</v>
      </c>
      <c r="P14" s="46" t="s">
        <v>580</v>
      </c>
      <c r="Q14" s="51" t="s">
        <v>581</v>
      </c>
      <c r="R14" s="52">
        <v>100</v>
      </c>
      <c r="S14" s="46" t="s">
        <v>29</v>
      </c>
      <c r="T14" s="53" t="s">
        <v>599</v>
      </c>
      <c r="U14" s="54" t="s">
        <v>27</v>
      </c>
      <c r="V14" s="49" t="s">
        <v>600</v>
      </c>
      <c r="W14" s="55">
        <v>0.05</v>
      </c>
      <c r="X14" s="56">
        <v>1</v>
      </c>
      <c r="Y14" s="46" t="s">
        <v>25</v>
      </c>
      <c r="Z14" s="57" t="s">
        <v>30</v>
      </c>
      <c r="AA14" s="58"/>
      <c r="AB14" s="59"/>
      <c r="AC14" s="50" t="s">
        <v>447</v>
      </c>
      <c r="AD14" s="60" t="s">
        <v>584</v>
      </c>
      <c r="AE14" s="60" t="s">
        <v>585</v>
      </c>
      <c r="AF14" s="524">
        <v>255</v>
      </c>
      <c r="AG14" s="54" t="s">
        <v>158</v>
      </c>
      <c r="AH14" s="26" t="s">
        <v>1211</v>
      </c>
      <c r="AI14" s="61">
        <v>44230</v>
      </c>
      <c r="AJ14" s="61">
        <v>44289</v>
      </c>
      <c r="AK14" s="62">
        <f t="shared" si="1"/>
        <v>59</v>
      </c>
      <c r="AL14" s="63">
        <v>1</v>
      </c>
      <c r="AM14" s="64" t="s">
        <v>26</v>
      </c>
      <c r="AN14" s="60" t="s">
        <v>1209</v>
      </c>
      <c r="AO14" s="60" t="s">
        <v>593</v>
      </c>
      <c r="AP14" s="60"/>
      <c r="AQ14" s="73"/>
    </row>
    <row r="15" spans="1:43" ht="55.5" customHeight="1" thickTop="1" thickBot="1" x14ac:dyDescent="0.3">
      <c r="A15" s="45" t="s">
        <v>568</v>
      </c>
      <c r="B15" s="46"/>
      <c r="C15" s="48" t="s">
        <v>569</v>
      </c>
      <c r="D15" s="48" t="s">
        <v>570</v>
      </c>
      <c r="E15" s="47" t="s">
        <v>571</v>
      </c>
      <c r="F15" s="48" t="s">
        <v>572</v>
      </c>
      <c r="G15" s="48" t="s">
        <v>573</v>
      </c>
      <c r="H15" s="48" t="s">
        <v>574</v>
      </c>
      <c r="I15" s="49" t="s">
        <v>575</v>
      </c>
      <c r="J15" s="48" t="s">
        <v>576</v>
      </c>
      <c r="K15" s="47" t="s">
        <v>577</v>
      </c>
      <c r="L15" s="48">
        <v>86</v>
      </c>
      <c r="M15" s="48" t="s">
        <v>29</v>
      </c>
      <c r="N15" s="46" t="s">
        <v>578</v>
      </c>
      <c r="O15" s="50" t="s">
        <v>579</v>
      </c>
      <c r="P15" s="46" t="s">
        <v>580</v>
      </c>
      <c r="Q15" s="51" t="s">
        <v>581</v>
      </c>
      <c r="R15" s="52">
        <v>100</v>
      </c>
      <c r="S15" s="46" t="s">
        <v>29</v>
      </c>
      <c r="T15" s="53" t="s">
        <v>601</v>
      </c>
      <c r="U15" s="54" t="s">
        <v>27</v>
      </c>
      <c r="V15" s="74" t="s">
        <v>602</v>
      </c>
      <c r="W15" s="55">
        <v>0.06</v>
      </c>
      <c r="X15" s="56"/>
      <c r="Y15" s="46"/>
      <c r="Z15" s="57"/>
      <c r="AA15" s="58"/>
      <c r="AB15" s="59"/>
      <c r="AC15" s="50" t="s">
        <v>447</v>
      </c>
      <c r="AD15" s="60" t="s">
        <v>584</v>
      </c>
      <c r="AE15" s="60" t="s">
        <v>585</v>
      </c>
      <c r="AF15" s="524">
        <v>256</v>
      </c>
      <c r="AG15" s="54" t="s">
        <v>158</v>
      </c>
      <c r="AH15" s="26" t="s">
        <v>1212</v>
      </c>
      <c r="AI15" s="61">
        <v>44230</v>
      </c>
      <c r="AJ15" s="61">
        <v>44550</v>
      </c>
      <c r="AK15" s="62">
        <f t="shared" si="1"/>
        <v>320</v>
      </c>
      <c r="AL15" s="63">
        <v>1</v>
      </c>
      <c r="AM15" s="64" t="s">
        <v>26</v>
      </c>
      <c r="AN15" s="60" t="s">
        <v>1209</v>
      </c>
      <c r="AO15" s="60" t="s">
        <v>593</v>
      </c>
      <c r="AP15" s="60"/>
      <c r="AQ15" s="73"/>
    </row>
    <row r="16" spans="1:43" ht="54" customHeight="1" thickTop="1" thickBot="1" x14ac:dyDescent="0.3">
      <c r="A16" s="841" t="s">
        <v>568</v>
      </c>
      <c r="B16" s="659"/>
      <c r="C16" s="776" t="s">
        <v>569</v>
      </c>
      <c r="D16" s="776" t="s">
        <v>570</v>
      </c>
      <c r="E16" s="776" t="s">
        <v>571</v>
      </c>
      <c r="F16" s="776" t="s">
        <v>572</v>
      </c>
      <c r="G16" s="776" t="s">
        <v>573</v>
      </c>
      <c r="H16" s="776" t="s">
        <v>574</v>
      </c>
      <c r="I16" s="741" t="s">
        <v>575</v>
      </c>
      <c r="J16" s="776" t="s">
        <v>576</v>
      </c>
      <c r="K16" s="842" t="s">
        <v>577</v>
      </c>
      <c r="L16" s="776">
        <v>86</v>
      </c>
      <c r="M16" s="776" t="s">
        <v>29</v>
      </c>
      <c r="N16" s="659" t="s">
        <v>578</v>
      </c>
      <c r="O16" s="659" t="s">
        <v>579</v>
      </c>
      <c r="P16" s="659" t="s">
        <v>603</v>
      </c>
      <c r="Q16" s="774" t="s">
        <v>581</v>
      </c>
      <c r="R16" s="843">
        <v>80</v>
      </c>
      <c r="S16" s="659" t="s">
        <v>29</v>
      </c>
      <c r="T16" s="844" t="s">
        <v>604</v>
      </c>
      <c r="U16" s="845" t="s">
        <v>27</v>
      </c>
      <c r="V16" s="741" t="s">
        <v>605</v>
      </c>
      <c r="W16" s="838">
        <v>0.06</v>
      </c>
      <c r="X16" s="794">
        <v>9</v>
      </c>
      <c r="Y16" s="659" t="s">
        <v>25</v>
      </c>
      <c r="Z16" s="746" t="s">
        <v>30</v>
      </c>
      <c r="AA16" s="839"/>
      <c r="AB16" s="840">
        <v>198365300</v>
      </c>
      <c r="AC16" s="829" t="s">
        <v>447</v>
      </c>
      <c r="AD16" s="830" t="s">
        <v>584</v>
      </c>
      <c r="AE16" s="830" t="s">
        <v>585</v>
      </c>
      <c r="AF16" s="602">
        <v>257</v>
      </c>
      <c r="AG16" s="845" t="s">
        <v>158</v>
      </c>
      <c r="AH16" s="703" t="s">
        <v>606</v>
      </c>
      <c r="AI16" s="65">
        <v>44378</v>
      </c>
      <c r="AJ16" s="65">
        <v>44550</v>
      </c>
      <c r="AK16" s="509">
        <f t="shared" si="1"/>
        <v>172</v>
      </c>
      <c r="AL16" s="66">
        <v>0.33</v>
      </c>
      <c r="AM16" s="742" t="s">
        <v>26</v>
      </c>
      <c r="AN16" s="830" t="s">
        <v>1209</v>
      </c>
      <c r="AO16" s="830" t="s">
        <v>593</v>
      </c>
      <c r="AP16" s="830"/>
      <c r="AQ16" s="67"/>
    </row>
    <row r="17" spans="1:43" ht="88.5" customHeight="1" thickTop="1" thickBot="1" x14ac:dyDescent="0.3">
      <c r="A17" s="45" t="s">
        <v>568</v>
      </c>
      <c r="B17" s="46"/>
      <c r="C17" s="48" t="s">
        <v>569</v>
      </c>
      <c r="D17" s="48" t="s">
        <v>570</v>
      </c>
      <c r="E17" s="47" t="s">
        <v>571</v>
      </c>
      <c r="F17" s="48" t="s">
        <v>572</v>
      </c>
      <c r="G17" s="48" t="s">
        <v>573</v>
      </c>
      <c r="H17" s="48" t="s">
        <v>574</v>
      </c>
      <c r="I17" s="49" t="s">
        <v>575</v>
      </c>
      <c r="J17" s="48" t="s">
        <v>576</v>
      </c>
      <c r="K17" s="47" t="s">
        <v>577</v>
      </c>
      <c r="L17" s="48">
        <v>86</v>
      </c>
      <c r="M17" s="48" t="s">
        <v>29</v>
      </c>
      <c r="N17" s="46" t="s">
        <v>578</v>
      </c>
      <c r="O17" s="50" t="s">
        <v>579</v>
      </c>
      <c r="P17" s="46" t="s">
        <v>603</v>
      </c>
      <c r="Q17" s="51" t="s">
        <v>609</v>
      </c>
      <c r="R17" s="52">
        <v>80</v>
      </c>
      <c r="S17" s="46" t="s">
        <v>29</v>
      </c>
      <c r="T17" s="53" t="s">
        <v>610</v>
      </c>
      <c r="U17" s="54" t="s">
        <v>27</v>
      </c>
      <c r="V17" s="74" t="s">
        <v>1213</v>
      </c>
      <c r="W17" s="55">
        <v>0.05</v>
      </c>
      <c r="X17" s="56">
        <v>4</v>
      </c>
      <c r="Y17" s="46" t="s">
        <v>25</v>
      </c>
      <c r="Z17" s="57" t="s">
        <v>30</v>
      </c>
      <c r="AA17" s="58"/>
      <c r="AB17" s="59"/>
      <c r="AC17" s="50" t="s">
        <v>447</v>
      </c>
      <c r="AD17" s="60" t="s">
        <v>584</v>
      </c>
      <c r="AE17" s="60" t="s">
        <v>585</v>
      </c>
      <c r="AF17" s="524">
        <v>260</v>
      </c>
      <c r="AG17" s="54" t="s">
        <v>158</v>
      </c>
      <c r="AH17" s="26" t="s">
        <v>611</v>
      </c>
      <c r="AI17" s="61">
        <v>44230</v>
      </c>
      <c r="AJ17" s="61">
        <v>44530</v>
      </c>
      <c r="AK17" s="62">
        <f t="shared" si="1"/>
        <v>300</v>
      </c>
      <c r="AL17" s="63">
        <v>1</v>
      </c>
      <c r="AM17" s="64" t="s">
        <v>26</v>
      </c>
      <c r="AN17" s="60" t="s">
        <v>1209</v>
      </c>
      <c r="AO17" s="60" t="s">
        <v>593</v>
      </c>
      <c r="AP17" s="60"/>
      <c r="AQ17" s="73"/>
    </row>
    <row r="18" spans="1:43" ht="68.25" customHeight="1" thickTop="1" thickBot="1" x14ac:dyDescent="0.3">
      <c r="A18" s="45" t="s">
        <v>568</v>
      </c>
      <c r="B18" s="46"/>
      <c r="C18" s="48" t="s">
        <v>569</v>
      </c>
      <c r="D18" s="48" t="s">
        <v>570</v>
      </c>
      <c r="E18" s="47" t="s">
        <v>571</v>
      </c>
      <c r="F18" s="48" t="s">
        <v>572</v>
      </c>
      <c r="G18" s="48" t="s">
        <v>573</v>
      </c>
      <c r="H18" s="48" t="s">
        <v>574</v>
      </c>
      <c r="I18" s="49" t="s">
        <v>575</v>
      </c>
      <c r="J18" s="48" t="s">
        <v>576</v>
      </c>
      <c r="K18" s="47" t="s">
        <v>577</v>
      </c>
      <c r="L18" s="48">
        <v>86</v>
      </c>
      <c r="M18" s="48" t="s">
        <v>29</v>
      </c>
      <c r="N18" s="46" t="s">
        <v>578</v>
      </c>
      <c r="O18" s="50" t="s">
        <v>579</v>
      </c>
      <c r="P18" s="46" t="s">
        <v>603</v>
      </c>
      <c r="Q18" s="51" t="s">
        <v>609</v>
      </c>
      <c r="R18" s="52">
        <v>80</v>
      </c>
      <c r="S18" s="46" t="s">
        <v>29</v>
      </c>
      <c r="T18" s="53" t="s">
        <v>612</v>
      </c>
      <c r="U18" s="54" t="s">
        <v>27</v>
      </c>
      <c r="V18" s="74" t="s">
        <v>1214</v>
      </c>
      <c r="W18" s="55">
        <v>0.06</v>
      </c>
      <c r="X18" s="56">
        <v>100</v>
      </c>
      <c r="Y18" s="46" t="s">
        <v>29</v>
      </c>
      <c r="Z18" s="57" t="s">
        <v>30</v>
      </c>
      <c r="AA18" s="58"/>
      <c r="AB18" s="59"/>
      <c r="AC18" s="50" t="s">
        <v>447</v>
      </c>
      <c r="AD18" s="60" t="s">
        <v>584</v>
      </c>
      <c r="AE18" s="60" t="s">
        <v>585</v>
      </c>
      <c r="AF18" s="524">
        <v>261</v>
      </c>
      <c r="AG18" s="54" t="s">
        <v>158</v>
      </c>
      <c r="AH18" s="44" t="s">
        <v>1215</v>
      </c>
      <c r="AI18" s="61">
        <v>44197</v>
      </c>
      <c r="AJ18" s="61">
        <v>44377</v>
      </c>
      <c r="AK18" s="62">
        <f t="shared" si="1"/>
        <v>180</v>
      </c>
      <c r="AL18" s="63">
        <v>1</v>
      </c>
      <c r="AM18" s="64" t="s">
        <v>26</v>
      </c>
      <c r="AN18" s="60" t="s">
        <v>1209</v>
      </c>
      <c r="AO18" s="60" t="s">
        <v>593</v>
      </c>
      <c r="AP18" s="60"/>
      <c r="AQ18" s="73"/>
    </row>
    <row r="19" spans="1:43" ht="65.25" customHeight="1" thickTop="1" thickBot="1" x14ac:dyDescent="0.3">
      <c r="A19" s="45" t="s">
        <v>568</v>
      </c>
      <c r="B19" s="46"/>
      <c r="C19" s="48" t="s">
        <v>569</v>
      </c>
      <c r="D19" s="48" t="s">
        <v>570</v>
      </c>
      <c r="E19" s="47" t="s">
        <v>571</v>
      </c>
      <c r="F19" s="48" t="s">
        <v>572</v>
      </c>
      <c r="G19" s="48" t="s">
        <v>573</v>
      </c>
      <c r="H19" s="48" t="s">
        <v>574</v>
      </c>
      <c r="I19" s="49" t="s">
        <v>575</v>
      </c>
      <c r="J19" s="48" t="s">
        <v>576</v>
      </c>
      <c r="K19" s="47" t="s">
        <v>577</v>
      </c>
      <c r="L19" s="48">
        <v>86</v>
      </c>
      <c r="M19" s="48" t="s">
        <v>29</v>
      </c>
      <c r="N19" s="46" t="s">
        <v>578</v>
      </c>
      <c r="O19" s="50" t="s">
        <v>579</v>
      </c>
      <c r="P19" s="46" t="s">
        <v>603</v>
      </c>
      <c r="Q19" s="51" t="s">
        <v>609</v>
      </c>
      <c r="R19" s="52">
        <v>80</v>
      </c>
      <c r="S19" s="46" t="s">
        <v>29</v>
      </c>
      <c r="T19" s="53" t="s">
        <v>633</v>
      </c>
      <c r="U19" s="54" t="s">
        <v>27</v>
      </c>
      <c r="V19" s="74" t="s">
        <v>1217</v>
      </c>
      <c r="W19" s="55">
        <v>0.06</v>
      </c>
      <c r="X19" s="56">
        <v>1</v>
      </c>
      <c r="Y19" s="46" t="s">
        <v>25</v>
      </c>
      <c r="Z19" s="57" t="s">
        <v>30</v>
      </c>
      <c r="AA19" s="58"/>
      <c r="AB19" s="59"/>
      <c r="AC19" s="50" t="s">
        <v>447</v>
      </c>
      <c r="AD19" s="60" t="s">
        <v>584</v>
      </c>
      <c r="AE19" s="60" t="s">
        <v>585</v>
      </c>
      <c r="AF19" s="524">
        <v>271</v>
      </c>
      <c r="AG19" s="54" t="s">
        <v>158</v>
      </c>
      <c r="AH19" s="44" t="s">
        <v>1218</v>
      </c>
      <c r="AI19" s="61">
        <v>44378</v>
      </c>
      <c r="AJ19" s="61">
        <v>44550</v>
      </c>
      <c r="AK19" s="62">
        <f t="shared" si="1"/>
        <v>172</v>
      </c>
      <c r="AL19" s="63">
        <v>1</v>
      </c>
      <c r="AM19" s="64" t="s">
        <v>26</v>
      </c>
      <c r="AN19" s="60" t="s">
        <v>1209</v>
      </c>
      <c r="AO19" s="60" t="s">
        <v>593</v>
      </c>
      <c r="AP19" s="60"/>
      <c r="AQ19" s="73"/>
    </row>
    <row r="20" spans="1:43" ht="60.75" customHeight="1" thickTop="1" thickBot="1" x14ac:dyDescent="0.3">
      <c r="A20" s="45" t="s">
        <v>568</v>
      </c>
      <c r="B20" s="82"/>
      <c r="C20" s="48" t="s">
        <v>569</v>
      </c>
      <c r="D20" s="48" t="s">
        <v>570</v>
      </c>
      <c r="E20" s="47" t="s">
        <v>571</v>
      </c>
      <c r="F20" s="48" t="s">
        <v>634</v>
      </c>
      <c r="G20" s="48" t="s">
        <v>573</v>
      </c>
      <c r="H20" s="48" t="s">
        <v>574</v>
      </c>
      <c r="I20" s="49" t="s">
        <v>575</v>
      </c>
      <c r="J20" s="48" t="s">
        <v>576</v>
      </c>
      <c r="K20" s="47" t="s">
        <v>577</v>
      </c>
      <c r="L20" s="48">
        <v>86</v>
      </c>
      <c r="M20" s="48" t="s">
        <v>29</v>
      </c>
      <c r="N20" s="46" t="s">
        <v>578</v>
      </c>
      <c r="O20" s="50" t="s">
        <v>579</v>
      </c>
      <c r="P20" s="46" t="s">
        <v>603</v>
      </c>
      <c r="Q20" s="51" t="s">
        <v>609</v>
      </c>
      <c r="R20" s="82">
        <v>80</v>
      </c>
      <c r="S20" s="46" t="s">
        <v>29</v>
      </c>
      <c r="T20" s="53" t="s">
        <v>635</v>
      </c>
      <c r="U20" s="54" t="s">
        <v>27</v>
      </c>
      <c r="V20" s="49" t="s">
        <v>636</v>
      </c>
      <c r="W20" s="55">
        <v>0.05</v>
      </c>
      <c r="X20" s="56">
        <v>100</v>
      </c>
      <c r="Y20" s="46" t="s">
        <v>29</v>
      </c>
      <c r="Z20" s="57" t="s">
        <v>30</v>
      </c>
      <c r="AA20" s="59"/>
      <c r="AB20" s="59"/>
      <c r="AC20" s="50" t="s">
        <v>447</v>
      </c>
      <c r="AD20" s="60" t="s">
        <v>584</v>
      </c>
      <c r="AE20" s="60" t="s">
        <v>585</v>
      </c>
      <c r="AF20" s="524">
        <v>272</v>
      </c>
      <c r="AG20" s="54" t="s">
        <v>158</v>
      </c>
      <c r="AH20" s="44" t="s">
        <v>637</v>
      </c>
      <c r="AI20" s="61">
        <v>44229</v>
      </c>
      <c r="AJ20" s="61">
        <v>44377</v>
      </c>
      <c r="AK20" s="62">
        <f t="shared" si="1"/>
        <v>148</v>
      </c>
      <c r="AL20" s="63">
        <v>1</v>
      </c>
      <c r="AM20" s="64" t="s">
        <v>26</v>
      </c>
      <c r="AN20" s="60" t="s">
        <v>1209</v>
      </c>
      <c r="AO20" s="60" t="s">
        <v>593</v>
      </c>
      <c r="AP20" s="60"/>
      <c r="AQ20" s="73"/>
    </row>
    <row r="21" spans="1:43" ht="55.5" thickTop="1" thickBot="1" x14ac:dyDescent="0.3">
      <c r="A21" s="45" t="s">
        <v>568</v>
      </c>
      <c r="B21" s="46"/>
      <c r="C21" s="48" t="s">
        <v>569</v>
      </c>
      <c r="D21" s="48" t="s">
        <v>570</v>
      </c>
      <c r="E21" s="47" t="s">
        <v>571</v>
      </c>
      <c r="F21" s="48" t="s">
        <v>572</v>
      </c>
      <c r="G21" s="48" t="s">
        <v>573</v>
      </c>
      <c r="H21" s="48" t="s">
        <v>574</v>
      </c>
      <c r="I21" s="49" t="s">
        <v>575</v>
      </c>
      <c r="J21" s="48" t="s">
        <v>576</v>
      </c>
      <c r="K21" s="47" t="s">
        <v>577</v>
      </c>
      <c r="L21" s="48">
        <v>86</v>
      </c>
      <c r="M21" s="48" t="s">
        <v>29</v>
      </c>
      <c r="N21" s="46" t="s">
        <v>578</v>
      </c>
      <c r="O21" s="50" t="s">
        <v>579</v>
      </c>
      <c r="P21" s="46" t="s">
        <v>603</v>
      </c>
      <c r="Q21" s="51" t="s">
        <v>609</v>
      </c>
      <c r="R21" s="52">
        <v>80</v>
      </c>
      <c r="S21" s="46" t="s">
        <v>29</v>
      </c>
      <c r="T21" s="53" t="s">
        <v>638</v>
      </c>
      <c r="U21" s="54" t="s">
        <v>27</v>
      </c>
      <c r="V21" s="49" t="s">
        <v>639</v>
      </c>
      <c r="W21" s="55">
        <v>0.06</v>
      </c>
      <c r="X21" s="56">
        <v>1</v>
      </c>
      <c r="Y21" s="46" t="s">
        <v>25</v>
      </c>
      <c r="Z21" s="57" t="s">
        <v>30</v>
      </c>
      <c r="AA21" s="58"/>
      <c r="AB21" s="59"/>
      <c r="AC21" s="50" t="s">
        <v>447</v>
      </c>
      <c r="AD21" s="60" t="s">
        <v>584</v>
      </c>
      <c r="AE21" s="60" t="s">
        <v>585</v>
      </c>
      <c r="AF21" s="524">
        <v>273</v>
      </c>
      <c r="AG21" s="54" t="s">
        <v>158</v>
      </c>
      <c r="AH21" s="44" t="s">
        <v>1228</v>
      </c>
      <c r="AI21" s="61">
        <v>44287</v>
      </c>
      <c r="AJ21" s="61">
        <v>44407</v>
      </c>
      <c r="AK21" s="62">
        <f t="shared" si="1"/>
        <v>120</v>
      </c>
      <c r="AL21" s="63">
        <v>1</v>
      </c>
      <c r="AM21" s="64" t="s">
        <v>26</v>
      </c>
      <c r="AN21" s="60" t="s">
        <v>1209</v>
      </c>
      <c r="AO21" s="60" t="s">
        <v>593</v>
      </c>
      <c r="AP21" s="60"/>
      <c r="AQ21" s="73"/>
    </row>
    <row r="22" spans="1:43" ht="55.5" thickTop="1" thickBot="1" x14ac:dyDescent="0.3">
      <c r="A22" s="45" t="s">
        <v>568</v>
      </c>
      <c r="B22" s="46"/>
      <c r="C22" s="48" t="s">
        <v>569</v>
      </c>
      <c r="D22" s="48" t="s">
        <v>570</v>
      </c>
      <c r="E22" s="47" t="s">
        <v>571</v>
      </c>
      <c r="F22" s="48" t="s">
        <v>572</v>
      </c>
      <c r="G22" s="48" t="s">
        <v>573</v>
      </c>
      <c r="H22" s="48" t="s">
        <v>574</v>
      </c>
      <c r="I22" s="49" t="s">
        <v>575</v>
      </c>
      <c r="J22" s="48" t="s">
        <v>576</v>
      </c>
      <c r="K22" s="49" t="s">
        <v>577</v>
      </c>
      <c r="L22" s="48">
        <v>86</v>
      </c>
      <c r="M22" s="48" t="s">
        <v>29</v>
      </c>
      <c r="N22" s="46" t="s">
        <v>578</v>
      </c>
      <c r="O22" s="50" t="s">
        <v>579</v>
      </c>
      <c r="P22" s="46" t="s">
        <v>727</v>
      </c>
      <c r="Q22" s="51" t="s">
        <v>728</v>
      </c>
      <c r="R22" s="52">
        <v>86</v>
      </c>
      <c r="S22" s="46" t="s">
        <v>29</v>
      </c>
      <c r="T22" s="53" t="s">
        <v>729</v>
      </c>
      <c r="U22" s="54" t="s">
        <v>27</v>
      </c>
      <c r="V22" s="74" t="s">
        <v>730</v>
      </c>
      <c r="W22" s="55">
        <v>0.05</v>
      </c>
      <c r="X22" s="56">
        <v>100</v>
      </c>
      <c r="Y22" s="46" t="s">
        <v>29</v>
      </c>
      <c r="Z22" s="57" t="s">
        <v>30</v>
      </c>
      <c r="AA22" s="58"/>
      <c r="AB22" s="59"/>
      <c r="AC22" s="50" t="s">
        <v>447</v>
      </c>
      <c r="AD22" s="60" t="s">
        <v>584</v>
      </c>
      <c r="AE22" s="60" t="s">
        <v>585</v>
      </c>
      <c r="AF22" s="524">
        <v>309</v>
      </c>
      <c r="AG22" s="54" t="s">
        <v>158</v>
      </c>
      <c r="AH22" s="44" t="s">
        <v>731</v>
      </c>
      <c r="AI22" s="142">
        <v>44257</v>
      </c>
      <c r="AJ22" s="142">
        <v>44530</v>
      </c>
      <c r="AK22" s="62">
        <f t="shared" si="1"/>
        <v>273</v>
      </c>
      <c r="AL22" s="63">
        <v>1</v>
      </c>
      <c r="AM22" s="64" t="s">
        <v>26</v>
      </c>
      <c r="AN22" s="60" t="s">
        <v>1209</v>
      </c>
      <c r="AO22" s="60" t="s">
        <v>593</v>
      </c>
      <c r="AP22" s="60"/>
      <c r="AQ22" s="73"/>
    </row>
    <row r="23" spans="1:43" ht="55.5" thickTop="1" thickBot="1" x14ac:dyDescent="0.3">
      <c r="A23" s="45" t="s">
        <v>568</v>
      </c>
      <c r="B23" s="46"/>
      <c r="C23" s="48" t="s">
        <v>569</v>
      </c>
      <c r="D23" s="48" t="s">
        <v>570</v>
      </c>
      <c r="E23" s="47" t="s">
        <v>571</v>
      </c>
      <c r="F23" s="48" t="s">
        <v>572</v>
      </c>
      <c r="G23" s="48" t="s">
        <v>573</v>
      </c>
      <c r="H23" s="48" t="s">
        <v>574</v>
      </c>
      <c r="I23" s="49" t="s">
        <v>575</v>
      </c>
      <c r="J23" s="48" t="s">
        <v>576</v>
      </c>
      <c r="K23" s="49" t="s">
        <v>577</v>
      </c>
      <c r="L23" s="48">
        <v>86</v>
      </c>
      <c r="M23" s="48" t="s">
        <v>29</v>
      </c>
      <c r="N23" s="46" t="s">
        <v>578</v>
      </c>
      <c r="O23" s="50" t="s">
        <v>579</v>
      </c>
      <c r="P23" s="46" t="s">
        <v>727</v>
      </c>
      <c r="Q23" s="51" t="s">
        <v>728</v>
      </c>
      <c r="R23" s="52">
        <v>86</v>
      </c>
      <c r="S23" s="46" t="s">
        <v>29</v>
      </c>
      <c r="T23" s="53" t="s">
        <v>732</v>
      </c>
      <c r="U23" s="54" t="s">
        <v>27</v>
      </c>
      <c r="V23" s="49" t="s">
        <v>733</v>
      </c>
      <c r="W23" s="55">
        <v>0.05</v>
      </c>
      <c r="X23" s="56">
        <v>1</v>
      </c>
      <c r="Y23" s="46" t="s">
        <v>25</v>
      </c>
      <c r="Z23" s="57" t="s">
        <v>30</v>
      </c>
      <c r="AA23" s="58"/>
      <c r="AB23" s="59"/>
      <c r="AC23" s="50" t="s">
        <v>447</v>
      </c>
      <c r="AD23" s="60" t="s">
        <v>584</v>
      </c>
      <c r="AE23" s="60" t="s">
        <v>585</v>
      </c>
      <c r="AF23" s="524">
        <v>310</v>
      </c>
      <c r="AG23" s="54" t="s">
        <v>158</v>
      </c>
      <c r="AH23" s="44" t="s">
        <v>734</v>
      </c>
      <c r="AI23" s="142">
        <v>44257</v>
      </c>
      <c r="AJ23" s="142">
        <v>44530</v>
      </c>
      <c r="AK23" s="62">
        <f t="shared" si="1"/>
        <v>273</v>
      </c>
      <c r="AL23" s="63">
        <v>1</v>
      </c>
      <c r="AM23" s="64" t="s">
        <v>26</v>
      </c>
      <c r="AN23" s="60" t="s">
        <v>1209</v>
      </c>
      <c r="AO23" s="60" t="s">
        <v>593</v>
      </c>
      <c r="AP23" s="60"/>
      <c r="AQ23" s="73"/>
    </row>
    <row r="24" spans="1:43" ht="55.5" thickTop="1" thickBot="1" x14ac:dyDescent="0.3">
      <c r="A24" s="45" t="s">
        <v>568</v>
      </c>
      <c r="B24" s="46"/>
      <c r="C24" s="48" t="s">
        <v>569</v>
      </c>
      <c r="D24" s="48" t="s">
        <v>570</v>
      </c>
      <c r="E24" s="47" t="s">
        <v>571</v>
      </c>
      <c r="F24" s="48" t="s">
        <v>572</v>
      </c>
      <c r="G24" s="48" t="s">
        <v>573</v>
      </c>
      <c r="H24" s="48" t="s">
        <v>574</v>
      </c>
      <c r="I24" s="49" t="s">
        <v>575</v>
      </c>
      <c r="J24" s="48" t="s">
        <v>576</v>
      </c>
      <c r="K24" s="49" t="s">
        <v>577</v>
      </c>
      <c r="L24" s="48">
        <v>86</v>
      </c>
      <c r="M24" s="48" t="s">
        <v>29</v>
      </c>
      <c r="N24" s="46" t="s">
        <v>578</v>
      </c>
      <c r="O24" s="50" t="s">
        <v>579</v>
      </c>
      <c r="P24" s="46" t="s">
        <v>727</v>
      </c>
      <c r="Q24" s="51" t="s">
        <v>728</v>
      </c>
      <c r="R24" s="52">
        <v>86</v>
      </c>
      <c r="S24" s="46" t="s">
        <v>29</v>
      </c>
      <c r="T24" s="53" t="s">
        <v>735</v>
      </c>
      <c r="U24" s="54" t="s">
        <v>27</v>
      </c>
      <c r="V24" s="49" t="s">
        <v>741</v>
      </c>
      <c r="W24" s="55">
        <v>0.05</v>
      </c>
      <c r="X24" s="56">
        <v>1</v>
      </c>
      <c r="Y24" s="46" t="s">
        <v>25</v>
      </c>
      <c r="Z24" s="57" t="s">
        <v>30</v>
      </c>
      <c r="AA24" s="58"/>
      <c r="AB24" s="59"/>
      <c r="AC24" s="50" t="s">
        <v>447</v>
      </c>
      <c r="AD24" s="60" t="s">
        <v>584</v>
      </c>
      <c r="AE24" s="60" t="s">
        <v>585</v>
      </c>
      <c r="AF24" s="524">
        <v>311</v>
      </c>
      <c r="AG24" s="54" t="s">
        <v>158</v>
      </c>
      <c r="AH24" s="44" t="s">
        <v>736</v>
      </c>
      <c r="AI24" s="61">
        <v>44378</v>
      </c>
      <c r="AJ24" s="143">
        <v>44530</v>
      </c>
      <c r="AK24" s="62">
        <f t="shared" si="1"/>
        <v>152</v>
      </c>
      <c r="AL24" s="63">
        <v>1</v>
      </c>
      <c r="AM24" s="64" t="s">
        <v>26</v>
      </c>
      <c r="AN24" s="60" t="s">
        <v>1209</v>
      </c>
      <c r="AO24" s="60" t="s">
        <v>593</v>
      </c>
      <c r="AP24" s="60"/>
      <c r="AQ24" s="73"/>
    </row>
    <row r="25" spans="1:43" ht="55.5" thickTop="1" thickBot="1" x14ac:dyDescent="0.3">
      <c r="A25" s="45" t="s">
        <v>568</v>
      </c>
      <c r="B25" s="46"/>
      <c r="C25" s="48" t="s">
        <v>569</v>
      </c>
      <c r="D25" s="48" t="s">
        <v>570</v>
      </c>
      <c r="E25" s="47" t="s">
        <v>571</v>
      </c>
      <c r="F25" s="48" t="s">
        <v>572</v>
      </c>
      <c r="G25" s="48" t="s">
        <v>573</v>
      </c>
      <c r="H25" s="48" t="s">
        <v>574</v>
      </c>
      <c r="I25" s="49" t="s">
        <v>575</v>
      </c>
      <c r="J25" s="48" t="s">
        <v>576</v>
      </c>
      <c r="K25" s="49" t="s">
        <v>577</v>
      </c>
      <c r="L25" s="48">
        <v>86</v>
      </c>
      <c r="M25" s="48" t="s">
        <v>29</v>
      </c>
      <c r="N25" s="46" t="s">
        <v>578</v>
      </c>
      <c r="O25" s="50" t="s">
        <v>579</v>
      </c>
      <c r="P25" s="46" t="s">
        <v>727</v>
      </c>
      <c r="Q25" s="51" t="s">
        <v>728</v>
      </c>
      <c r="R25" s="52">
        <v>86</v>
      </c>
      <c r="S25" s="46" t="s">
        <v>29</v>
      </c>
      <c r="T25" s="53" t="s">
        <v>737</v>
      </c>
      <c r="U25" s="54" t="s">
        <v>27</v>
      </c>
      <c r="V25" s="49" t="s">
        <v>738</v>
      </c>
      <c r="W25" s="55">
        <v>0.06</v>
      </c>
      <c r="X25" s="56">
        <v>100</v>
      </c>
      <c r="Y25" s="46" t="s">
        <v>29</v>
      </c>
      <c r="Z25" s="57" t="s">
        <v>30</v>
      </c>
      <c r="AA25" s="58"/>
      <c r="AB25" s="59"/>
      <c r="AC25" s="50" t="s">
        <v>447</v>
      </c>
      <c r="AD25" s="60" t="s">
        <v>584</v>
      </c>
      <c r="AE25" s="60" t="s">
        <v>585</v>
      </c>
      <c r="AF25" s="524">
        <v>312</v>
      </c>
      <c r="AG25" s="54" t="s">
        <v>158</v>
      </c>
      <c r="AH25" s="44" t="s">
        <v>1219</v>
      </c>
      <c r="AI25" s="61">
        <v>44228</v>
      </c>
      <c r="AJ25" s="61">
        <v>44550</v>
      </c>
      <c r="AK25" s="62">
        <f t="shared" si="1"/>
        <v>322</v>
      </c>
      <c r="AL25" s="63">
        <v>1</v>
      </c>
      <c r="AM25" s="64" t="s">
        <v>26</v>
      </c>
      <c r="AN25" s="60" t="s">
        <v>1209</v>
      </c>
      <c r="AO25" s="60" t="s">
        <v>593</v>
      </c>
      <c r="AP25" s="60"/>
      <c r="AQ25" s="73"/>
    </row>
    <row r="26" spans="1:43" ht="65.25" customHeight="1" thickTop="1" thickBot="1" x14ac:dyDescent="0.3">
      <c r="A26" s="45" t="s">
        <v>568</v>
      </c>
      <c r="B26" s="46"/>
      <c r="C26" s="48" t="s">
        <v>569</v>
      </c>
      <c r="D26" s="48" t="s">
        <v>570</v>
      </c>
      <c r="E26" s="47" t="s">
        <v>571</v>
      </c>
      <c r="F26" s="48" t="s">
        <v>572</v>
      </c>
      <c r="G26" s="48" t="s">
        <v>573</v>
      </c>
      <c r="H26" s="48" t="s">
        <v>574</v>
      </c>
      <c r="I26" s="49" t="s">
        <v>575</v>
      </c>
      <c r="J26" s="48" t="s">
        <v>576</v>
      </c>
      <c r="K26" s="49" t="s">
        <v>577</v>
      </c>
      <c r="L26" s="48">
        <v>86</v>
      </c>
      <c r="M26" s="48" t="s">
        <v>29</v>
      </c>
      <c r="N26" s="46" t="s">
        <v>578</v>
      </c>
      <c r="O26" s="50" t="s">
        <v>579</v>
      </c>
      <c r="P26" s="46" t="s">
        <v>727</v>
      </c>
      <c r="Q26" s="51" t="s">
        <v>728</v>
      </c>
      <c r="R26" s="52">
        <v>86</v>
      </c>
      <c r="S26" s="46" t="s">
        <v>29</v>
      </c>
      <c r="T26" s="53" t="s">
        <v>739</v>
      </c>
      <c r="U26" s="54" t="s">
        <v>27</v>
      </c>
      <c r="V26" s="74" t="s">
        <v>740</v>
      </c>
      <c r="W26" s="55">
        <v>0.05</v>
      </c>
      <c r="X26" s="56">
        <v>100</v>
      </c>
      <c r="Y26" s="46" t="s">
        <v>29</v>
      </c>
      <c r="Z26" s="57" t="s">
        <v>30</v>
      </c>
      <c r="AA26" s="58"/>
      <c r="AB26" s="59"/>
      <c r="AC26" s="50" t="s">
        <v>447</v>
      </c>
      <c r="AD26" s="60" t="s">
        <v>584</v>
      </c>
      <c r="AE26" s="60" t="s">
        <v>585</v>
      </c>
      <c r="AF26" s="524">
        <v>313</v>
      </c>
      <c r="AG26" s="54" t="s">
        <v>158</v>
      </c>
      <c r="AH26" s="26" t="s">
        <v>1220</v>
      </c>
      <c r="AI26" s="61">
        <v>44230</v>
      </c>
      <c r="AJ26" s="61">
        <v>44501</v>
      </c>
      <c r="AK26" s="62">
        <f t="shared" si="1"/>
        <v>271</v>
      </c>
      <c r="AL26" s="63">
        <v>1</v>
      </c>
      <c r="AM26" s="64" t="s">
        <v>26</v>
      </c>
      <c r="AN26" s="60" t="s">
        <v>1209</v>
      </c>
      <c r="AO26" s="60" t="s">
        <v>593</v>
      </c>
      <c r="AP26" s="60"/>
      <c r="AQ26" s="73"/>
    </row>
    <row r="27" spans="1:43" ht="69" thickTop="1" thickBot="1" x14ac:dyDescent="0.3">
      <c r="A27" s="667" t="s">
        <v>1263</v>
      </c>
      <c r="B27" s="668"/>
      <c r="C27" s="671" t="s">
        <v>1264</v>
      </c>
      <c r="D27" s="671" t="s">
        <v>1265</v>
      </c>
      <c r="E27" s="671" t="s">
        <v>1266</v>
      </c>
      <c r="F27" s="671" t="s">
        <v>1267</v>
      </c>
      <c r="G27" s="671" t="s">
        <v>1264</v>
      </c>
      <c r="H27" s="671" t="s">
        <v>1268</v>
      </c>
      <c r="I27" s="674" t="s">
        <v>1269</v>
      </c>
      <c r="J27" s="671" t="s">
        <v>1270</v>
      </c>
      <c r="K27" s="674" t="s">
        <v>1271</v>
      </c>
      <c r="L27" s="671">
        <v>82</v>
      </c>
      <c r="M27" s="671" t="s">
        <v>29</v>
      </c>
      <c r="N27" s="661" t="s">
        <v>1284</v>
      </c>
      <c r="O27" s="668" t="s">
        <v>1285</v>
      </c>
      <c r="P27" s="668" t="s">
        <v>1330</v>
      </c>
      <c r="Q27" s="668" t="s">
        <v>1331</v>
      </c>
      <c r="R27" s="695">
        <v>4</v>
      </c>
      <c r="S27" s="668" t="s">
        <v>25</v>
      </c>
      <c r="T27" s="677" t="s">
        <v>1332</v>
      </c>
      <c r="U27" s="678" t="s">
        <v>27</v>
      </c>
      <c r="V27" s="681" t="s">
        <v>1333</v>
      </c>
      <c r="W27" s="684">
        <v>0.3</v>
      </c>
      <c r="X27" s="668">
        <v>100</v>
      </c>
      <c r="Y27" s="668" t="s">
        <v>29</v>
      </c>
      <c r="Z27" s="689" t="s">
        <v>30</v>
      </c>
      <c r="AA27" s="702"/>
      <c r="AB27" s="778"/>
      <c r="AC27" s="703" t="s">
        <v>447</v>
      </c>
      <c r="AD27" s="777" t="s">
        <v>1334</v>
      </c>
      <c r="AE27" s="777" t="s">
        <v>1279</v>
      </c>
      <c r="AF27" s="800">
        <v>466</v>
      </c>
      <c r="AG27" s="678"/>
      <c r="AH27" s="899" t="s">
        <v>2016</v>
      </c>
      <c r="AI27" s="139">
        <v>44228</v>
      </c>
      <c r="AJ27" s="139">
        <v>44561</v>
      </c>
      <c r="AK27" s="711">
        <f>AJ27-AI27</f>
        <v>333</v>
      </c>
      <c r="AL27" s="409">
        <v>0.4</v>
      </c>
      <c r="AM27" s="699" t="s">
        <v>26</v>
      </c>
      <c r="AN27" s="817" t="s">
        <v>1335</v>
      </c>
      <c r="AO27" s="699" t="s">
        <v>1336</v>
      </c>
      <c r="AP27" s="661"/>
      <c r="AQ27" s="34"/>
    </row>
    <row r="28" spans="1:43" ht="55.5" thickTop="1" thickBot="1" x14ac:dyDescent="0.3">
      <c r="A28" s="213" t="s">
        <v>1924</v>
      </c>
      <c r="B28" s="15"/>
      <c r="C28" s="15" t="s">
        <v>1855</v>
      </c>
      <c r="D28" s="15" t="s">
        <v>570</v>
      </c>
      <c r="E28" s="16" t="s">
        <v>1925</v>
      </c>
      <c r="F28" s="15" t="s">
        <v>572</v>
      </c>
      <c r="G28" s="15" t="s">
        <v>1927</v>
      </c>
      <c r="H28" s="15" t="s">
        <v>574</v>
      </c>
      <c r="I28" s="16" t="s">
        <v>1929</v>
      </c>
      <c r="J28" s="15" t="s">
        <v>576</v>
      </c>
      <c r="K28" s="16" t="s">
        <v>577</v>
      </c>
      <c r="L28" s="15">
        <v>87</v>
      </c>
      <c r="M28" s="16" t="s">
        <v>29</v>
      </c>
      <c r="N28" s="14" t="s">
        <v>690</v>
      </c>
      <c r="O28" s="15" t="s">
        <v>1977</v>
      </c>
      <c r="P28" s="15" t="s">
        <v>706</v>
      </c>
      <c r="Q28" s="16" t="s">
        <v>707</v>
      </c>
      <c r="R28" s="136">
        <v>79</v>
      </c>
      <c r="S28" s="15" t="s">
        <v>29</v>
      </c>
      <c r="T28" s="260" t="s">
        <v>1983</v>
      </c>
      <c r="U28" s="20" t="s">
        <v>27</v>
      </c>
      <c r="V28" s="21" t="s">
        <v>1984</v>
      </c>
      <c r="W28" s="22">
        <v>0.1</v>
      </c>
      <c r="X28" s="320">
        <v>100</v>
      </c>
      <c r="Y28" s="17" t="s">
        <v>29</v>
      </c>
      <c r="Z28" s="23" t="s">
        <v>30</v>
      </c>
      <c r="AA28" s="137"/>
      <c r="AB28" s="321"/>
      <c r="AC28" s="14" t="s">
        <v>447</v>
      </c>
      <c r="AD28" s="27" t="s">
        <v>1938</v>
      </c>
      <c r="AE28" s="27" t="s">
        <v>593</v>
      </c>
      <c r="AF28" s="161">
        <v>646</v>
      </c>
      <c r="AG28" s="20" t="s">
        <v>158</v>
      </c>
      <c r="AH28" s="26" t="s">
        <v>1985</v>
      </c>
      <c r="AI28" s="40">
        <v>44200</v>
      </c>
      <c r="AJ28" s="40">
        <v>44561</v>
      </c>
      <c r="AK28" s="29">
        <v>362</v>
      </c>
      <c r="AL28" s="30">
        <v>0.1</v>
      </c>
      <c r="AM28" s="31" t="s">
        <v>361</v>
      </c>
      <c r="AN28" s="27" t="s">
        <v>1981</v>
      </c>
      <c r="AO28" s="27" t="s">
        <v>1982</v>
      </c>
      <c r="AP28" s="14" t="s">
        <v>1986</v>
      </c>
      <c r="AQ28" s="32" t="s">
        <v>1986</v>
      </c>
    </row>
    <row r="29" spans="1:43" ht="69" thickTop="1" thickBot="1" x14ac:dyDescent="0.3">
      <c r="A29" s="667" t="s">
        <v>444</v>
      </c>
      <c r="B29" s="668"/>
      <c r="C29" s="671" t="s">
        <v>569</v>
      </c>
      <c r="D29" s="671" t="s">
        <v>570</v>
      </c>
      <c r="E29" s="671" t="s">
        <v>571</v>
      </c>
      <c r="F29" s="671" t="s">
        <v>572</v>
      </c>
      <c r="G29" s="671" t="s">
        <v>573</v>
      </c>
      <c r="H29" s="671" t="s">
        <v>574</v>
      </c>
      <c r="I29" s="671" t="s">
        <v>575</v>
      </c>
      <c r="J29" s="671" t="s">
        <v>576</v>
      </c>
      <c r="K29" s="674" t="s">
        <v>577</v>
      </c>
      <c r="L29" s="671">
        <v>87</v>
      </c>
      <c r="M29" s="671" t="s">
        <v>29</v>
      </c>
      <c r="N29" s="661" t="s">
        <v>690</v>
      </c>
      <c r="O29" s="668" t="s">
        <v>691</v>
      </c>
      <c r="P29" s="668" t="s">
        <v>678</v>
      </c>
      <c r="Q29" s="668" t="s">
        <v>692</v>
      </c>
      <c r="R29" s="695">
        <v>74</v>
      </c>
      <c r="S29" s="668" t="s">
        <v>29</v>
      </c>
      <c r="T29" s="779" t="s">
        <v>700</v>
      </c>
      <c r="U29" s="678" t="s">
        <v>27</v>
      </c>
      <c r="V29" s="698" t="s">
        <v>701</v>
      </c>
      <c r="W29" s="684">
        <v>0.02</v>
      </c>
      <c r="X29" s="831">
        <v>100</v>
      </c>
      <c r="Y29" s="664" t="s">
        <v>29</v>
      </c>
      <c r="Z29" s="664" t="s">
        <v>30</v>
      </c>
      <c r="AA29" s="664"/>
      <c r="AB29" s="664"/>
      <c r="AC29" s="664" t="s">
        <v>1319</v>
      </c>
      <c r="AD29" s="664" t="s">
        <v>448</v>
      </c>
      <c r="AE29" s="664" t="s">
        <v>682</v>
      </c>
      <c r="AF29" s="800">
        <v>294</v>
      </c>
      <c r="AG29" s="678" t="s">
        <v>158</v>
      </c>
      <c r="AH29" s="33" t="s">
        <v>702</v>
      </c>
      <c r="AI29" s="139">
        <v>44228</v>
      </c>
      <c r="AJ29" s="139">
        <v>44377</v>
      </c>
      <c r="AK29" s="689">
        <f t="shared" ref="AK29:AK30" si="2">AJ29-AI29</f>
        <v>149</v>
      </c>
      <c r="AL29" s="713">
        <v>0.3</v>
      </c>
      <c r="AM29" s="699" t="s">
        <v>26</v>
      </c>
      <c r="AN29" s="661" t="s">
        <v>451</v>
      </c>
      <c r="AO29" s="703" t="s">
        <v>452</v>
      </c>
      <c r="AP29" s="661" t="s">
        <v>453</v>
      </c>
      <c r="AQ29" s="717" t="s">
        <v>454</v>
      </c>
    </row>
    <row r="30" spans="1:43" ht="69" thickTop="1" thickBot="1" x14ac:dyDescent="0.3">
      <c r="A30" s="667" t="s">
        <v>444</v>
      </c>
      <c r="B30" s="668"/>
      <c r="C30" s="671" t="s">
        <v>569</v>
      </c>
      <c r="D30" s="671" t="s">
        <v>570</v>
      </c>
      <c r="E30" s="671" t="s">
        <v>571</v>
      </c>
      <c r="F30" s="671" t="s">
        <v>572</v>
      </c>
      <c r="G30" s="671" t="s">
        <v>573</v>
      </c>
      <c r="H30" s="671" t="s">
        <v>574</v>
      </c>
      <c r="I30" s="671" t="s">
        <v>575</v>
      </c>
      <c r="J30" s="671" t="s">
        <v>576</v>
      </c>
      <c r="K30" s="674" t="s">
        <v>577</v>
      </c>
      <c r="L30" s="671">
        <v>87</v>
      </c>
      <c r="M30" s="671" t="s">
        <v>29</v>
      </c>
      <c r="N30" s="661" t="s">
        <v>690</v>
      </c>
      <c r="O30" s="668" t="s">
        <v>691</v>
      </c>
      <c r="P30" s="668" t="s">
        <v>706</v>
      </c>
      <c r="Q30" s="668" t="s">
        <v>707</v>
      </c>
      <c r="R30" s="695">
        <v>79</v>
      </c>
      <c r="S30" s="668" t="s">
        <v>29</v>
      </c>
      <c r="T30" s="779" t="s">
        <v>715</v>
      </c>
      <c r="U30" s="678" t="s">
        <v>27</v>
      </c>
      <c r="V30" s="698" t="s">
        <v>716</v>
      </c>
      <c r="W30" s="684">
        <v>0.02</v>
      </c>
      <c r="X30" s="831">
        <v>100</v>
      </c>
      <c r="Y30" s="664" t="s">
        <v>29</v>
      </c>
      <c r="Z30" s="664" t="s">
        <v>30</v>
      </c>
      <c r="AA30" s="664"/>
      <c r="AB30" s="664"/>
      <c r="AC30" s="664" t="s">
        <v>1319</v>
      </c>
      <c r="AD30" s="664" t="s">
        <v>448</v>
      </c>
      <c r="AE30" s="664" t="s">
        <v>682</v>
      </c>
      <c r="AF30" s="800">
        <v>301</v>
      </c>
      <c r="AG30" s="678" t="s">
        <v>158</v>
      </c>
      <c r="AH30" s="141" t="s">
        <v>717</v>
      </c>
      <c r="AI30" s="139">
        <v>44291</v>
      </c>
      <c r="AJ30" s="139">
        <v>44469</v>
      </c>
      <c r="AK30" s="689">
        <f t="shared" si="2"/>
        <v>178</v>
      </c>
      <c r="AL30" s="713">
        <v>0.5</v>
      </c>
      <c r="AM30" s="699" t="s">
        <v>26</v>
      </c>
      <c r="AN30" s="661" t="s">
        <v>451</v>
      </c>
      <c r="AO30" s="703" t="s">
        <v>452</v>
      </c>
      <c r="AP30" s="661" t="s">
        <v>453</v>
      </c>
      <c r="AQ30" s="717" t="s">
        <v>454</v>
      </c>
    </row>
    <row r="31" spans="1:43" ht="69" thickTop="1" thickBot="1" x14ac:dyDescent="0.3">
      <c r="A31" s="667" t="s">
        <v>444</v>
      </c>
      <c r="B31" s="668"/>
      <c r="C31" s="671" t="s">
        <v>569</v>
      </c>
      <c r="D31" s="671" t="s">
        <v>570</v>
      </c>
      <c r="E31" s="671" t="s">
        <v>571</v>
      </c>
      <c r="F31" s="671" t="s">
        <v>572</v>
      </c>
      <c r="G31" s="671" t="s">
        <v>573</v>
      </c>
      <c r="H31" s="671" t="s">
        <v>574</v>
      </c>
      <c r="I31" s="671" t="s">
        <v>575</v>
      </c>
      <c r="J31" s="671" t="s">
        <v>576</v>
      </c>
      <c r="K31" s="674" t="s">
        <v>577</v>
      </c>
      <c r="L31" s="671">
        <v>87</v>
      </c>
      <c r="M31" s="671" t="s">
        <v>29</v>
      </c>
      <c r="N31" s="661" t="s">
        <v>690</v>
      </c>
      <c r="O31" s="668" t="s">
        <v>691</v>
      </c>
      <c r="P31" s="668" t="s">
        <v>706</v>
      </c>
      <c r="Q31" s="668" t="s">
        <v>707</v>
      </c>
      <c r="R31" s="695">
        <v>79</v>
      </c>
      <c r="S31" s="668" t="s">
        <v>29</v>
      </c>
      <c r="T31" s="779" t="s">
        <v>719</v>
      </c>
      <c r="U31" s="678" t="s">
        <v>27</v>
      </c>
      <c r="V31" s="698" t="s">
        <v>720</v>
      </c>
      <c r="W31" s="684">
        <v>0.02</v>
      </c>
      <c r="X31" s="831">
        <v>100</v>
      </c>
      <c r="Y31" s="664" t="s">
        <v>29</v>
      </c>
      <c r="Z31" s="664" t="s">
        <v>30</v>
      </c>
      <c r="AA31" s="664"/>
      <c r="AB31" s="664"/>
      <c r="AC31" s="664" t="s">
        <v>1319</v>
      </c>
      <c r="AD31" s="664" t="s">
        <v>448</v>
      </c>
      <c r="AE31" s="664" t="s">
        <v>682</v>
      </c>
      <c r="AF31" s="800">
        <v>303</v>
      </c>
      <c r="AG31" s="678" t="s">
        <v>158</v>
      </c>
      <c r="AH31" s="33" t="s">
        <v>721</v>
      </c>
      <c r="AI31" s="139">
        <v>44378</v>
      </c>
      <c r="AJ31" s="139">
        <v>44469</v>
      </c>
      <c r="AK31" s="689">
        <f>AJ31-AI31</f>
        <v>91</v>
      </c>
      <c r="AL31" s="713">
        <v>0.2</v>
      </c>
      <c r="AM31" s="699" t="s">
        <v>26</v>
      </c>
      <c r="AN31" s="661" t="s">
        <v>451</v>
      </c>
      <c r="AO31" s="703" t="s">
        <v>452</v>
      </c>
      <c r="AP31" s="661" t="s">
        <v>453</v>
      </c>
      <c r="AQ31" s="717" t="s">
        <v>454</v>
      </c>
    </row>
    <row r="32" spans="1:43" ht="69" thickTop="1" thickBot="1" x14ac:dyDescent="0.3">
      <c r="A32" s="18" t="s">
        <v>444</v>
      </c>
      <c r="B32" s="15"/>
      <c r="C32" s="12" t="s">
        <v>1160</v>
      </c>
      <c r="D32" s="12" t="s">
        <v>970</v>
      </c>
      <c r="E32" s="13" t="s">
        <v>1161</v>
      </c>
      <c r="F32" s="12" t="s">
        <v>971</v>
      </c>
      <c r="G32" s="12" t="s">
        <v>1162</v>
      </c>
      <c r="H32" s="12" t="s">
        <v>972</v>
      </c>
      <c r="I32" s="13" t="s">
        <v>1163</v>
      </c>
      <c r="J32" s="12" t="s">
        <v>973</v>
      </c>
      <c r="K32" s="13" t="s">
        <v>1164</v>
      </c>
      <c r="L32" s="12">
        <v>100</v>
      </c>
      <c r="M32" s="13" t="s">
        <v>29</v>
      </c>
      <c r="N32" s="14" t="s">
        <v>1165</v>
      </c>
      <c r="O32" s="15" t="s">
        <v>206</v>
      </c>
      <c r="P32" s="15" t="s">
        <v>1166</v>
      </c>
      <c r="Q32" s="16" t="s">
        <v>1167</v>
      </c>
      <c r="R32" s="17">
        <v>100</v>
      </c>
      <c r="S32" s="15" t="s">
        <v>29</v>
      </c>
      <c r="T32" s="185" t="s">
        <v>1177</v>
      </c>
      <c r="U32" s="20" t="s">
        <v>27</v>
      </c>
      <c r="V32" s="21" t="s">
        <v>1178</v>
      </c>
      <c r="W32" s="22">
        <v>0.02</v>
      </c>
      <c r="X32" s="15">
        <v>100</v>
      </c>
      <c r="Y32" s="15" t="s">
        <v>29</v>
      </c>
      <c r="Z32" s="23" t="s">
        <v>30</v>
      </c>
      <c r="AA32" s="24"/>
      <c r="AB32" s="25"/>
      <c r="AC32" s="14" t="s">
        <v>1319</v>
      </c>
      <c r="AD32" s="27" t="s">
        <v>448</v>
      </c>
      <c r="AE32" s="27" t="s">
        <v>449</v>
      </c>
      <c r="AF32" s="161">
        <v>426</v>
      </c>
      <c r="AG32" s="20" t="s">
        <v>158</v>
      </c>
      <c r="AH32" s="44" t="s">
        <v>1179</v>
      </c>
      <c r="AI32" s="28">
        <v>44291</v>
      </c>
      <c r="AJ32" s="28">
        <v>44561</v>
      </c>
      <c r="AK32" s="23">
        <f t="shared" ref="AK32" si="3">AJ32-AI32</f>
        <v>270</v>
      </c>
      <c r="AL32" s="30">
        <v>1</v>
      </c>
      <c r="AM32" s="31" t="s">
        <v>26</v>
      </c>
      <c r="AN32" s="14" t="s">
        <v>451</v>
      </c>
      <c r="AO32" s="26" t="s">
        <v>452</v>
      </c>
      <c r="AP32" s="14" t="s">
        <v>453</v>
      </c>
      <c r="AQ32" s="32" t="s">
        <v>454</v>
      </c>
    </row>
    <row r="33" spans="1:43" ht="69" thickTop="1" thickBot="1" x14ac:dyDescent="0.3">
      <c r="A33" s="18" t="s">
        <v>444</v>
      </c>
      <c r="B33" s="15"/>
      <c r="C33" s="12" t="s">
        <v>1264</v>
      </c>
      <c r="D33" s="12" t="s">
        <v>1265</v>
      </c>
      <c r="E33" s="13" t="s">
        <v>1266</v>
      </c>
      <c r="F33" s="12" t="s">
        <v>1267</v>
      </c>
      <c r="G33" s="12" t="s">
        <v>1264</v>
      </c>
      <c r="H33" s="12" t="s">
        <v>1233</v>
      </c>
      <c r="I33" s="13" t="s">
        <v>1303</v>
      </c>
      <c r="J33" s="12" t="s">
        <v>1270</v>
      </c>
      <c r="K33" s="13" t="s">
        <v>1304</v>
      </c>
      <c r="L33" s="12">
        <v>82</v>
      </c>
      <c r="M33" s="13" t="s">
        <v>29</v>
      </c>
      <c r="N33" s="14" t="s">
        <v>1294</v>
      </c>
      <c r="O33" s="15" t="s">
        <v>1295</v>
      </c>
      <c r="P33" s="15" t="s">
        <v>1305</v>
      </c>
      <c r="Q33" s="16" t="s">
        <v>1306</v>
      </c>
      <c r="R33" s="17">
        <v>1</v>
      </c>
      <c r="S33" s="15" t="s">
        <v>25</v>
      </c>
      <c r="T33" s="185" t="s">
        <v>1317</v>
      </c>
      <c r="U33" s="20" t="s">
        <v>27</v>
      </c>
      <c r="V33" s="21" t="s">
        <v>1318</v>
      </c>
      <c r="W33" s="22">
        <v>0.02</v>
      </c>
      <c r="X33" s="15">
        <v>100</v>
      </c>
      <c r="Y33" s="15" t="s">
        <v>29</v>
      </c>
      <c r="Z33" s="23" t="s">
        <v>30</v>
      </c>
      <c r="AA33" s="24"/>
      <c r="AB33" s="25"/>
      <c r="AC33" s="14" t="s">
        <v>1319</v>
      </c>
      <c r="AD33" s="27" t="s">
        <v>448</v>
      </c>
      <c r="AE33" s="27" t="s">
        <v>682</v>
      </c>
      <c r="AF33" s="161">
        <v>462</v>
      </c>
      <c r="AG33" s="20" t="s">
        <v>158</v>
      </c>
      <c r="AH33" s="44" t="s">
        <v>1320</v>
      </c>
      <c r="AI33" s="40">
        <v>44200</v>
      </c>
      <c r="AJ33" s="28">
        <v>44286</v>
      </c>
      <c r="AK33" s="29">
        <f>AJ33-AI33</f>
        <v>86</v>
      </c>
      <c r="AL33" s="30">
        <v>1</v>
      </c>
      <c r="AM33" s="31" t="s">
        <v>26</v>
      </c>
      <c r="AN33" s="14" t="s">
        <v>451</v>
      </c>
      <c r="AO33" s="26" t="s">
        <v>452</v>
      </c>
      <c r="AP33" s="14" t="s">
        <v>453</v>
      </c>
      <c r="AQ33" s="32" t="s">
        <v>454</v>
      </c>
    </row>
    <row r="34" spans="1:43" ht="69" thickTop="1" thickBot="1" x14ac:dyDescent="0.3">
      <c r="A34" s="18" t="s">
        <v>444</v>
      </c>
      <c r="B34" s="15"/>
      <c r="C34" s="12" t="s">
        <v>1264</v>
      </c>
      <c r="D34" s="12" t="s">
        <v>1265</v>
      </c>
      <c r="E34" s="13" t="s">
        <v>1266</v>
      </c>
      <c r="F34" s="12" t="s">
        <v>1267</v>
      </c>
      <c r="G34" s="12" t="s">
        <v>1264</v>
      </c>
      <c r="H34" s="12" t="s">
        <v>1233</v>
      </c>
      <c r="I34" s="13" t="s">
        <v>1303</v>
      </c>
      <c r="J34" s="12" t="s">
        <v>1270</v>
      </c>
      <c r="K34" s="13" t="s">
        <v>1304</v>
      </c>
      <c r="L34" s="12">
        <v>82</v>
      </c>
      <c r="M34" s="13" t="s">
        <v>29</v>
      </c>
      <c r="N34" s="14" t="s">
        <v>1294</v>
      </c>
      <c r="O34" s="15" t="s">
        <v>1295</v>
      </c>
      <c r="P34" s="15" t="s">
        <v>1305</v>
      </c>
      <c r="Q34" s="16" t="s">
        <v>1306</v>
      </c>
      <c r="R34" s="17">
        <v>1</v>
      </c>
      <c r="S34" s="15" t="s">
        <v>25</v>
      </c>
      <c r="T34" s="185" t="s">
        <v>1327</v>
      </c>
      <c r="U34" s="20" t="s">
        <v>27</v>
      </c>
      <c r="V34" s="21" t="s">
        <v>1328</v>
      </c>
      <c r="W34" s="22">
        <v>0.02</v>
      </c>
      <c r="X34" s="408">
        <v>100</v>
      </c>
      <c r="Y34" s="15" t="s">
        <v>29</v>
      </c>
      <c r="Z34" s="23" t="s">
        <v>30</v>
      </c>
      <c r="AA34" s="24"/>
      <c r="AB34" s="25"/>
      <c r="AC34" s="14" t="s">
        <v>1319</v>
      </c>
      <c r="AD34" s="27" t="s">
        <v>448</v>
      </c>
      <c r="AE34" s="27" t="s">
        <v>682</v>
      </c>
      <c r="AF34" s="161">
        <v>465</v>
      </c>
      <c r="AG34" s="20" t="s">
        <v>158</v>
      </c>
      <c r="AH34" s="44" t="s">
        <v>1329</v>
      </c>
      <c r="AI34" s="28">
        <v>44228</v>
      </c>
      <c r="AJ34" s="28">
        <v>44530</v>
      </c>
      <c r="AK34" s="29">
        <f t="shared" ref="AK34" si="4">AJ34-AI34</f>
        <v>302</v>
      </c>
      <c r="AL34" s="30">
        <v>1</v>
      </c>
      <c r="AM34" s="31" t="s">
        <v>26</v>
      </c>
      <c r="AN34" s="14" t="s">
        <v>451</v>
      </c>
      <c r="AO34" s="26" t="s">
        <v>452</v>
      </c>
      <c r="AP34" s="14" t="s">
        <v>453</v>
      </c>
      <c r="AQ34" s="32" t="s">
        <v>454</v>
      </c>
    </row>
    <row r="35" spans="1:43" ht="14.25" thickTop="1" x14ac:dyDescent="0.25"/>
    <row r="64" ht="129" customHeight="1" x14ac:dyDescent="0.25"/>
    <row r="65" ht="79.5" customHeight="1" x14ac:dyDescent="0.25"/>
    <row r="82" ht="75.75" customHeight="1" x14ac:dyDescent="0.25"/>
    <row r="88" ht="48" customHeight="1" x14ac:dyDescent="0.25"/>
  </sheetData>
  <autoFilter ref="X4:AE5">
    <filterColumn colId="3" showButton="0"/>
  </autoFilter>
  <mergeCells count="49">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Y4:Y5"/>
    <mergeCell ref="Z4:Z5"/>
    <mergeCell ref="AA4:AB4"/>
    <mergeCell ref="AC4:AC5"/>
    <mergeCell ref="AD4:AD5"/>
    <mergeCell ref="AQ4:AQ5"/>
    <mergeCell ref="AF4:AF5"/>
    <mergeCell ref="AG4:AG5"/>
    <mergeCell ref="AH4:AH5"/>
    <mergeCell ref="AI4:AI5"/>
    <mergeCell ref="AJ4:AJ5"/>
    <mergeCell ref="AK4:AK5"/>
    <mergeCell ref="AL4:AL5"/>
    <mergeCell ref="AM4:AM5"/>
    <mergeCell ref="AN4:AN5"/>
    <mergeCell ref="AO4:AO5"/>
    <mergeCell ref="AP4:AP5"/>
  </mergeCells>
  <dataValidations count="22">
    <dataValidation type="list" allowBlank="1" showInputMessage="1" showErrorMessage="1" sqref="Y106:Y116">
      <formula1>"Porcentual,Número,"</formula1>
    </dataValidation>
    <dataValidation type="list" allowBlank="1" showInputMessage="1" showErrorMessage="1" sqref="S29:S34">
      <formula1>$M$147:$M$148</formula1>
    </dataValidation>
    <dataValidation type="list" allowBlank="1" showInputMessage="1" showErrorMessage="1" sqref="U29:U34">
      <formula1>$N$147:$N$148</formula1>
    </dataValidation>
    <dataValidation type="list" allowBlank="1" showInputMessage="1" showErrorMessage="1" sqref="Z29:Z34">
      <formula1>$L$70:$L$73</formula1>
    </dataValidation>
    <dataValidation type="list" allowBlank="1" showInputMessage="1" showErrorMessage="1" sqref="Y29:Y34">
      <formula1>$M$70:$M$71</formula1>
    </dataValidation>
    <dataValidation type="list" allowBlank="1" showInputMessage="1" showErrorMessage="1" sqref="S6:S8">
      <formula1>$M$124:$M$125</formula1>
    </dataValidation>
    <dataValidation type="list" allowBlank="1" showInputMessage="1" showErrorMessage="1" sqref="U6:U8">
      <formula1>$N$124:$N$125</formula1>
    </dataValidation>
    <dataValidation type="list" allowBlank="1" showInputMessage="1" showErrorMessage="1" sqref="Z6:Z7">
      <formula1>$L$47:$L$50</formula1>
    </dataValidation>
    <dataValidation type="list" allowBlank="1" showInputMessage="1" showErrorMessage="1" sqref="Y6:Y7">
      <formula1>$M$47:$M$48</formula1>
    </dataValidation>
    <dataValidation type="list" allowBlank="1" showInputMessage="1" showErrorMessage="1" sqref="Y8">
      <formula1>"Número,Porcentual,"</formula1>
    </dataValidation>
    <dataValidation type="list" allowBlank="1" showErrorMessage="1" sqref="S9:S26">
      <formula1>$Q$42:$Q$43</formula1>
    </dataValidation>
    <dataValidation type="list" allowBlank="1" showErrorMessage="1" sqref="U9:U26">
      <formula1>$R$42:$R$43</formula1>
    </dataValidation>
    <dataValidation type="list" allowBlank="1" showErrorMessage="1" sqref="Y9:Y26">
      <formula1>"Número,Porcentual"</formula1>
    </dataValidation>
    <dataValidation type="list" allowBlank="1" showErrorMessage="1" sqref="Z9:Z26">
      <formula1>"Trimestral,Semestral,anual"</formula1>
    </dataValidation>
    <dataValidation type="list" allowBlank="1" showErrorMessage="1" sqref="AM9:AM26">
      <formula1>"SI,NO,"</formula1>
    </dataValidation>
    <dataValidation type="list" allowBlank="1" showInputMessage="1" showErrorMessage="1" sqref="S27 Y27">
      <formula1>$M$17:$M$18</formula1>
    </dataValidation>
    <dataValidation type="list" allowBlank="1" showInputMessage="1" showErrorMessage="1" sqref="U27">
      <formula1>$N$17:$N$18</formula1>
    </dataValidation>
    <dataValidation type="list" allowBlank="1" showInputMessage="1" showErrorMessage="1" sqref="Z27">
      <formula1>$L$17:$L$20</formula1>
    </dataValidation>
    <dataValidation type="list" allowBlank="1" showInputMessage="1" showErrorMessage="1" sqref="AM28">
      <formula1>$S$16:$S$17</formula1>
    </dataValidation>
    <dataValidation type="list" allowBlank="1" showInputMessage="1" showErrorMessage="1" sqref="S28 Y28">
      <formula1>$Q$16:$Q$17</formula1>
    </dataValidation>
    <dataValidation type="list" allowBlank="1" showInputMessage="1" showErrorMessage="1" sqref="Z28">
      <formula1>$P$16:$P$19</formula1>
    </dataValidation>
    <dataValidation type="list" allowBlank="1" showInputMessage="1" showErrorMessage="1" sqref="U28">
      <formula1>$R$16:$R$17</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9"/>
  <sheetViews>
    <sheetView topLeftCell="W1" zoomScale="90" zoomScaleNormal="90" workbookViewId="0">
      <pane ySplit="5" topLeftCell="A6" activePane="bottomLeft" state="frozen"/>
      <selection pane="bottomLeft" activeCell="AD13" sqref="AD13"/>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61.5" customHeight="1" thickTop="1" thickBot="1" x14ac:dyDescent="0.3">
      <c r="A6" s="667" t="s">
        <v>496</v>
      </c>
      <c r="B6" s="668" t="s">
        <v>497</v>
      </c>
      <c r="C6" s="671" t="s">
        <v>202</v>
      </c>
      <c r="D6" s="671" t="s">
        <v>203</v>
      </c>
      <c r="E6" s="671" t="s">
        <v>204</v>
      </c>
      <c r="F6" s="671" t="s">
        <v>205</v>
      </c>
      <c r="G6" s="671" t="s">
        <v>206</v>
      </c>
      <c r="H6" s="671" t="s">
        <v>207</v>
      </c>
      <c r="I6" s="674" t="s">
        <v>208</v>
      </c>
      <c r="J6" s="671" t="s">
        <v>209</v>
      </c>
      <c r="K6" s="674" t="s">
        <v>210</v>
      </c>
      <c r="L6" s="671">
        <v>100</v>
      </c>
      <c r="M6" s="671" t="s">
        <v>29</v>
      </c>
      <c r="N6" s="661" t="s">
        <v>211</v>
      </c>
      <c r="O6" s="668" t="s">
        <v>212</v>
      </c>
      <c r="P6" s="668" t="s">
        <v>213</v>
      </c>
      <c r="Q6" s="687" t="s">
        <v>214</v>
      </c>
      <c r="R6" s="695">
        <v>12</v>
      </c>
      <c r="S6" s="668" t="s">
        <v>25</v>
      </c>
      <c r="T6" s="779" t="s">
        <v>506</v>
      </c>
      <c r="U6" s="678" t="s">
        <v>27</v>
      </c>
      <c r="V6" s="681" t="s">
        <v>507</v>
      </c>
      <c r="W6" s="684">
        <v>0.05</v>
      </c>
      <c r="X6" s="675">
        <v>1</v>
      </c>
      <c r="Y6" s="668" t="s">
        <v>29</v>
      </c>
      <c r="Z6" s="689" t="s">
        <v>500</v>
      </c>
      <c r="AA6" s="702"/>
      <c r="AB6" s="850"/>
      <c r="AC6" s="802" t="s">
        <v>508</v>
      </c>
      <c r="AD6" s="343" t="s">
        <v>502</v>
      </c>
      <c r="AE6" s="343" t="s">
        <v>503</v>
      </c>
      <c r="AF6" s="868">
        <v>157</v>
      </c>
      <c r="AG6" s="340" t="s">
        <v>158</v>
      </c>
      <c r="AH6" s="623" t="s">
        <v>509</v>
      </c>
      <c r="AI6" s="345">
        <v>44200</v>
      </c>
      <c r="AJ6" s="345">
        <v>44225</v>
      </c>
      <c r="AK6" s="813">
        <f t="shared" ref="AK6" si="0">AJ6-AI6</f>
        <v>25</v>
      </c>
      <c r="AL6" s="346">
        <v>1</v>
      </c>
      <c r="AM6" s="817" t="s">
        <v>26</v>
      </c>
      <c r="AN6" s="807" t="s">
        <v>1204</v>
      </c>
      <c r="AO6" s="807" t="s">
        <v>1205</v>
      </c>
      <c r="AP6" s="807" t="s">
        <v>505</v>
      </c>
      <c r="AQ6" s="347" t="s">
        <v>1206</v>
      </c>
    </row>
    <row r="7" spans="1:43" ht="61.5" customHeight="1" thickTop="1" thickBot="1" x14ac:dyDescent="0.3">
      <c r="A7" s="18" t="s">
        <v>496</v>
      </c>
      <c r="B7" s="15"/>
      <c r="C7" s="12" t="s">
        <v>569</v>
      </c>
      <c r="D7" s="12" t="s">
        <v>570</v>
      </c>
      <c r="E7" s="13" t="s">
        <v>571</v>
      </c>
      <c r="F7" s="12" t="s">
        <v>572</v>
      </c>
      <c r="G7" s="12" t="s">
        <v>573</v>
      </c>
      <c r="H7" s="12" t="s">
        <v>574</v>
      </c>
      <c r="I7" s="13" t="s">
        <v>575</v>
      </c>
      <c r="J7" s="12" t="s">
        <v>576</v>
      </c>
      <c r="K7" s="13" t="s">
        <v>577</v>
      </c>
      <c r="L7" s="12">
        <v>87</v>
      </c>
      <c r="M7" s="13" t="s">
        <v>29</v>
      </c>
      <c r="N7" s="14" t="s">
        <v>742</v>
      </c>
      <c r="O7" s="15" t="s">
        <v>743</v>
      </c>
      <c r="P7" s="15" t="s">
        <v>744</v>
      </c>
      <c r="Q7" s="16" t="s">
        <v>745</v>
      </c>
      <c r="R7" s="17">
        <v>100</v>
      </c>
      <c r="S7" s="15" t="s">
        <v>29</v>
      </c>
      <c r="T7" s="185" t="s">
        <v>754</v>
      </c>
      <c r="U7" s="20" t="s">
        <v>27</v>
      </c>
      <c r="V7" s="21" t="s">
        <v>755</v>
      </c>
      <c r="W7" s="149">
        <v>0.05</v>
      </c>
      <c r="X7" s="161">
        <v>25</v>
      </c>
      <c r="Y7" s="14" t="s">
        <v>29</v>
      </c>
      <c r="Z7" s="23" t="s">
        <v>513</v>
      </c>
      <c r="AA7" s="24"/>
      <c r="AB7" s="25"/>
      <c r="AC7" s="657" t="s">
        <v>508</v>
      </c>
      <c r="AD7" s="153" t="s">
        <v>502</v>
      </c>
      <c r="AE7" s="153" t="s">
        <v>503</v>
      </c>
      <c r="AF7" s="161">
        <v>317</v>
      </c>
      <c r="AG7" s="20" t="s">
        <v>158</v>
      </c>
      <c r="AH7" s="47" t="s">
        <v>756</v>
      </c>
      <c r="AI7" s="155">
        <v>44291</v>
      </c>
      <c r="AJ7" s="155">
        <v>44561</v>
      </c>
      <c r="AK7" s="29">
        <f t="shared" ref="AK7" si="1">AJ7-AI7</f>
        <v>270</v>
      </c>
      <c r="AL7" s="156">
        <v>1</v>
      </c>
      <c r="AM7" s="31" t="s">
        <v>26</v>
      </c>
      <c r="AN7" s="14" t="s">
        <v>749</v>
      </c>
      <c r="AO7" s="14" t="s">
        <v>2027</v>
      </c>
      <c r="AP7" s="26" t="s">
        <v>757</v>
      </c>
      <c r="AQ7" s="32" t="s">
        <v>758</v>
      </c>
    </row>
    <row r="8" spans="1:43" ht="81" customHeight="1" thickTop="1" thickBot="1" x14ac:dyDescent="0.3">
      <c r="A8" s="18" t="s">
        <v>496</v>
      </c>
      <c r="B8" s="15"/>
      <c r="C8" s="12" t="s">
        <v>569</v>
      </c>
      <c r="D8" s="12" t="s">
        <v>570</v>
      </c>
      <c r="E8" s="13" t="s">
        <v>571</v>
      </c>
      <c r="F8" s="12" t="s">
        <v>634</v>
      </c>
      <c r="G8" s="12" t="s">
        <v>759</v>
      </c>
      <c r="H8" s="12" t="s">
        <v>760</v>
      </c>
      <c r="I8" s="13" t="s">
        <v>761</v>
      </c>
      <c r="J8" s="12" t="s">
        <v>762</v>
      </c>
      <c r="K8" s="13" t="s">
        <v>763</v>
      </c>
      <c r="L8" s="12">
        <v>82</v>
      </c>
      <c r="M8" s="13" t="s">
        <v>29</v>
      </c>
      <c r="N8" s="14" t="s">
        <v>974</v>
      </c>
      <c r="O8" s="15" t="s">
        <v>1020</v>
      </c>
      <c r="P8" s="15" t="s">
        <v>1021</v>
      </c>
      <c r="Q8" s="16" t="s">
        <v>1022</v>
      </c>
      <c r="R8" s="17">
        <v>100</v>
      </c>
      <c r="S8" s="15" t="s">
        <v>29</v>
      </c>
      <c r="T8" s="185" t="s">
        <v>1027</v>
      </c>
      <c r="U8" s="20" t="s">
        <v>27</v>
      </c>
      <c r="V8" s="21" t="s">
        <v>1028</v>
      </c>
      <c r="W8" s="149">
        <v>0.1</v>
      </c>
      <c r="X8" s="309">
        <v>25</v>
      </c>
      <c r="Y8" s="14" t="s">
        <v>29</v>
      </c>
      <c r="Z8" s="23" t="s">
        <v>513</v>
      </c>
      <c r="AA8" s="24"/>
      <c r="AB8" s="25"/>
      <c r="AC8" s="657" t="s">
        <v>508</v>
      </c>
      <c r="AD8" s="153" t="s">
        <v>502</v>
      </c>
      <c r="AE8" s="153" t="s">
        <v>503</v>
      </c>
      <c r="AF8" s="161">
        <v>387</v>
      </c>
      <c r="AG8" s="20" t="s">
        <v>158</v>
      </c>
      <c r="AH8" s="26" t="s">
        <v>1029</v>
      </c>
      <c r="AI8" s="155">
        <v>44378</v>
      </c>
      <c r="AJ8" s="155">
        <v>44561</v>
      </c>
      <c r="AK8" s="29">
        <f t="shared" ref="AK8" si="2">AJ8-AI8</f>
        <v>183</v>
      </c>
      <c r="AL8" s="156">
        <v>1</v>
      </c>
      <c r="AM8" s="31" t="s">
        <v>26</v>
      </c>
      <c r="AN8" s="14" t="s">
        <v>1030</v>
      </c>
      <c r="AO8" s="26" t="s">
        <v>2030</v>
      </c>
      <c r="AP8" s="26" t="s">
        <v>1031</v>
      </c>
      <c r="AQ8" s="893" t="s">
        <v>2031</v>
      </c>
    </row>
    <row r="9" spans="1:43" ht="14.25" thickTop="1" x14ac:dyDescent="0.25">
      <c r="AA9" s="630">
        <f>SUM(AA6:AA8)</f>
        <v>0</v>
      </c>
      <c r="AB9" s="630">
        <f>SUM(AB6:AB8)</f>
        <v>0</v>
      </c>
    </row>
    <row r="45" ht="129" customHeight="1" x14ac:dyDescent="0.25"/>
    <row r="46" ht="79.5" customHeight="1" x14ac:dyDescent="0.25"/>
    <row r="63" ht="75.75" customHeight="1" x14ac:dyDescent="0.25"/>
    <row r="69" ht="48" customHeight="1" x14ac:dyDescent="0.25"/>
  </sheetData>
  <autoFilter ref="X4:AE9">
    <filterColumn colId="3" showButton="0"/>
  </autoFilter>
  <mergeCells count="49">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Y4:Y5"/>
    <mergeCell ref="Z4:Z5"/>
    <mergeCell ref="AA4:AB4"/>
    <mergeCell ref="AC4:AC5"/>
    <mergeCell ref="AD4:AD5"/>
    <mergeCell ref="AQ4:AQ5"/>
    <mergeCell ref="AF4:AF5"/>
    <mergeCell ref="AG4:AG5"/>
    <mergeCell ref="AH4:AH5"/>
    <mergeCell ref="AI4:AI5"/>
    <mergeCell ref="AJ4:AJ5"/>
    <mergeCell ref="AK4:AK5"/>
    <mergeCell ref="AL4:AL5"/>
    <mergeCell ref="AM4:AM5"/>
    <mergeCell ref="AN4:AN5"/>
    <mergeCell ref="AO4:AO5"/>
    <mergeCell ref="AP4:AP5"/>
  </mergeCells>
  <dataValidations count="7">
    <dataValidation type="list" allowBlank="1" showErrorMessage="1" sqref="Z7:Z8 AM7:AM8">
      <formula1>#REF!</formula1>
    </dataValidation>
    <dataValidation type="list" allowBlank="1" showInputMessage="1" showErrorMessage="1" sqref="U6:U7">
      <formula1>#REF!</formula1>
    </dataValidation>
    <dataValidation type="list" allowBlank="1" showInputMessage="1" showErrorMessage="1" sqref="Y6">
      <formula1>"Número,Porcentual,"</formula1>
    </dataValidation>
    <dataValidation type="list" allowBlank="1" showInputMessage="1" showErrorMessage="1" sqref="Y87:Y97">
      <formula1>"Porcentual,Número,"</formula1>
    </dataValidation>
    <dataValidation type="list" allowBlank="1" showInputMessage="1" showErrorMessage="1" sqref="Z6">
      <formula1>#REF!</formula1>
    </dataValidation>
    <dataValidation type="list" allowBlank="1" showInputMessage="1" showErrorMessage="1" sqref="AM6">
      <formula1>#REF!</formula1>
    </dataValidation>
    <dataValidation type="list" allowBlank="1" showInputMessage="1" showErrorMessage="1" sqref="U8">
      <formula1>#REF!</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1"/>
  <sheetViews>
    <sheetView topLeftCell="S1" zoomScale="90" zoomScaleNormal="90" workbookViewId="0">
      <pane ySplit="5" topLeftCell="A7" activePane="bottomLeft" state="frozen"/>
      <selection pane="bottomLeft" activeCell="AD14" sqref="AD14"/>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87" customHeight="1" thickTop="1" thickBot="1" x14ac:dyDescent="0.3">
      <c r="A6" s="667" t="s">
        <v>496</v>
      </c>
      <c r="B6" s="668" t="s">
        <v>497</v>
      </c>
      <c r="C6" s="671" t="s">
        <v>202</v>
      </c>
      <c r="D6" s="671" t="s">
        <v>203</v>
      </c>
      <c r="E6" s="671" t="s">
        <v>2022</v>
      </c>
      <c r="F6" s="671" t="s">
        <v>205</v>
      </c>
      <c r="G6" s="671" t="s">
        <v>206</v>
      </c>
      <c r="H6" s="671" t="s">
        <v>207</v>
      </c>
      <c r="I6" s="674" t="s">
        <v>208</v>
      </c>
      <c r="J6" s="671" t="s">
        <v>209</v>
      </c>
      <c r="K6" s="674" t="s">
        <v>210</v>
      </c>
      <c r="L6" s="671">
        <v>100</v>
      </c>
      <c r="M6" s="671" t="s">
        <v>29</v>
      </c>
      <c r="N6" s="661" t="s">
        <v>211</v>
      </c>
      <c r="O6" s="668" t="s">
        <v>212</v>
      </c>
      <c r="P6" s="668" t="s">
        <v>213</v>
      </c>
      <c r="Q6" s="687" t="s">
        <v>214</v>
      </c>
      <c r="R6" s="695">
        <v>12</v>
      </c>
      <c r="S6" s="668" t="s">
        <v>25</v>
      </c>
      <c r="T6" s="891" t="s">
        <v>2023</v>
      </c>
      <c r="U6" s="678" t="s">
        <v>27</v>
      </c>
      <c r="V6" s="681" t="s">
        <v>2024</v>
      </c>
      <c r="W6" s="684">
        <v>0.05</v>
      </c>
      <c r="X6" s="821">
        <v>1</v>
      </c>
      <c r="Y6" s="668" t="s">
        <v>29</v>
      </c>
      <c r="Z6" s="689" t="s">
        <v>500</v>
      </c>
      <c r="AA6" s="702"/>
      <c r="AB6" s="778"/>
      <c r="AC6" s="802" t="s">
        <v>1050</v>
      </c>
      <c r="AD6" s="343" t="s">
        <v>502</v>
      </c>
      <c r="AE6" s="343" t="s">
        <v>503</v>
      </c>
      <c r="AF6" s="783">
        <v>155</v>
      </c>
      <c r="AG6" s="340" t="s">
        <v>158</v>
      </c>
      <c r="AH6" s="892" t="s">
        <v>2025</v>
      </c>
      <c r="AI6" s="345">
        <v>44200</v>
      </c>
      <c r="AJ6" s="345">
        <v>44225</v>
      </c>
      <c r="AK6" s="813">
        <f>AJ6-AI6</f>
        <v>25</v>
      </c>
      <c r="AL6" s="346">
        <v>1</v>
      </c>
      <c r="AM6" s="817" t="s">
        <v>26</v>
      </c>
      <c r="AN6" s="807" t="s">
        <v>1204</v>
      </c>
      <c r="AO6" s="807" t="s">
        <v>1205</v>
      </c>
      <c r="AP6" s="807" t="s">
        <v>505</v>
      </c>
      <c r="AQ6" s="347" t="s">
        <v>1206</v>
      </c>
    </row>
    <row r="7" spans="1:43" ht="93.75" customHeight="1" thickTop="1" thickBot="1" x14ac:dyDescent="0.3">
      <c r="A7" s="18" t="s">
        <v>496</v>
      </c>
      <c r="B7" s="15"/>
      <c r="C7" s="12" t="s">
        <v>569</v>
      </c>
      <c r="D7" s="12" t="s">
        <v>570</v>
      </c>
      <c r="E7" s="13" t="s">
        <v>571</v>
      </c>
      <c r="F7" s="12" t="s">
        <v>634</v>
      </c>
      <c r="G7" s="12" t="s">
        <v>759</v>
      </c>
      <c r="H7" s="12" t="s">
        <v>760</v>
      </c>
      <c r="I7" s="13" t="s">
        <v>761</v>
      </c>
      <c r="J7" s="12" t="s">
        <v>762</v>
      </c>
      <c r="K7" s="13" t="s">
        <v>763</v>
      </c>
      <c r="L7" s="12">
        <v>82</v>
      </c>
      <c r="M7" s="13" t="s">
        <v>29</v>
      </c>
      <c r="N7" s="14" t="s">
        <v>1037</v>
      </c>
      <c r="O7" s="15" t="s">
        <v>1038</v>
      </c>
      <c r="P7" s="15" t="s">
        <v>1046</v>
      </c>
      <c r="Q7" s="16" t="s">
        <v>1047</v>
      </c>
      <c r="R7" s="17">
        <v>25</v>
      </c>
      <c r="S7" s="15" t="s">
        <v>29</v>
      </c>
      <c r="T7" s="185" t="s">
        <v>1048</v>
      </c>
      <c r="U7" s="20" t="s">
        <v>27</v>
      </c>
      <c r="V7" s="21" t="s">
        <v>1049</v>
      </c>
      <c r="W7" s="22">
        <v>0.1</v>
      </c>
      <c r="X7" s="43">
        <v>15</v>
      </c>
      <c r="Y7" s="15" t="s">
        <v>29</v>
      </c>
      <c r="Z7" s="23" t="s">
        <v>500</v>
      </c>
      <c r="AA7" s="24"/>
      <c r="AB7" s="25"/>
      <c r="AC7" s="657" t="s">
        <v>1050</v>
      </c>
      <c r="AD7" s="153" t="s">
        <v>502</v>
      </c>
      <c r="AE7" s="154" t="s">
        <v>503</v>
      </c>
      <c r="AF7" s="161">
        <v>390</v>
      </c>
      <c r="AG7" s="20" t="s">
        <v>158</v>
      </c>
      <c r="AH7" s="26" t="s">
        <v>1051</v>
      </c>
      <c r="AI7" s="719">
        <v>44291</v>
      </c>
      <c r="AJ7" s="155">
        <v>44561</v>
      </c>
      <c r="AK7" s="29">
        <f t="shared" ref="AK7:AK8" si="0">AJ7-AI7</f>
        <v>270</v>
      </c>
      <c r="AL7" s="156">
        <v>1</v>
      </c>
      <c r="AM7" s="31" t="s">
        <v>26</v>
      </c>
      <c r="AN7" s="661" t="s">
        <v>1204</v>
      </c>
      <c r="AO7" s="661" t="s">
        <v>1205</v>
      </c>
      <c r="AP7" s="14" t="s">
        <v>505</v>
      </c>
      <c r="AQ7" s="893" t="s">
        <v>1206</v>
      </c>
    </row>
    <row r="8" spans="1:43" ht="61.5" customHeight="1" thickTop="1" x14ac:dyDescent="0.25">
      <c r="A8" s="992" t="s">
        <v>496</v>
      </c>
      <c r="B8" s="918"/>
      <c r="C8" s="974" t="s">
        <v>569</v>
      </c>
      <c r="D8" s="974" t="s">
        <v>570</v>
      </c>
      <c r="E8" s="974" t="s">
        <v>571</v>
      </c>
      <c r="F8" s="974" t="s">
        <v>634</v>
      </c>
      <c r="G8" s="974" t="s">
        <v>759</v>
      </c>
      <c r="H8" s="974" t="s">
        <v>760</v>
      </c>
      <c r="I8" s="974" t="s">
        <v>761</v>
      </c>
      <c r="J8" s="974" t="s">
        <v>762</v>
      </c>
      <c r="K8" s="974" t="s">
        <v>763</v>
      </c>
      <c r="L8" s="974">
        <v>82</v>
      </c>
      <c r="M8" s="974" t="s">
        <v>29</v>
      </c>
      <c r="N8" s="912" t="s">
        <v>1037</v>
      </c>
      <c r="O8" s="918" t="s">
        <v>1038</v>
      </c>
      <c r="P8" s="668" t="s">
        <v>1052</v>
      </c>
      <c r="Q8" s="687" t="s">
        <v>2033</v>
      </c>
      <c r="R8" s="695">
        <v>25</v>
      </c>
      <c r="S8" s="668" t="s">
        <v>29</v>
      </c>
      <c r="T8" s="1250" t="s">
        <v>1053</v>
      </c>
      <c r="U8" s="1029" t="s">
        <v>27</v>
      </c>
      <c r="V8" s="986" t="s">
        <v>1054</v>
      </c>
      <c r="W8" s="1044">
        <v>0.1</v>
      </c>
      <c r="X8" s="1354">
        <v>25</v>
      </c>
      <c r="Y8" s="918" t="s">
        <v>29</v>
      </c>
      <c r="Z8" s="914" t="s">
        <v>500</v>
      </c>
      <c r="AA8" s="999"/>
      <c r="AB8" s="1240"/>
      <c r="AC8" s="1578" t="s">
        <v>1050</v>
      </c>
      <c r="AD8" s="950" t="s">
        <v>502</v>
      </c>
      <c r="AE8" s="950" t="s">
        <v>503</v>
      </c>
      <c r="AF8" s="1345">
        <v>391</v>
      </c>
      <c r="AG8" s="1029" t="s">
        <v>158</v>
      </c>
      <c r="AH8" s="1348" t="s">
        <v>1055</v>
      </c>
      <c r="AI8" s="1351">
        <v>44378</v>
      </c>
      <c r="AJ8" s="1351">
        <v>44561</v>
      </c>
      <c r="AK8" s="1336">
        <f t="shared" si="0"/>
        <v>183</v>
      </c>
      <c r="AL8" s="1339">
        <v>1</v>
      </c>
      <c r="AM8" s="1342" t="s">
        <v>26</v>
      </c>
      <c r="AN8" s="1325" t="s">
        <v>1204</v>
      </c>
      <c r="AO8" s="1325" t="s">
        <v>1205</v>
      </c>
      <c r="AP8" s="1325" t="s">
        <v>505</v>
      </c>
      <c r="AQ8" s="1333" t="s">
        <v>1206</v>
      </c>
    </row>
    <row r="9" spans="1:43" ht="61.5" customHeight="1" x14ac:dyDescent="0.25">
      <c r="A9" s="993"/>
      <c r="B9" s="940"/>
      <c r="C9" s="975"/>
      <c r="D9" s="975"/>
      <c r="E9" s="975"/>
      <c r="F9" s="975"/>
      <c r="G9" s="975"/>
      <c r="H9" s="975"/>
      <c r="I9" s="975"/>
      <c r="J9" s="975"/>
      <c r="K9" s="975"/>
      <c r="L9" s="975"/>
      <c r="M9" s="975"/>
      <c r="N9" s="935"/>
      <c r="O9" s="940"/>
      <c r="P9" s="669" t="s">
        <v>1056</v>
      </c>
      <c r="Q9" s="693" t="s">
        <v>1225</v>
      </c>
      <c r="R9" s="696">
        <v>25</v>
      </c>
      <c r="S9" s="669" t="s">
        <v>29</v>
      </c>
      <c r="T9" s="1251"/>
      <c r="U9" s="1043"/>
      <c r="V9" s="987"/>
      <c r="W9" s="1045"/>
      <c r="X9" s="1355"/>
      <c r="Y9" s="940"/>
      <c r="Z9" s="936"/>
      <c r="AA9" s="1246"/>
      <c r="AB9" s="1241"/>
      <c r="AC9" s="1584"/>
      <c r="AD9" s="951"/>
      <c r="AE9" s="951"/>
      <c r="AF9" s="1346"/>
      <c r="AG9" s="1043"/>
      <c r="AH9" s="1349"/>
      <c r="AI9" s="1352"/>
      <c r="AJ9" s="1352"/>
      <c r="AK9" s="1337"/>
      <c r="AL9" s="1340"/>
      <c r="AM9" s="1343"/>
      <c r="AN9" s="1326"/>
      <c r="AO9" s="1326"/>
      <c r="AP9" s="1326"/>
      <c r="AQ9" s="1334"/>
    </row>
    <row r="10" spans="1:43" ht="61.5" customHeight="1" thickBot="1" x14ac:dyDescent="0.3">
      <c r="A10" s="994"/>
      <c r="B10" s="919"/>
      <c r="C10" s="976"/>
      <c r="D10" s="976"/>
      <c r="E10" s="976"/>
      <c r="F10" s="976"/>
      <c r="G10" s="976"/>
      <c r="H10" s="976"/>
      <c r="I10" s="976"/>
      <c r="J10" s="976"/>
      <c r="K10" s="976"/>
      <c r="L10" s="976"/>
      <c r="M10" s="976"/>
      <c r="N10" s="913"/>
      <c r="O10" s="919"/>
      <c r="P10" s="670" t="s">
        <v>1057</v>
      </c>
      <c r="Q10" s="688" t="s">
        <v>1058</v>
      </c>
      <c r="R10" s="697">
        <v>100</v>
      </c>
      <c r="S10" s="670" t="s">
        <v>29</v>
      </c>
      <c r="T10" s="1252"/>
      <c r="U10" s="1030"/>
      <c r="V10" s="988"/>
      <c r="W10" s="1046"/>
      <c r="X10" s="1356"/>
      <c r="Y10" s="919"/>
      <c r="Z10" s="915"/>
      <c r="AA10" s="1000"/>
      <c r="AB10" s="1242"/>
      <c r="AC10" s="1585"/>
      <c r="AD10" s="952"/>
      <c r="AE10" s="952"/>
      <c r="AF10" s="1347"/>
      <c r="AG10" s="1030"/>
      <c r="AH10" s="1350"/>
      <c r="AI10" s="1353"/>
      <c r="AJ10" s="1353"/>
      <c r="AK10" s="1338"/>
      <c r="AL10" s="1341"/>
      <c r="AM10" s="1344"/>
      <c r="AN10" s="1327"/>
      <c r="AO10" s="1327"/>
      <c r="AP10" s="1327"/>
      <c r="AQ10" s="1335"/>
    </row>
    <row r="11" spans="1:43" ht="14.25" thickTop="1" x14ac:dyDescent="0.25">
      <c r="AA11" s="630">
        <f>SUM(AA6:AA10)</f>
        <v>0</v>
      </c>
      <c r="AB11" s="630">
        <f>SUM(AB6:AB10)</f>
        <v>0</v>
      </c>
    </row>
    <row r="47" ht="129" customHeight="1" x14ac:dyDescent="0.25"/>
    <row r="48" ht="79.5" customHeight="1" x14ac:dyDescent="0.25"/>
    <row r="65" ht="75.75" customHeight="1" x14ac:dyDescent="0.25"/>
    <row r="71" ht="48" customHeight="1" x14ac:dyDescent="0.25"/>
  </sheetData>
  <autoFilter ref="X4:AE11">
    <filterColumn colId="3" showButton="0"/>
  </autoFilter>
  <mergeCells count="88">
    <mergeCell ref="A1:AQ1"/>
    <mergeCell ref="A2:S3"/>
    <mergeCell ref="T2:AE3"/>
    <mergeCell ref="AF2:AQ2"/>
    <mergeCell ref="AF3:AM3"/>
    <mergeCell ref="AN3:AO3"/>
    <mergeCell ref="AP3:AQ3"/>
    <mergeCell ref="L4:L5"/>
    <mergeCell ref="A4:A5"/>
    <mergeCell ref="B4:B5"/>
    <mergeCell ref="C4:C5"/>
    <mergeCell ref="D4:D5"/>
    <mergeCell ref="E4:E5"/>
    <mergeCell ref="F4:F5"/>
    <mergeCell ref="G4:G5"/>
    <mergeCell ref="H4:H5"/>
    <mergeCell ref="I4:I5"/>
    <mergeCell ref="J4:J5"/>
    <mergeCell ref="K4:K5"/>
    <mergeCell ref="X4:X5"/>
    <mergeCell ref="M4:M5"/>
    <mergeCell ref="N4:N5"/>
    <mergeCell ref="O4:O5"/>
    <mergeCell ref="P4:P5"/>
    <mergeCell ref="Q4:Q5"/>
    <mergeCell ref="R4:R5"/>
    <mergeCell ref="AN4:AN5"/>
    <mergeCell ref="AO4:AO5"/>
    <mergeCell ref="AP4:AP5"/>
    <mergeCell ref="AQ4:AQ5"/>
    <mergeCell ref="AF4:AF5"/>
    <mergeCell ref="AG4:AG5"/>
    <mergeCell ref="AH4:AH5"/>
    <mergeCell ref="AI4:AI5"/>
    <mergeCell ref="AJ4:AJ5"/>
    <mergeCell ref="AK4:AK5"/>
    <mergeCell ref="F8:F10"/>
    <mergeCell ref="G8:G10"/>
    <mergeCell ref="H8:H10"/>
    <mergeCell ref="AL4:AL5"/>
    <mergeCell ref="AM4:AM5"/>
    <mergeCell ref="Y4:Y5"/>
    <mergeCell ref="Z4:Z5"/>
    <mergeCell ref="AA4:AB4"/>
    <mergeCell ref="AC4:AC5"/>
    <mergeCell ref="AD4:AD5"/>
    <mergeCell ref="AE4:AE5"/>
    <mergeCell ref="S4:S5"/>
    <mergeCell ref="T4:T5"/>
    <mergeCell ref="U4:U5"/>
    <mergeCell ref="V4:V5"/>
    <mergeCell ref="W4:W5"/>
    <mergeCell ref="A8:A10"/>
    <mergeCell ref="B8:B10"/>
    <mergeCell ref="C8:C10"/>
    <mergeCell ref="D8:D10"/>
    <mergeCell ref="E8:E10"/>
    <mergeCell ref="X8:X10"/>
    <mergeCell ref="I8:I10"/>
    <mergeCell ref="J8:J10"/>
    <mergeCell ref="K8:K10"/>
    <mergeCell ref="L8:L10"/>
    <mergeCell ref="M8:M10"/>
    <mergeCell ref="N8:N10"/>
    <mergeCell ref="O8:O10"/>
    <mergeCell ref="T8:T10"/>
    <mergeCell ref="U8:U10"/>
    <mergeCell ref="V8:V10"/>
    <mergeCell ref="W8:W10"/>
    <mergeCell ref="AJ8:AJ10"/>
    <mergeCell ref="Y8:Y10"/>
    <mergeCell ref="Z8:Z10"/>
    <mergeCell ref="AA8:AA10"/>
    <mergeCell ref="AB8:AB10"/>
    <mergeCell ref="AC8:AC10"/>
    <mergeCell ref="AD8:AD10"/>
    <mergeCell ref="AE8:AE10"/>
    <mergeCell ref="AF8:AF10"/>
    <mergeCell ref="AG8:AG10"/>
    <mergeCell ref="AH8:AH10"/>
    <mergeCell ref="AI8:AI10"/>
    <mergeCell ref="AQ8:AQ10"/>
    <mergeCell ref="AK8:AK10"/>
    <mergeCell ref="AL8:AL10"/>
    <mergeCell ref="AM8:AM10"/>
    <mergeCell ref="AN8:AN10"/>
    <mergeCell ref="AO8:AO10"/>
    <mergeCell ref="AP8:AP10"/>
  </mergeCells>
  <dataValidations count="8">
    <dataValidation type="list" allowBlank="1" showErrorMessage="1" sqref="AM7:AM8">
      <formula1>#REF!</formula1>
    </dataValidation>
    <dataValidation type="list" allowBlank="1" showInputMessage="1" showErrorMessage="1" sqref="Y6:Y10">
      <formula1>"Número,Porcentual,"</formula1>
    </dataValidation>
    <dataValidation type="list" allowBlank="1" showInputMessage="1" showErrorMessage="1" sqref="Y89:Y99">
      <formula1>"Porcentual,Número,"</formula1>
    </dataValidation>
    <dataValidation type="list" allowBlank="1" showInputMessage="1" showErrorMessage="1" sqref="U6">
      <formula1>#REF!</formula1>
    </dataValidation>
    <dataValidation type="list" allowBlank="1" showInputMessage="1" showErrorMessage="1" sqref="Z6">
      <formula1>#REF!</formula1>
    </dataValidation>
    <dataValidation type="list" allowBlank="1" showInputMessage="1" showErrorMessage="1" sqref="AM6">
      <formula1>#REF!</formula1>
    </dataValidation>
    <dataValidation type="list" allowBlank="1" showInputMessage="1" showErrorMessage="1" sqref="U7:U8">
      <formula1>#REF!</formula1>
    </dataValidation>
    <dataValidation type="list" allowBlank="1" showInputMessage="1" showErrorMessage="1" sqref="Z7:Z8">
      <formula1>#REF!</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8"/>
  <sheetViews>
    <sheetView topLeftCell="AC1" zoomScale="90" zoomScaleNormal="90" workbookViewId="0">
      <pane ySplit="5" topLeftCell="A6" activePane="bottomLeft" state="frozen"/>
      <selection pane="bottomLeft" activeCell="A7" sqref="A7:AQ7"/>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102" customHeight="1" thickTop="1" thickBot="1" x14ac:dyDescent="0.3">
      <c r="A6" s="873" t="s">
        <v>496</v>
      </c>
      <c r="B6" s="668" t="s">
        <v>497</v>
      </c>
      <c r="C6" s="671" t="s">
        <v>202</v>
      </c>
      <c r="D6" s="671" t="s">
        <v>203</v>
      </c>
      <c r="E6" s="671" t="s">
        <v>204</v>
      </c>
      <c r="F6" s="671" t="s">
        <v>205</v>
      </c>
      <c r="G6" s="671" t="s">
        <v>206</v>
      </c>
      <c r="H6" s="671" t="s">
        <v>207</v>
      </c>
      <c r="I6" s="674" t="s">
        <v>208</v>
      </c>
      <c r="J6" s="671" t="s">
        <v>209</v>
      </c>
      <c r="K6" s="674" t="s">
        <v>210</v>
      </c>
      <c r="L6" s="671">
        <v>100</v>
      </c>
      <c r="M6" s="671" t="s">
        <v>29</v>
      </c>
      <c r="N6" s="661" t="s">
        <v>211</v>
      </c>
      <c r="O6" s="668" t="s">
        <v>212</v>
      </c>
      <c r="P6" s="668" t="s">
        <v>213</v>
      </c>
      <c r="Q6" s="687" t="s">
        <v>214</v>
      </c>
      <c r="R6" s="695">
        <v>12</v>
      </c>
      <c r="S6" s="668" t="s">
        <v>25</v>
      </c>
      <c r="T6" s="779" t="s">
        <v>498</v>
      </c>
      <c r="U6" s="678" t="s">
        <v>27</v>
      </c>
      <c r="V6" s="681" t="s">
        <v>499</v>
      </c>
      <c r="W6" s="684">
        <v>0.05</v>
      </c>
      <c r="X6" s="675">
        <v>1</v>
      </c>
      <c r="Y6" s="668" t="s">
        <v>29</v>
      </c>
      <c r="Z6" s="689" t="s">
        <v>500</v>
      </c>
      <c r="AA6" s="702"/>
      <c r="AB6" s="850"/>
      <c r="AC6" s="802" t="s">
        <v>501</v>
      </c>
      <c r="AD6" s="343" t="s">
        <v>502</v>
      </c>
      <c r="AE6" s="343" t="s">
        <v>503</v>
      </c>
      <c r="AF6" s="868">
        <v>156</v>
      </c>
      <c r="AG6" s="340" t="s">
        <v>158</v>
      </c>
      <c r="AH6" s="623" t="s">
        <v>504</v>
      </c>
      <c r="AI6" s="345">
        <v>44200</v>
      </c>
      <c r="AJ6" s="345">
        <v>44225</v>
      </c>
      <c r="AK6" s="813">
        <f t="shared" ref="AK6" si="0">AJ6-AI6</f>
        <v>25</v>
      </c>
      <c r="AL6" s="346">
        <v>1</v>
      </c>
      <c r="AM6" s="817" t="s">
        <v>26</v>
      </c>
      <c r="AN6" s="807" t="s">
        <v>1204</v>
      </c>
      <c r="AO6" s="807" t="s">
        <v>1205</v>
      </c>
      <c r="AP6" s="807" t="s">
        <v>505</v>
      </c>
      <c r="AQ6" s="347" t="s">
        <v>1206</v>
      </c>
    </row>
    <row r="7" spans="1:43" ht="98.25" customHeight="1" thickTop="1" thickBot="1" x14ac:dyDescent="0.3">
      <c r="A7" s="18" t="s">
        <v>496</v>
      </c>
      <c r="B7" s="1667"/>
      <c r="C7" s="12" t="s">
        <v>569</v>
      </c>
      <c r="D7" s="12" t="s">
        <v>570</v>
      </c>
      <c r="E7" s="311" t="s">
        <v>571</v>
      </c>
      <c r="F7" s="12" t="s">
        <v>634</v>
      </c>
      <c r="G7" s="311" t="s">
        <v>759</v>
      </c>
      <c r="H7" s="311" t="s">
        <v>760</v>
      </c>
      <c r="I7" s="311" t="s">
        <v>761</v>
      </c>
      <c r="J7" s="12" t="s">
        <v>762</v>
      </c>
      <c r="K7" s="311" t="s">
        <v>763</v>
      </c>
      <c r="L7" s="12">
        <v>82</v>
      </c>
      <c r="M7" s="311" t="s">
        <v>29</v>
      </c>
      <c r="N7" s="14" t="s">
        <v>1037</v>
      </c>
      <c r="O7" s="307" t="s">
        <v>1038</v>
      </c>
      <c r="P7" s="15" t="s">
        <v>1039</v>
      </c>
      <c r="Q7" s="307" t="s">
        <v>1040</v>
      </c>
      <c r="R7" s="17">
        <v>25</v>
      </c>
      <c r="S7" s="15" t="s">
        <v>29</v>
      </c>
      <c r="T7" s="185" t="s">
        <v>1041</v>
      </c>
      <c r="U7" s="20" t="s">
        <v>27</v>
      </c>
      <c r="V7" s="1668" t="s">
        <v>1042</v>
      </c>
      <c r="W7" s="149">
        <v>0.1</v>
      </c>
      <c r="X7" s="309">
        <v>10</v>
      </c>
      <c r="Y7" s="307" t="s">
        <v>29</v>
      </c>
      <c r="Z7" s="23" t="s">
        <v>500</v>
      </c>
      <c r="AA7" s="314"/>
      <c r="AB7" s="315"/>
      <c r="AC7" s="657" t="s">
        <v>1043</v>
      </c>
      <c r="AD7" s="153" t="s">
        <v>502</v>
      </c>
      <c r="AE7" s="153" t="s">
        <v>503</v>
      </c>
      <c r="AF7" s="161">
        <v>389</v>
      </c>
      <c r="AG7" s="20" t="s">
        <v>158</v>
      </c>
      <c r="AH7" s="26" t="s">
        <v>1044</v>
      </c>
      <c r="AI7" s="40">
        <v>44291</v>
      </c>
      <c r="AJ7" s="155">
        <v>44561</v>
      </c>
      <c r="AK7" s="29">
        <f t="shared" ref="AK7" si="1">AJ7-AI7</f>
        <v>270</v>
      </c>
      <c r="AL7" s="156">
        <v>1</v>
      </c>
      <c r="AM7" s="31" t="s">
        <v>26</v>
      </c>
      <c r="AN7" s="14" t="s">
        <v>1204</v>
      </c>
      <c r="AO7" s="14" t="s">
        <v>1205</v>
      </c>
      <c r="AP7" s="14" t="s">
        <v>1045</v>
      </c>
      <c r="AQ7" s="893" t="s">
        <v>1206</v>
      </c>
    </row>
    <row r="8" spans="1:43" ht="14.25" thickTop="1" x14ac:dyDescent="0.25">
      <c r="AA8" s="630">
        <f>SUM(AA6:AA7)</f>
        <v>0</v>
      </c>
      <c r="AB8" s="630">
        <f>SUM(AB6:AB7)</f>
        <v>0</v>
      </c>
    </row>
    <row r="44" ht="129" customHeight="1" x14ac:dyDescent="0.25"/>
    <row r="45" ht="79.5" customHeight="1" x14ac:dyDescent="0.25"/>
    <row r="62" ht="75.75" customHeight="1" x14ac:dyDescent="0.25"/>
    <row r="68" ht="48" customHeight="1" x14ac:dyDescent="0.25"/>
  </sheetData>
  <autoFilter ref="X4:AE8">
    <filterColumn colId="3" showButton="0"/>
  </autoFilter>
  <mergeCells count="49">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Y4:Y5"/>
    <mergeCell ref="Z4:Z5"/>
    <mergeCell ref="AA4:AB4"/>
    <mergeCell ref="AC4:AC5"/>
    <mergeCell ref="AD4:AD5"/>
    <mergeCell ref="AQ4:AQ5"/>
    <mergeCell ref="AF4:AF5"/>
    <mergeCell ref="AG4:AG5"/>
    <mergeCell ref="AH4:AH5"/>
    <mergeCell ref="AI4:AI5"/>
    <mergeCell ref="AJ4:AJ5"/>
    <mergeCell ref="AK4:AK5"/>
    <mergeCell ref="AL4:AL5"/>
    <mergeCell ref="AM4:AM5"/>
    <mergeCell ref="AN4:AN5"/>
    <mergeCell ref="AO4:AO5"/>
    <mergeCell ref="AP4:AP5"/>
  </mergeCells>
  <dataValidations count="8">
    <dataValidation type="list" allowBlank="1" showInputMessage="1" showErrorMessage="1" sqref="Y6:Y7">
      <formula1>"Número,Porcentual,"</formula1>
    </dataValidation>
    <dataValidation type="list" allowBlank="1" showInputMessage="1" showErrorMessage="1" sqref="Y86:Y96">
      <formula1>"Porcentual,Número,"</formula1>
    </dataValidation>
    <dataValidation type="list" allowBlank="1" showInputMessage="1" showErrorMessage="1" sqref="U7">
      <formula1>#REF!</formula1>
    </dataValidation>
    <dataValidation type="list" allowBlank="1" showInputMessage="1" showErrorMessage="1" sqref="Z7">
      <formula1>#REF!</formula1>
    </dataValidation>
    <dataValidation type="list" allowBlank="1" showErrorMessage="1" sqref="AM7">
      <formula1>#REF!</formula1>
    </dataValidation>
    <dataValidation type="list" allowBlank="1" showInputMessage="1" showErrorMessage="1" sqref="U6">
      <formula1>#REF!</formula1>
    </dataValidation>
    <dataValidation type="list" allowBlank="1" showInputMessage="1" showErrorMessage="1" sqref="Z6">
      <formula1>#REF!</formula1>
    </dataValidation>
    <dataValidation type="list" allowBlank="1" showInputMessage="1" showErrorMessage="1" sqref="AM6">
      <formula1>#REF!</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01"/>
  <sheetViews>
    <sheetView tabSelected="1" topLeftCell="R1" zoomScale="90" zoomScaleNormal="90" workbookViewId="0">
      <pane ySplit="5" topLeftCell="A37" activePane="bottomLeft" state="frozen"/>
      <selection pane="bottomLeft" activeCell="U56" sqref="U56"/>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51" customHeight="1" thickTop="1" x14ac:dyDescent="0.25">
      <c r="A6" s="931" t="s">
        <v>510</v>
      </c>
      <c r="B6" s="918"/>
      <c r="C6" s="918" t="s">
        <v>443</v>
      </c>
      <c r="D6" s="918" t="s">
        <v>203</v>
      </c>
      <c r="E6" s="918" t="s">
        <v>204</v>
      </c>
      <c r="F6" s="918" t="s">
        <v>205</v>
      </c>
      <c r="G6" s="918" t="s">
        <v>206</v>
      </c>
      <c r="H6" s="918" t="s">
        <v>207</v>
      </c>
      <c r="I6" s="918" t="s">
        <v>208</v>
      </c>
      <c r="J6" s="918" t="s">
        <v>209</v>
      </c>
      <c r="K6" s="918" t="s">
        <v>192</v>
      </c>
      <c r="L6" s="918">
        <v>100</v>
      </c>
      <c r="M6" s="918" t="s">
        <v>29</v>
      </c>
      <c r="N6" s="912" t="s">
        <v>211</v>
      </c>
      <c r="O6" s="918" t="s">
        <v>212</v>
      </c>
      <c r="P6" s="918" t="s">
        <v>213</v>
      </c>
      <c r="Q6" s="918" t="s">
        <v>214</v>
      </c>
      <c r="R6" s="953">
        <v>12</v>
      </c>
      <c r="S6" s="918" t="s">
        <v>25</v>
      </c>
      <c r="T6" s="1361">
        <v>305</v>
      </c>
      <c r="U6" s="1029" t="s">
        <v>27</v>
      </c>
      <c r="V6" s="1013" t="s">
        <v>511</v>
      </c>
      <c r="W6" s="1410">
        <v>0.01</v>
      </c>
      <c r="X6" s="912">
        <v>1</v>
      </c>
      <c r="Y6" s="912" t="s">
        <v>512</v>
      </c>
      <c r="Z6" s="912" t="s">
        <v>513</v>
      </c>
      <c r="AA6" s="1497"/>
      <c r="AB6" s="1497"/>
      <c r="AC6" s="1578" t="s">
        <v>511</v>
      </c>
      <c r="AD6" s="908" t="s">
        <v>514</v>
      </c>
      <c r="AE6" s="908" t="s">
        <v>515</v>
      </c>
      <c r="AF6" s="599">
        <v>228</v>
      </c>
      <c r="AG6" s="678" t="s">
        <v>158</v>
      </c>
      <c r="AH6" s="703" t="s">
        <v>516</v>
      </c>
      <c r="AI6" s="719">
        <v>44197</v>
      </c>
      <c r="AJ6" s="719">
        <v>44226</v>
      </c>
      <c r="AK6" s="711">
        <f t="shared" ref="AK6:AK9" si="0">AJ6-AI6</f>
        <v>29</v>
      </c>
      <c r="AL6" s="2">
        <v>0.4</v>
      </c>
      <c r="AM6" s="699" t="s">
        <v>26</v>
      </c>
      <c r="AN6" s="661" t="s">
        <v>515</v>
      </c>
      <c r="AO6" s="661" t="s">
        <v>517</v>
      </c>
      <c r="AP6" s="661"/>
      <c r="AQ6" s="717"/>
    </row>
    <row r="7" spans="1:43" ht="46.5" customHeight="1" x14ac:dyDescent="0.25">
      <c r="A7" s="942"/>
      <c r="B7" s="940"/>
      <c r="C7" s="940"/>
      <c r="D7" s="940"/>
      <c r="E7" s="940"/>
      <c r="F7" s="940"/>
      <c r="G7" s="940"/>
      <c r="H7" s="940"/>
      <c r="I7" s="940"/>
      <c r="J7" s="940"/>
      <c r="K7" s="940"/>
      <c r="L7" s="940"/>
      <c r="M7" s="940"/>
      <c r="N7" s="935"/>
      <c r="O7" s="940"/>
      <c r="P7" s="940"/>
      <c r="Q7" s="940"/>
      <c r="R7" s="954"/>
      <c r="S7" s="940"/>
      <c r="T7" s="1387"/>
      <c r="U7" s="1043"/>
      <c r="V7" s="1500"/>
      <c r="W7" s="1501"/>
      <c r="X7" s="935"/>
      <c r="Y7" s="935"/>
      <c r="Z7" s="935"/>
      <c r="AA7" s="1498"/>
      <c r="AB7" s="1498"/>
      <c r="AC7" s="1584"/>
      <c r="AD7" s="929"/>
      <c r="AE7" s="929"/>
      <c r="AF7" s="600">
        <v>229</v>
      </c>
      <c r="AG7" s="679" t="s">
        <v>158</v>
      </c>
      <c r="AH7" s="709" t="s">
        <v>1207</v>
      </c>
      <c r="AI7" s="7">
        <v>44228</v>
      </c>
      <c r="AJ7" s="7">
        <v>44285</v>
      </c>
      <c r="AK7" s="8">
        <f t="shared" si="0"/>
        <v>57</v>
      </c>
      <c r="AL7" s="3">
        <v>0.1</v>
      </c>
      <c r="AM7" s="700" t="s">
        <v>26</v>
      </c>
      <c r="AN7" s="662" t="s">
        <v>518</v>
      </c>
      <c r="AO7" s="662" t="s">
        <v>517</v>
      </c>
      <c r="AP7" s="662"/>
      <c r="AQ7" s="38"/>
    </row>
    <row r="8" spans="1:43" ht="41.25" customHeight="1" x14ac:dyDescent="0.25">
      <c r="A8" s="942"/>
      <c r="B8" s="940"/>
      <c r="C8" s="940"/>
      <c r="D8" s="940"/>
      <c r="E8" s="940"/>
      <c r="F8" s="940"/>
      <c r="G8" s="940"/>
      <c r="H8" s="940"/>
      <c r="I8" s="940"/>
      <c r="J8" s="940"/>
      <c r="K8" s="940"/>
      <c r="L8" s="940"/>
      <c r="M8" s="940"/>
      <c r="N8" s="935"/>
      <c r="O8" s="940"/>
      <c r="P8" s="940"/>
      <c r="Q8" s="940"/>
      <c r="R8" s="954"/>
      <c r="S8" s="940"/>
      <c r="T8" s="1387"/>
      <c r="U8" s="1043"/>
      <c r="V8" s="1500"/>
      <c r="W8" s="1501"/>
      <c r="X8" s="935"/>
      <c r="Y8" s="935"/>
      <c r="Z8" s="935"/>
      <c r="AA8" s="1498"/>
      <c r="AB8" s="1498"/>
      <c r="AC8" s="1584"/>
      <c r="AD8" s="929"/>
      <c r="AE8" s="929"/>
      <c r="AF8" s="600">
        <v>230</v>
      </c>
      <c r="AG8" s="679" t="s">
        <v>158</v>
      </c>
      <c r="AH8" s="709" t="s">
        <v>1992</v>
      </c>
      <c r="AI8" s="7">
        <v>44287</v>
      </c>
      <c r="AJ8" s="7">
        <v>44316</v>
      </c>
      <c r="AK8" s="8">
        <f t="shared" si="0"/>
        <v>29</v>
      </c>
      <c r="AL8" s="3">
        <v>0.1</v>
      </c>
      <c r="AM8" s="700" t="s">
        <v>26</v>
      </c>
      <c r="AN8" s="662" t="s">
        <v>518</v>
      </c>
      <c r="AO8" s="662" t="s">
        <v>517</v>
      </c>
      <c r="AP8" s="662"/>
      <c r="AQ8" s="38"/>
    </row>
    <row r="9" spans="1:43" ht="38.25" customHeight="1" thickBot="1" x14ac:dyDescent="0.3">
      <c r="A9" s="932"/>
      <c r="B9" s="919"/>
      <c r="C9" s="919"/>
      <c r="D9" s="919"/>
      <c r="E9" s="919"/>
      <c r="F9" s="919"/>
      <c r="G9" s="919"/>
      <c r="H9" s="919"/>
      <c r="I9" s="919"/>
      <c r="J9" s="919"/>
      <c r="K9" s="919"/>
      <c r="L9" s="919"/>
      <c r="M9" s="919"/>
      <c r="N9" s="913"/>
      <c r="O9" s="919"/>
      <c r="P9" s="919"/>
      <c r="Q9" s="919"/>
      <c r="R9" s="955"/>
      <c r="S9" s="919"/>
      <c r="T9" s="1362"/>
      <c r="U9" s="1030"/>
      <c r="V9" s="1014"/>
      <c r="W9" s="1411"/>
      <c r="X9" s="913"/>
      <c r="Y9" s="913"/>
      <c r="Z9" s="913"/>
      <c r="AA9" s="1499"/>
      <c r="AB9" s="1499"/>
      <c r="AC9" s="1585"/>
      <c r="AD9" s="909"/>
      <c r="AE9" s="909"/>
      <c r="AF9" s="601">
        <v>231</v>
      </c>
      <c r="AG9" s="680" t="s">
        <v>158</v>
      </c>
      <c r="AH9" s="704" t="s">
        <v>1993</v>
      </c>
      <c r="AI9" s="720">
        <v>44317</v>
      </c>
      <c r="AJ9" s="720">
        <v>44530</v>
      </c>
      <c r="AK9" s="712">
        <f t="shared" si="0"/>
        <v>213</v>
      </c>
      <c r="AL9" s="4">
        <v>0.4</v>
      </c>
      <c r="AM9" s="701" t="s">
        <v>26</v>
      </c>
      <c r="AN9" s="663" t="s">
        <v>515</v>
      </c>
      <c r="AO9" s="663" t="s">
        <v>517</v>
      </c>
      <c r="AP9" s="663"/>
      <c r="AQ9" s="718"/>
    </row>
    <row r="10" spans="1:43" ht="61.5" customHeight="1" thickTop="1" x14ac:dyDescent="0.25">
      <c r="A10" s="931" t="s">
        <v>510</v>
      </c>
      <c r="B10" s="918" t="s">
        <v>1854</v>
      </c>
      <c r="C10" s="918" t="s">
        <v>1855</v>
      </c>
      <c r="D10" s="918" t="s">
        <v>1856</v>
      </c>
      <c r="E10" s="922" t="s">
        <v>1857</v>
      </c>
      <c r="F10" s="918" t="s">
        <v>1858</v>
      </c>
      <c r="G10" s="918" t="s">
        <v>1859</v>
      </c>
      <c r="H10" s="918" t="s">
        <v>1795</v>
      </c>
      <c r="I10" s="922" t="s">
        <v>1860</v>
      </c>
      <c r="J10" s="918" t="s">
        <v>1861</v>
      </c>
      <c r="K10" s="922" t="s">
        <v>1862</v>
      </c>
      <c r="L10" s="918">
        <v>82</v>
      </c>
      <c r="M10" s="918" t="s">
        <v>29</v>
      </c>
      <c r="N10" s="918" t="s">
        <v>1863</v>
      </c>
      <c r="O10" s="918" t="s">
        <v>1864</v>
      </c>
      <c r="P10" s="918" t="s">
        <v>1865</v>
      </c>
      <c r="Q10" s="922" t="s">
        <v>1866</v>
      </c>
      <c r="R10" s="918">
        <v>30</v>
      </c>
      <c r="S10" s="918" t="s">
        <v>29</v>
      </c>
      <c r="T10" s="920" t="s">
        <v>1867</v>
      </c>
      <c r="U10" s="920" t="s">
        <v>27</v>
      </c>
      <c r="V10" s="922" t="s">
        <v>1868</v>
      </c>
      <c r="W10" s="924">
        <v>0.04</v>
      </c>
      <c r="X10" s="953">
        <v>20</v>
      </c>
      <c r="Y10" s="953" t="s">
        <v>29</v>
      </c>
      <c r="Z10" s="953" t="s">
        <v>30</v>
      </c>
      <c r="AA10" s="956"/>
      <c r="AB10" s="947"/>
      <c r="AC10" s="1578" t="s">
        <v>511</v>
      </c>
      <c r="AD10" s="950" t="s">
        <v>514</v>
      </c>
      <c r="AE10" s="950" t="s">
        <v>515</v>
      </c>
      <c r="AF10" s="800">
        <v>604</v>
      </c>
      <c r="AG10" s="678" t="s">
        <v>158</v>
      </c>
      <c r="AH10" s="141" t="s">
        <v>1869</v>
      </c>
      <c r="AI10" s="254">
        <v>44228</v>
      </c>
      <c r="AJ10" s="162">
        <v>44285</v>
      </c>
      <c r="AK10" s="707">
        <f>AJ10-AI10</f>
        <v>57</v>
      </c>
      <c r="AL10" s="2">
        <v>0.05</v>
      </c>
      <c r="AM10" s="705" t="s">
        <v>26</v>
      </c>
      <c r="AN10" s="910" t="s">
        <v>1870</v>
      </c>
      <c r="AO10" s="664" t="s">
        <v>517</v>
      </c>
      <c r="AP10" s="705" t="s">
        <v>1871</v>
      </c>
      <c r="AQ10" s="567" t="s">
        <v>1872</v>
      </c>
    </row>
    <row r="11" spans="1:43" ht="61.5" customHeight="1" x14ac:dyDescent="0.25">
      <c r="A11" s="942"/>
      <c r="B11" s="940"/>
      <c r="C11" s="940"/>
      <c r="D11" s="940"/>
      <c r="E11" s="933"/>
      <c r="F11" s="940"/>
      <c r="G11" s="940"/>
      <c r="H11" s="940"/>
      <c r="I11" s="933"/>
      <c r="J11" s="940"/>
      <c r="K11" s="933"/>
      <c r="L11" s="940"/>
      <c r="M11" s="940"/>
      <c r="N11" s="940"/>
      <c r="O11" s="940"/>
      <c r="P11" s="940"/>
      <c r="Q11" s="933"/>
      <c r="R11" s="940"/>
      <c r="S11" s="940"/>
      <c r="T11" s="941"/>
      <c r="U11" s="941"/>
      <c r="V11" s="933"/>
      <c r="W11" s="934"/>
      <c r="X11" s="954"/>
      <c r="Y11" s="954"/>
      <c r="Z11" s="954"/>
      <c r="AA11" s="957"/>
      <c r="AB11" s="948"/>
      <c r="AC11" s="1579"/>
      <c r="AD11" s="951"/>
      <c r="AE11" s="951"/>
      <c r="AF11" s="350">
        <v>605</v>
      </c>
      <c r="AG11" s="679" t="s">
        <v>158</v>
      </c>
      <c r="AH11" s="709" t="s">
        <v>1873</v>
      </c>
      <c r="AI11" s="255">
        <v>44287</v>
      </c>
      <c r="AJ11" s="163">
        <v>44530</v>
      </c>
      <c r="AK11" s="8">
        <f>AJ11-AI11</f>
        <v>243</v>
      </c>
      <c r="AL11" s="3">
        <v>0.05</v>
      </c>
      <c r="AM11" s="700" t="s">
        <v>26</v>
      </c>
      <c r="AN11" s="930"/>
      <c r="AO11" s="665" t="s">
        <v>517</v>
      </c>
      <c r="AP11" s="861" t="s">
        <v>1871</v>
      </c>
      <c r="AQ11" s="573" t="s">
        <v>1872</v>
      </c>
    </row>
    <row r="12" spans="1:43" ht="61.5" customHeight="1" x14ac:dyDescent="0.25">
      <c r="A12" s="942"/>
      <c r="B12" s="940"/>
      <c r="C12" s="940"/>
      <c r="D12" s="940"/>
      <c r="E12" s="933"/>
      <c r="F12" s="940"/>
      <c r="G12" s="940"/>
      <c r="H12" s="940"/>
      <c r="I12" s="933"/>
      <c r="J12" s="940"/>
      <c r="K12" s="933"/>
      <c r="L12" s="940"/>
      <c r="M12" s="940"/>
      <c r="N12" s="940"/>
      <c r="O12" s="940"/>
      <c r="P12" s="940"/>
      <c r="Q12" s="933"/>
      <c r="R12" s="940"/>
      <c r="S12" s="940"/>
      <c r="T12" s="941"/>
      <c r="U12" s="941"/>
      <c r="V12" s="933"/>
      <c r="W12" s="934"/>
      <c r="X12" s="954"/>
      <c r="Y12" s="954"/>
      <c r="Z12" s="954"/>
      <c r="AA12" s="957"/>
      <c r="AB12" s="948"/>
      <c r="AC12" s="1579"/>
      <c r="AD12" s="951"/>
      <c r="AE12" s="951"/>
      <c r="AF12" s="350">
        <v>606</v>
      </c>
      <c r="AG12" s="679" t="s">
        <v>158</v>
      </c>
      <c r="AH12" s="580" t="s">
        <v>1874</v>
      </c>
      <c r="AI12" s="255">
        <v>44228</v>
      </c>
      <c r="AJ12" s="163">
        <v>44285</v>
      </c>
      <c r="AK12" s="8">
        <f>AJ12-AI12</f>
        <v>57</v>
      </c>
      <c r="AL12" s="3">
        <v>0.05</v>
      </c>
      <c r="AM12" s="700" t="s">
        <v>26</v>
      </c>
      <c r="AN12" s="930"/>
      <c r="AO12" s="665" t="s">
        <v>517</v>
      </c>
      <c r="AP12" s="861" t="s">
        <v>1871</v>
      </c>
      <c r="AQ12" s="573" t="s">
        <v>1875</v>
      </c>
    </row>
    <row r="13" spans="1:43" ht="61.5" customHeight="1" x14ac:dyDescent="0.25">
      <c r="A13" s="942"/>
      <c r="B13" s="940"/>
      <c r="C13" s="940"/>
      <c r="D13" s="940"/>
      <c r="E13" s="933"/>
      <c r="F13" s="940"/>
      <c r="G13" s="940"/>
      <c r="H13" s="940"/>
      <c r="I13" s="933"/>
      <c r="J13" s="940"/>
      <c r="K13" s="933"/>
      <c r="L13" s="940"/>
      <c r="M13" s="940"/>
      <c r="N13" s="940"/>
      <c r="O13" s="940"/>
      <c r="P13" s="940"/>
      <c r="Q13" s="933"/>
      <c r="R13" s="940"/>
      <c r="S13" s="940"/>
      <c r="T13" s="941"/>
      <c r="U13" s="941"/>
      <c r="V13" s="933"/>
      <c r="W13" s="934"/>
      <c r="X13" s="954"/>
      <c r="Y13" s="954"/>
      <c r="Z13" s="954"/>
      <c r="AA13" s="957"/>
      <c r="AB13" s="948"/>
      <c r="AC13" s="1579"/>
      <c r="AD13" s="951"/>
      <c r="AE13" s="951"/>
      <c r="AF13" s="350">
        <v>607</v>
      </c>
      <c r="AG13" s="679" t="s">
        <v>158</v>
      </c>
      <c r="AH13" s="580" t="s">
        <v>1876</v>
      </c>
      <c r="AI13" s="255">
        <v>44348</v>
      </c>
      <c r="AJ13" s="581">
        <v>44530</v>
      </c>
      <c r="AK13" s="8">
        <f>AJ13-AI13</f>
        <v>182</v>
      </c>
      <c r="AL13" s="3">
        <v>0.1</v>
      </c>
      <c r="AM13" s="700" t="s">
        <v>26</v>
      </c>
      <c r="AN13" s="930"/>
      <c r="AO13" s="665" t="s">
        <v>517</v>
      </c>
      <c r="AP13" s="861" t="s">
        <v>1871</v>
      </c>
      <c r="AQ13" s="573" t="s">
        <v>1875</v>
      </c>
    </row>
    <row r="14" spans="1:43" ht="61.5" customHeight="1" x14ac:dyDescent="0.25">
      <c r="A14" s="942"/>
      <c r="B14" s="940"/>
      <c r="C14" s="940"/>
      <c r="D14" s="940"/>
      <c r="E14" s="933"/>
      <c r="F14" s="940"/>
      <c r="G14" s="940"/>
      <c r="H14" s="940"/>
      <c r="I14" s="933"/>
      <c r="J14" s="940"/>
      <c r="K14" s="933"/>
      <c r="L14" s="940"/>
      <c r="M14" s="940"/>
      <c r="N14" s="940"/>
      <c r="O14" s="940"/>
      <c r="P14" s="940"/>
      <c r="Q14" s="933"/>
      <c r="R14" s="940"/>
      <c r="S14" s="940"/>
      <c r="T14" s="941"/>
      <c r="U14" s="941"/>
      <c r="V14" s="933"/>
      <c r="W14" s="934"/>
      <c r="X14" s="954"/>
      <c r="Y14" s="954"/>
      <c r="Z14" s="954"/>
      <c r="AA14" s="957"/>
      <c r="AB14" s="948"/>
      <c r="AC14" s="1579"/>
      <c r="AD14" s="951"/>
      <c r="AE14" s="951"/>
      <c r="AF14" s="350">
        <v>608</v>
      </c>
      <c r="AG14" s="679" t="s">
        <v>158</v>
      </c>
      <c r="AH14" s="580" t="s">
        <v>1877</v>
      </c>
      <c r="AI14" s="255">
        <v>44228</v>
      </c>
      <c r="AJ14" s="163">
        <v>44285</v>
      </c>
      <c r="AK14" s="8">
        <f t="shared" ref="AK14:AK40" si="1">AJ14-AI14</f>
        <v>57</v>
      </c>
      <c r="AL14" s="3">
        <v>0.15</v>
      </c>
      <c r="AM14" s="700" t="s">
        <v>26</v>
      </c>
      <c r="AN14" s="930"/>
      <c r="AO14" s="665" t="s">
        <v>517</v>
      </c>
      <c r="AP14" s="861" t="s">
        <v>1871</v>
      </c>
      <c r="AQ14" s="573" t="s">
        <v>1878</v>
      </c>
    </row>
    <row r="15" spans="1:43" ht="61.5" customHeight="1" x14ac:dyDescent="0.25">
      <c r="A15" s="942"/>
      <c r="B15" s="940"/>
      <c r="C15" s="940"/>
      <c r="D15" s="940"/>
      <c r="E15" s="933"/>
      <c r="F15" s="940"/>
      <c r="G15" s="940"/>
      <c r="H15" s="940"/>
      <c r="I15" s="933"/>
      <c r="J15" s="940"/>
      <c r="K15" s="933"/>
      <c r="L15" s="940"/>
      <c r="M15" s="940"/>
      <c r="N15" s="940"/>
      <c r="O15" s="940"/>
      <c r="P15" s="940"/>
      <c r="Q15" s="933"/>
      <c r="R15" s="940"/>
      <c r="S15" s="940"/>
      <c r="T15" s="941"/>
      <c r="U15" s="941"/>
      <c r="V15" s="933"/>
      <c r="W15" s="934"/>
      <c r="X15" s="954"/>
      <c r="Y15" s="954"/>
      <c r="Z15" s="954"/>
      <c r="AA15" s="957"/>
      <c r="AB15" s="948"/>
      <c r="AC15" s="1579"/>
      <c r="AD15" s="951"/>
      <c r="AE15" s="951"/>
      <c r="AF15" s="350">
        <v>609</v>
      </c>
      <c r="AG15" s="679" t="s">
        <v>158</v>
      </c>
      <c r="AH15" s="709" t="s">
        <v>1879</v>
      </c>
      <c r="AI15" s="255">
        <v>44348</v>
      </c>
      <c r="AJ15" s="581">
        <v>44530</v>
      </c>
      <c r="AK15" s="8">
        <f t="shared" si="1"/>
        <v>182</v>
      </c>
      <c r="AL15" s="3">
        <v>0.1</v>
      </c>
      <c r="AM15" s="700" t="s">
        <v>26</v>
      </c>
      <c r="AN15" s="930"/>
      <c r="AO15" s="665" t="s">
        <v>517</v>
      </c>
      <c r="AP15" s="861" t="s">
        <v>1871</v>
      </c>
      <c r="AQ15" s="573" t="s">
        <v>1872</v>
      </c>
    </row>
    <row r="16" spans="1:43" ht="61.5" customHeight="1" x14ac:dyDescent="0.25">
      <c r="A16" s="942"/>
      <c r="B16" s="940"/>
      <c r="C16" s="940"/>
      <c r="D16" s="940"/>
      <c r="E16" s="933"/>
      <c r="F16" s="940"/>
      <c r="G16" s="940"/>
      <c r="H16" s="940"/>
      <c r="I16" s="933"/>
      <c r="J16" s="940"/>
      <c r="K16" s="933"/>
      <c r="L16" s="940"/>
      <c r="M16" s="940"/>
      <c r="N16" s="940"/>
      <c r="O16" s="940"/>
      <c r="P16" s="940"/>
      <c r="Q16" s="933"/>
      <c r="R16" s="940"/>
      <c r="S16" s="940"/>
      <c r="T16" s="941"/>
      <c r="U16" s="941"/>
      <c r="V16" s="933"/>
      <c r="W16" s="934"/>
      <c r="X16" s="954"/>
      <c r="Y16" s="954"/>
      <c r="Z16" s="954"/>
      <c r="AA16" s="957"/>
      <c r="AB16" s="948"/>
      <c r="AC16" s="1579"/>
      <c r="AD16" s="951"/>
      <c r="AE16" s="951"/>
      <c r="AF16" s="350">
        <v>610</v>
      </c>
      <c r="AG16" s="679" t="s">
        <v>158</v>
      </c>
      <c r="AH16" s="580" t="s">
        <v>1880</v>
      </c>
      <c r="AI16" s="255">
        <v>44256</v>
      </c>
      <c r="AJ16" s="581">
        <v>44530</v>
      </c>
      <c r="AK16" s="8">
        <f t="shared" si="1"/>
        <v>274</v>
      </c>
      <c r="AL16" s="3">
        <v>0.05</v>
      </c>
      <c r="AM16" s="700" t="s">
        <v>26</v>
      </c>
      <c r="AN16" s="930"/>
      <c r="AO16" s="665" t="s">
        <v>517</v>
      </c>
      <c r="AP16" s="861" t="s">
        <v>1871</v>
      </c>
      <c r="AQ16" s="573" t="s">
        <v>1872</v>
      </c>
    </row>
    <row r="17" spans="1:43" ht="61.5" customHeight="1" x14ac:dyDescent="0.25">
      <c r="A17" s="942"/>
      <c r="B17" s="940"/>
      <c r="C17" s="940"/>
      <c r="D17" s="940"/>
      <c r="E17" s="933"/>
      <c r="F17" s="940"/>
      <c r="G17" s="940"/>
      <c r="H17" s="940"/>
      <c r="I17" s="933"/>
      <c r="J17" s="940"/>
      <c r="K17" s="933"/>
      <c r="L17" s="940"/>
      <c r="M17" s="940"/>
      <c r="N17" s="940"/>
      <c r="O17" s="940"/>
      <c r="P17" s="940"/>
      <c r="Q17" s="933"/>
      <c r="R17" s="940"/>
      <c r="S17" s="940"/>
      <c r="T17" s="941"/>
      <c r="U17" s="941"/>
      <c r="V17" s="933"/>
      <c r="W17" s="934"/>
      <c r="X17" s="954"/>
      <c r="Y17" s="954"/>
      <c r="Z17" s="954"/>
      <c r="AA17" s="957"/>
      <c r="AB17" s="948"/>
      <c r="AC17" s="1579"/>
      <c r="AD17" s="951"/>
      <c r="AE17" s="951"/>
      <c r="AF17" s="350">
        <v>611</v>
      </c>
      <c r="AG17" s="679" t="s">
        <v>158</v>
      </c>
      <c r="AH17" s="580" t="s">
        <v>1881</v>
      </c>
      <c r="AI17" s="255">
        <v>44211</v>
      </c>
      <c r="AJ17" s="163">
        <v>44530</v>
      </c>
      <c r="AK17" s="582">
        <f t="shared" si="1"/>
        <v>319</v>
      </c>
      <c r="AL17" s="3">
        <v>0.1</v>
      </c>
      <c r="AM17" s="700" t="s">
        <v>361</v>
      </c>
      <c r="AN17" s="930"/>
      <c r="AO17" s="665" t="s">
        <v>517</v>
      </c>
      <c r="AP17" s="861" t="s">
        <v>1871</v>
      </c>
      <c r="AQ17" s="573" t="s">
        <v>1882</v>
      </c>
    </row>
    <row r="18" spans="1:43" ht="61.5" customHeight="1" x14ac:dyDescent="0.25">
      <c r="A18" s="942"/>
      <c r="B18" s="940"/>
      <c r="C18" s="940"/>
      <c r="D18" s="940"/>
      <c r="E18" s="933"/>
      <c r="F18" s="940"/>
      <c r="G18" s="940"/>
      <c r="H18" s="940"/>
      <c r="I18" s="933"/>
      <c r="J18" s="940"/>
      <c r="K18" s="933"/>
      <c r="L18" s="940"/>
      <c r="M18" s="940"/>
      <c r="N18" s="940"/>
      <c r="O18" s="940"/>
      <c r="P18" s="940"/>
      <c r="Q18" s="933"/>
      <c r="R18" s="940"/>
      <c r="S18" s="940"/>
      <c r="T18" s="941"/>
      <c r="U18" s="941"/>
      <c r="V18" s="933"/>
      <c r="W18" s="934"/>
      <c r="X18" s="954"/>
      <c r="Y18" s="954"/>
      <c r="Z18" s="954"/>
      <c r="AA18" s="957"/>
      <c r="AB18" s="948"/>
      <c r="AC18" s="1579"/>
      <c r="AD18" s="951"/>
      <c r="AE18" s="951"/>
      <c r="AF18" s="350">
        <v>612</v>
      </c>
      <c r="AG18" s="679" t="s">
        <v>158</v>
      </c>
      <c r="AH18" s="580" t="s">
        <v>1883</v>
      </c>
      <c r="AI18" s="255">
        <v>44256</v>
      </c>
      <c r="AJ18" s="581">
        <v>44530</v>
      </c>
      <c r="AK18" s="582">
        <f t="shared" si="1"/>
        <v>274</v>
      </c>
      <c r="AL18" s="3">
        <v>0.05</v>
      </c>
      <c r="AM18" s="861" t="s">
        <v>26</v>
      </c>
      <c r="AN18" s="930"/>
      <c r="AO18" s="665" t="s">
        <v>517</v>
      </c>
      <c r="AP18" s="861" t="s">
        <v>1871</v>
      </c>
      <c r="AQ18" s="573" t="s">
        <v>1872</v>
      </c>
    </row>
    <row r="19" spans="1:43" ht="61.5" customHeight="1" x14ac:dyDescent="0.25">
      <c r="A19" s="942"/>
      <c r="B19" s="940"/>
      <c r="C19" s="940"/>
      <c r="D19" s="940"/>
      <c r="E19" s="933"/>
      <c r="F19" s="940"/>
      <c r="G19" s="940"/>
      <c r="H19" s="940"/>
      <c r="I19" s="933"/>
      <c r="J19" s="940"/>
      <c r="K19" s="933"/>
      <c r="L19" s="940"/>
      <c r="M19" s="940"/>
      <c r="N19" s="940"/>
      <c r="O19" s="940"/>
      <c r="P19" s="940"/>
      <c r="Q19" s="933"/>
      <c r="R19" s="940"/>
      <c r="S19" s="940"/>
      <c r="T19" s="941"/>
      <c r="U19" s="941"/>
      <c r="V19" s="933"/>
      <c r="W19" s="934"/>
      <c r="X19" s="954"/>
      <c r="Y19" s="954"/>
      <c r="Z19" s="954"/>
      <c r="AA19" s="957"/>
      <c r="AB19" s="948"/>
      <c r="AC19" s="1579"/>
      <c r="AD19" s="951"/>
      <c r="AE19" s="951"/>
      <c r="AF19" s="350">
        <v>613</v>
      </c>
      <c r="AG19" s="679" t="s">
        <v>158</v>
      </c>
      <c r="AH19" s="580" t="s">
        <v>1884</v>
      </c>
      <c r="AI19" s="255">
        <v>44211</v>
      </c>
      <c r="AJ19" s="581">
        <v>44530</v>
      </c>
      <c r="AK19" s="8">
        <f t="shared" si="1"/>
        <v>319</v>
      </c>
      <c r="AL19" s="3">
        <v>0.1</v>
      </c>
      <c r="AM19" s="700" t="s">
        <v>26</v>
      </c>
      <c r="AN19" s="930"/>
      <c r="AO19" s="665" t="s">
        <v>517</v>
      </c>
      <c r="AP19" s="473" t="s">
        <v>1871</v>
      </c>
      <c r="AQ19" s="573" t="s">
        <v>1872</v>
      </c>
    </row>
    <row r="20" spans="1:43" ht="61.5" customHeight="1" x14ac:dyDescent="0.25">
      <c r="A20" s="942"/>
      <c r="B20" s="940"/>
      <c r="C20" s="940"/>
      <c r="D20" s="940"/>
      <c r="E20" s="933"/>
      <c r="F20" s="940"/>
      <c r="G20" s="940"/>
      <c r="H20" s="940"/>
      <c r="I20" s="933"/>
      <c r="J20" s="940"/>
      <c r="K20" s="933"/>
      <c r="L20" s="940"/>
      <c r="M20" s="940"/>
      <c r="N20" s="940"/>
      <c r="O20" s="940"/>
      <c r="P20" s="940"/>
      <c r="Q20" s="933"/>
      <c r="R20" s="940"/>
      <c r="S20" s="940"/>
      <c r="T20" s="941"/>
      <c r="U20" s="941"/>
      <c r="V20" s="933"/>
      <c r="W20" s="934"/>
      <c r="X20" s="954"/>
      <c r="Y20" s="954"/>
      <c r="Z20" s="954"/>
      <c r="AA20" s="957"/>
      <c r="AB20" s="948"/>
      <c r="AC20" s="1579"/>
      <c r="AD20" s="951"/>
      <c r="AE20" s="951"/>
      <c r="AF20" s="350">
        <v>614</v>
      </c>
      <c r="AG20" s="679" t="s">
        <v>158</v>
      </c>
      <c r="AH20" s="580" t="s">
        <v>1885</v>
      </c>
      <c r="AI20" s="255">
        <v>44317</v>
      </c>
      <c r="AJ20" s="163">
        <v>44530</v>
      </c>
      <c r="AK20" s="8">
        <f t="shared" si="1"/>
        <v>213</v>
      </c>
      <c r="AL20" s="3">
        <v>0.15</v>
      </c>
      <c r="AM20" s="700" t="s">
        <v>26</v>
      </c>
      <c r="AN20" s="930"/>
      <c r="AO20" s="665" t="s">
        <v>517</v>
      </c>
      <c r="AP20" s="665" t="s">
        <v>1871</v>
      </c>
      <c r="AQ20" s="573" t="s">
        <v>1886</v>
      </c>
    </row>
    <row r="21" spans="1:43" ht="61.5" customHeight="1" thickBot="1" x14ac:dyDescent="0.3">
      <c r="A21" s="932"/>
      <c r="B21" s="919"/>
      <c r="C21" s="919"/>
      <c r="D21" s="919"/>
      <c r="E21" s="923"/>
      <c r="F21" s="919"/>
      <c r="G21" s="919"/>
      <c r="H21" s="919"/>
      <c r="I21" s="923"/>
      <c r="J21" s="919"/>
      <c r="K21" s="923"/>
      <c r="L21" s="919"/>
      <c r="M21" s="919"/>
      <c r="N21" s="919"/>
      <c r="O21" s="919"/>
      <c r="P21" s="919"/>
      <c r="Q21" s="923"/>
      <c r="R21" s="919"/>
      <c r="S21" s="919"/>
      <c r="T21" s="921"/>
      <c r="U21" s="921"/>
      <c r="V21" s="923"/>
      <c r="W21" s="925"/>
      <c r="X21" s="955"/>
      <c r="Y21" s="955"/>
      <c r="Z21" s="955"/>
      <c r="AA21" s="958"/>
      <c r="AB21" s="949"/>
      <c r="AC21" s="1580"/>
      <c r="AD21" s="952"/>
      <c r="AE21" s="952"/>
      <c r="AF21" s="801">
        <v>615</v>
      </c>
      <c r="AG21" s="680" t="s">
        <v>158</v>
      </c>
      <c r="AH21" s="493" t="s">
        <v>1887</v>
      </c>
      <c r="AI21" s="256">
        <v>44256</v>
      </c>
      <c r="AJ21" s="583">
        <v>44530</v>
      </c>
      <c r="AK21" s="712">
        <f t="shared" si="1"/>
        <v>274</v>
      </c>
      <c r="AL21" s="4">
        <v>0.05</v>
      </c>
      <c r="AM21" s="701" t="s">
        <v>26</v>
      </c>
      <c r="AN21" s="911"/>
      <c r="AO21" s="666" t="s">
        <v>517</v>
      </c>
      <c r="AP21" s="706" t="s">
        <v>1871</v>
      </c>
      <c r="AQ21" s="568" t="s">
        <v>1872</v>
      </c>
    </row>
    <row r="22" spans="1:43" ht="61.5" customHeight="1" thickTop="1" x14ac:dyDescent="0.25">
      <c r="A22" s="931" t="s">
        <v>510</v>
      </c>
      <c r="B22" s="918" t="s">
        <v>1854</v>
      </c>
      <c r="C22" s="918" t="s">
        <v>1855</v>
      </c>
      <c r="D22" s="918" t="s">
        <v>1856</v>
      </c>
      <c r="E22" s="922" t="s">
        <v>1857</v>
      </c>
      <c r="F22" s="918" t="s">
        <v>1858</v>
      </c>
      <c r="G22" s="918" t="s">
        <v>1859</v>
      </c>
      <c r="H22" s="918" t="s">
        <v>1795</v>
      </c>
      <c r="I22" s="922" t="s">
        <v>1860</v>
      </c>
      <c r="J22" s="918" t="s">
        <v>1861</v>
      </c>
      <c r="K22" s="922" t="s">
        <v>1862</v>
      </c>
      <c r="L22" s="918">
        <v>25</v>
      </c>
      <c r="M22" s="918" t="s">
        <v>29</v>
      </c>
      <c r="N22" s="918" t="s">
        <v>1863</v>
      </c>
      <c r="O22" s="918" t="s">
        <v>1864</v>
      </c>
      <c r="P22" s="918" t="s">
        <v>1865</v>
      </c>
      <c r="Q22" s="922" t="s">
        <v>1866</v>
      </c>
      <c r="R22" s="918">
        <v>30</v>
      </c>
      <c r="S22" s="918" t="s">
        <v>29</v>
      </c>
      <c r="T22" s="920" t="s">
        <v>1888</v>
      </c>
      <c r="U22" s="920" t="s">
        <v>27</v>
      </c>
      <c r="V22" s="922" t="s">
        <v>1889</v>
      </c>
      <c r="W22" s="924">
        <v>0.03</v>
      </c>
      <c r="X22" s="912">
        <v>25</v>
      </c>
      <c r="Y22" s="912" t="s">
        <v>29</v>
      </c>
      <c r="Z22" s="914" t="s">
        <v>30</v>
      </c>
      <c r="AA22" s="916"/>
      <c r="AB22" s="916"/>
      <c r="AC22" s="1578" t="s">
        <v>511</v>
      </c>
      <c r="AD22" s="908" t="s">
        <v>514</v>
      </c>
      <c r="AE22" s="908" t="s">
        <v>515</v>
      </c>
      <c r="AF22" s="843">
        <v>616</v>
      </c>
      <c r="AG22" s="851" t="s">
        <v>158</v>
      </c>
      <c r="AH22" s="141" t="s">
        <v>1890</v>
      </c>
      <c r="AI22" s="254">
        <v>44348</v>
      </c>
      <c r="AJ22" s="224">
        <v>44530</v>
      </c>
      <c r="AK22" s="707">
        <f t="shared" si="1"/>
        <v>182</v>
      </c>
      <c r="AL22" s="2">
        <v>0.4</v>
      </c>
      <c r="AM22" s="705" t="s">
        <v>26</v>
      </c>
      <c r="AN22" s="910" t="s">
        <v>1870</v>
      </c>
      <c r="AO22" s="705" t="s">
        <v>517</v>
      </c>
      <c r="AP22" s="705" t="s">
        <v>1871</v>
      </c>
      <c r="AQ22" s="567" t="s">
        <v>1882</v>
      </c>
    </row>
    <row r="23" spans="1:43" ht="61.5" customHeight="1" x14ac:dyDescent="0.25">
      <c r="A23" s="942"/>
      <c r="B23" s="940"/>
      <c r="C23" s="940"/>
      <c r="D23" s="940"/>
      <c r="E23" s="933"/>
      <c r="F23" s="940"/>
      <c r="G23" s="940"/>
      <c r="H23" s="940"/>
      <c r="I23" s="933"/>
      <c r="J23" s="940"/>
      <c r="K23" s="933"/>
      <c r="L23" s="940"/>
      <c r="M23" s="940"/>
      <c r="N23" s="940"/>
      <c r="O23" s="940"/>
      <c r="P23" s="940"/>
      <c r="Q23" s="933"/>
      <c r="R23" s="940"/>
      <c r="S23" s="940"/>
      <c r="T23" s="941"/>
      <c r="U23" s="941"/>
      <c r="V23" s="933"/>
      <c r="W23" s="934"/>
      <c r="X23" s="935"/>
      <c r="Y23" s="935"/>
      <c r="Z23" s="936"/>
      <c r="AA23" s="946"/>
      <c r="AB23" s="946"/>
      <c r="AC23" s="1579"/>
      <c r="AD23" s="929"/>
      <c r="AE23" s="929"/>
      <c r="AF23" s="203">
        <v>617</v>
      </c>
      <c r="AG23" s="860" t="s">
        <v>158</v>
      </c>
      <c r="AH23" s="709" t="s">
        <v>1891</v>
      </c>
      <c r="AI23" s="255">
        <v>44348</v>
      </c>
      <c r="AJ23" s="581">
        <v>44530</v>
      </c>
      <c r="AK23" s="8">
        <f t="shared" si="1"/>
        <v>182</v>
      </c>
      <c r="AL23" s="3">
        <v>0.2</v>
      </c>
      <c r="AM23" s="700" t="s">
        <v>26</v>
      </c>
      <c r="AN23" s="930"/>
      <c r="AO23" s="861" t="s">
        <v>517</v>
      </c>
      <c r="AP23" s="861" t="s">
        <v>1871</v>
      </c>
      <c r="AQ23" s="573" t="s">
        <v>1878</v>
      </c>
    </row>
    <row r="24" spans="1:43" ht="61.5" customHeight="1" x14ac:dyDescent="0.25">
      <c r="A24" s="942"/>
      <c r="B24" s="940"/>
      <c r="C24" s="940"/>
      <c r="D24" s="940"/>
      <c r="E24" s="933"/>
      <c r="F24" s="940"/>
      <c r="G24" s="940"/>
      <c r="H24" s="940"/>
      <c r="I24" s="933"/>
      <c r="J24" s="940"/>
      <c r="K24" s="933"/>
      <c r="L24" s="940"/>
      <c r="M24" s="940"/>
      <c r="N24" s="940"/>
      <c r="O24" s="940"/>
      <c r="P24" s="940"/>
      <c r="Q24" s="933"/>
      <c r="R24" s="940"/>
      <c r="S24" s="940"/>
      <c r="T24" s="941"/>
      <c r="U24" s="941"/>
      <c r="V24" s="933"/>
      <c r="W24" s="934"/>
      <c r="X24" s="935"/>
      <c r="Y24" s="935"/>
      <c r="Z24" s="936"/>
      <c r="AA24" s="946"/>
      <c r="AB24" s="946"/>
      <c r="AC24" s="1579"/>
      <c r="AD24" s="929"/>
      <c r="AE24" s="929"/>
      <c r="AF24" s="203">
        <v>618</v>
      </c>
      <c r="AG24" s="860" t="s">
        <v>158</v>
      </c>
      <c r="AH24" s="580" t="s">
        <v>1892</v>
      </c>
      <c r="AI24" s="255">
        <v>44256</v>
      </c>
      <c r="AJ24" s="581">
        <v>44530</v>
      </c>
      <c r="AK24" s="582">
        <f t="shared" si="1"/>
        <v>274</v>
      </c>
      <c r="AL24" s="3">
        <v>0.2</v>
      </c>
      <c r="AM24" s="861" t="s">
        <v>26</v>
      </c>
      <c r="AN24" s="930"/>
      <c r="AO24" s="861" t="s">
        <v>517</v>
      </c>
      <c r="AP24" s="861" t="s">
        <v>1871</v>
      </c>
      <c r="AQ24" s="573" t="s">
        <v>1872</v>
      </c>
    </row>
    <row r="25" spans="1:43" ht="61.5" customHeight="1" thickBot="1" x14ac:dyDescent="0.3">
      <c r="A25" s="932"/>
      <c r="B25" s="919"/>
      <c r="C25" s="919"/>
      <c r="D25" s="919"/>
      <c r="E25" s="923"/>
      <c r="F25" s="919"/>
      <c r="G25" s="919"/>
      <c r="H25" s="919"/>
      <c r="I25" s="923"/>
      <c r="J25" s="919"/>
      <c r="K25" s="923"/>
      <c r="L25" s="919"/>
      <c r="M25" s="919"/>
      <c r="N25" s="919"/>
      <c r="O25" s="919"/>
      <c r="P25" s="919"/>
      <c r="Q25" s="923"/>
      <c r="R25" s="919"/>
      <c r="S25" s="919"/>
      <c r="T25" s="921"/>
      <c r="U25" s="921"/>
      <c r="V25" s="923"/>
      <c r="W25" s="925"/>
      <c r="X25" s="913"/>
      <c r="Y25" s="913"/>
      <c r="Z25" s="915"/>
      <c r="AA25" s="917"/>
      <c r="AB25" s="917"/>
      <c r="AC25" s="1580"/>
      <c r="AD25" s="909"/>
      <c r="AE25" s="909"/>
      <c r="AF25" s="846">
        <v>619</v>
      </c>
      <c r="AG25" s="852" t="s">
        <v>158</v>
      </c>
      <c r="AH25" s="493" t="s">
        <v>1893</v>
      </c>
      <c r="AI25" s="256">
        <v>44228</v>
      </c>
      <c r="AJ25" s="583">
        <v>44530</v>
      </c>
      <c r="AK25" s="708">
        <f t="shared" si="1"/>
        <v>302</v>
      </c>
      <c r="AL25" s="4">
        <v>0.2</v>
      </c>
      <c r="AM25" s="706" t="s">
        <v>26</v>
      </c>
      <c r="AN25" s="911"/>
      <c r="AO25" s="706" t="s">
        <v>517</v>
      </c>
      <c r="AP25" s="706" t="s">
        <v>1871</v>
      </c>
      <c r="AQ25" s="568" t="s">
        <v>1894</v>
      </c>
    </row>
    <row r="26" spans="1:43" ht="61.5" customHeight="1" thickTop="1" x14ac:dyDescent="0.25">
      <c r="A26" s="931" t="s">
        <v>510</v>
      </c>
      <c r="B26" s="918" t="s">
        <v>1854</v>
      </c>
      <c r="C26" s="918" t="s">
        <v>1855</v>
      </c>
      <c r="D26" s="918" t="s">
        <v>1856</v>
      </c>
      <c r="E26" s="922" t="s">
        <v>1857</v>
      </c>
      <c r="F26" s="918" t="s">
        <v>1858</v>
      </c>
      <c r="G26" s="918" t="s">
        <v>1859</v>
      </c>
      <c r="H26" s="918" t="s">
        <v>1795</v>
      </c>
      <c r="I26" s="922" t="s">
        <v>1860</v>
      </c>
      <c r="J26" s="918" t="s">
        <v>1861</v>
      </c>
      <c r="K26" s="922" t="s">
        <v>1862</v>
      </c>
      <c r="L26" s="918">
        <v>25</v>
      </c>
      <c r="M26" s="918" t="s">
        <v>29</v>
      </c>
      <c r="N26" s="918" t="s">
        <v>1863</v>
      </c>
      <c r="O26" s="918" t="s">
        <v>1864</v>
      </c>
      <c r="P26" s="918" t="s">
        <v>1865</v>
      </c>
      <c r="Q26" s="922" t="s">
        <v>1866</v>
      </c>
      <c r="R26" s="918">
        <v>30</v>
      </c>
      <c r="S26" s="918" t="s">
        <v>29</v>
      </c>
      <c r="T26" s="920" t="s">
        <v>1895</v>
      </c>
      <c r="U26" s="920" t="s">
        <v>27</v>
      </c>
      <c r="V26" s="922" t="s">
        <v>1896</v>
      </c>
      <c r="W26" s="924">
        <v>0.03</v>
      </c>
      <c r="X26" s="912">
        <v>25</v>
      </c>
      <c r="Y26" s="912" t="s">
        <v>29</v>
      </c>
      <c r="Z26" s="914" t="s">
        <v>30</v>
      </c>
      <c r="AA26" s="926"/>
      <c r="AB26" s="926"/>
      <c r="AC26" s="1578" t="s">
        <v>511</v>
      </c>
      <c r="AD26" s="908" t="s">
        <v>514</v>
      </c>
      <c r="AE26" s="908" t="s">
        <v>515</v>
      </c>
      <c r="AF26" s="843">
        <v>620</v>
      </c>
      <c r="AG26" s="851" t="s">
        <v>158</v>
      </c>
      <c r="AH26" s="703" t="s">
        <v>1897</v>
      </c>
      <c r="AI26" s="254">
        <v>44228</v>
      </c>
      <c r="AJ26" s="162">
        <v>44285</v>
      </c>
      <c r="AK26" s="711">
        <f t="shared" si="1"/>
        <v>57</v>
      </c>
      <c r="AL26" s="2">
        <v>0.05</v>
      </c>
      <c r="AM26" s="699" t="s">
        <v>26</v>
      </c>
      <c r="AN26" s="910" t="s">
        <v>1870</v>
      </c>
      <c r="AO26" s="705" t="s">
        <v>517</v>
      </c>
      <c r="AP26" s="705" t="s">
        <v>1871</v>
      </c>
      <c r="AQ26" s="567" t="s">
        <v>1872</v>
      </c>
    </row>
    <row r="27" spans="1:43" ht="61.5" customHeight="1" x14ac:dyDescent="0.25">
      <c r="A27" s="942"/>
      <c r="B27" s="940"/>
      <c r="C27" s="940"/>
      <c r="D27" s="940"/>
      <c r="E27" s="933"/>
      <c r="F27" s="940"/>
      <c r="G27" s="940"/>
      <c r="H27" s="940"/>
      <c r="I27" s="933"/>
      <c r="J27" s="940"/>
      <c r="K27" s="933"/>
      <c r="L27" s="940"/>
      <c r="M27" s="940"/>
      <c r="N27" s="940"/>
      <c r="O27" s="940"/>
      <c r="P27" s="940"/>
      <c r="Q27" s="933"/>
      <c r="R27" s="940"/>
      <c r="S27" s="940"/>
      <c r="T27" s="941"/>
      <c r="U27" s="941"/>
      <c r="V27" s="933"/>
      <c r="W27" s="934"/>
      <c r="X27" s="935"/>
      <c r="Y27" s="935"/>
      <c r="Z27" s="936"/>
      <c r="AA27" s="927"/>
      <c r="AB27" s="927"/>
      <c r="AC27" s="1584"/>
      <c r="AD27" s="929"/>
      <c r="AE27" s="929"/>
      <c r="AF27" s="203">
        <v>621</v>
      </c>
      <c r="AG27" s="860" t="s">
        <v>158</v>
      </c>
      <c r="AH27" s="709" t="s">
        <v>1898</v>
      </c>
      <c r="AI27" s="255">
        <v>44287</v>
      </c>
      <c r="AJ27" s="163">
        <v>44530</v>
      </c>
      <c r="AK27" s="8">
        <f t="shared" si="1"/>
        <v>243</v>
      </c>
      <c r="AL27" s="3">
        <v>0.6</v>
      </c>
      <c r="AM27" s="700" t="s">
        <v>26</v>
      </c>
      <c r="AN27" s="930"/>
      <c r="AO27" s="861" t="s">
        <v>517</v>
      </c>
      <c r="AP27" s="861" t="s">
        <v>1871</v>
      </c>
      <c r="AQ27" s="573" t="s">
        <v>1872</v>
      </c>
    </row>
    <row r="28" spans="1:43" ht="61.5" customHeight="1" thickBot="1" x14ac:dyDescent="0.3">
      <c r="A28" s="932"/>
      <c r="B28" s="919"/>
      <c r="C28" s="919"/>
      <c r="D28" s="919"/>
      <c r="E28" s="923"/>
      <c r="F28" s="919"/>
      <c r="G28" s="919"/>
      <c r="H28" s="919"/>
      <c r="I28" s="923"/>
      <c r="J28" s="919"/>
      <c r="K28" s="923"/>
      <c r="L28" s="919"/>
      <c r="M28" s="919"/>
      <c r="N28" s="919"/>
      <c r="O28" s="919"/>
      <c r="P28" s="919"/>
      <c r="Q28" s="923"/>
      <c r="R28" s="919"/>
      <c r="S28" s="919"/>
      <c r="T28" s="921"/>
      <c r="U28" s="921"/>
      <c r="V28" s="923"/>
      <c r="W28" s="925"/>
      <c r="X28" s="913"/>
      <c r="Y28" s="913"/>
      <c r="Z28" s="915"/>
      <c r="AA28" s="928"/>
      <c r="AB28" s="928"/>
      <c r="AC28" s="1580"/>
      <c r="AD28" s="909"/>
      <c r="AE28" s="909"/>
      <c r="AF28" s="846">
        <v>622</v>
      </c>
      <c r="AG28" s="852" t="s">
        <v>158</v>
      </c>
      <c r="AH28" s="493" t="s">
        <v>1899</v>
      </c>
      <c r="AI28" s="256">
        <v>44256</v>
      </c>
      <c r="AJ28" s="583">
        <v>44530</v>
      </c>
      <c r="AK28" s="712">
        <f t="shared" si="1"/>
        <v>274</v>
      </c>
      <c r="AL28" s="4">
        <v>0.35</v>
      </c>
      <c r="AM28" s="701" t="s">
        <v>26</v>
      </c>
      <c r="AN28" s="911"/>
      <c r="AO28" s="706" t="s">
        <v>517</v>
      </c>
      <c r="AP28" s="706" t="s">
        <v>1871</v>
      </c>
      <c r="AQ28" s="568" t="s">
        <v>1872</v>
      </c>
    </row>
    <row r="29" spans="1:43" ht="61.5" customHeight="1" thickTop="1" x14ac:dyDescent="0.25">
      <c r="A29" s="931" t="s">
        <v>510</v>
      </c>
      <c r="B29" s="918" t="s">
        <v>1854</v>
      </c>
      <c r="C29" s="918" t="s">
        <v>1855</v>
      </c>
      <c r="D29" s="918" t="s">
        <v>1856</v>
      </c>
      <c r="E29" s="922" t="s">
        <v>1857</v>
      </c>
      <c r="F29" s="918" t="s">
        <v>1858</v>
      </c>
      <c r="G29" s="918" t="s">
        <v>1859</v>
      </c>
      <c r="H29" s="918" t="s">
        <v>1795</v>
      </c>
      <c r="I29" s="922" t="s">
        <v>1860</v>
      </c>
      <c r="J29" s="918" t="s">
        <v>1861</v>
      </c>
      <c r="K29" s="922" t="s">
        <v>1862</v>
      </c>
      <c r="L29" s="918">
        <v>25</v>
      </c>
      <c r="M29" s="918" t="s">
        <v>29</v>
      </c>
      <c r="N29" s="918" t="s">
        <v>1863</v>
      </c>
      <c r="O29" s="918" t="s">
        <v>1864</v>
      </c>
      <c r="P29" s="918" t="s">
        <v>1865</v>
      </c>
      <c r="Q29" s="922" t="s">
        <v>1866</v>
      </c>
      <c r="R29" s="918">
        <v>30</v>
      </c>
      <c r="S29" s="918" t="s">
        <v>29</v>
      </c>
      <c r="T29" s="920" t="s">
        <v>1900</v>
      </c>
      <c r="U29" s="920" t="s">
        <v>27</v>
      </c>
      <c r="V29" s="922" t="s">
        <v>1901</v>
      </c>
      <c r="W29" s="924">
        <v>0.03</v>
      </c>
      <c r="X29" s="912">
        <v>100</v>
      </c>
      <c r="Y29" s="912" t="s">
        <v>29</v>
      </c>
      <c r="Z29" s="914" t="s">
        <v>30</v>
      </c>
      <c r="AA29" s="926"/>
      <c r="AB29" s="926"/>
      <c r="AC29" s="1581" t="s">
        <v>511</v>
      </c>
      <c r="AD29" s="908" t="s">
        <v>514</v>
      </c>
      <c r="AE29" s="908" t="s">
        <v>515</v>
      </c>
      <c r="AF29" s="843">
        <v>623</v>
      </c>
      <c r="AG29" s="851" t="s">
        <v>158</v>
      </c>
      <c r="AH29" s="703" t="s">
        <v>1902</v>
      </c>
      <c r="AI29" s="254">
        <v>44228</v>
      </c>
      <c r="AJ29" s="162">
        <v>44285</v>
      </c>
      <c r="AK29" s="711">
        <f t="shared" si="1"/>
        <v>57</v>
      </c>
      <c r="AL29" s="2">
        <v>0.05</v>
      </c>
      <c r="AM29" s="699" t="s">
        <v>26</v>
      </c>
      <c r="AN29" s="910" t="s">
        <v>1870</v>
      </c>
      <c r="AO29" s="705" t="s">
        <v>517</v>
      </c>
      <c r="AP29" s="705" t="s">
        <v>1871</v>
      </c>
      <c r="AQ29" s="567" t="s">
        <v>1872</v>
      </c>
    </row>
    <row r="30" spans="1:43" ht="61.5" customHeight="1" x14ac:dyDescent="0.25">
      <c r="A30" s="942"/>
      <c r="B30" s="940"/>
      <c r="C30" s="940"/>
      <c r="D30" s="940"/>
      <c r="E30" s="933"/>
      <c r="F30" s="940"/>
      <c r="G30" s="940"/>
      <c r="H30" s="940"/>
      <c r="I30" s="933"/>
      <c r="J30" s="940"/>
      <c r="K30" s="933"/>
      <c r="L30" s="940"/>
      <c r="M30" s="940"/>
      <c r="N30" s="940"/>
      <c r="O30" s="940"/>
      <c r="P30" s="940"/>
      <c r="Q30" s="933"/>
      <c r="R30" s="940"/>
      <c r="S30" s="940"/>
      <c r="T30" s="941"/>
      <c r="U30" s="941"/>
      <c r="V30" s="933"/>
      <c r="W30" s="934"/>
      <c r="X30" s="935"/>
      <c r="Y30" s="935"/>
      <c r="Z30" s="936"/>
      <c r="AA30" s="927"/>
      <c r="AB30" s="927"/>
      <c r="AC30" s="1582"/>
      <c r="AD30" s="929"/>
      <c r="AE30" s="929"/>
      <c r="AF30" s="203">
        <v>624</v>
      </c>
      <c r="AG30" s="860" t="s">
        <v>158</v>
      </c>
      <c r="AH30" s="580" t="s">
        <v>1903</v>
      </c>
      <c r="AI30" s="255">
        <v>44287</v>
      </c>
      <c r="AJ30" s="163">
        <v>44530</v>
      </c>
      <c r="AK30" s="582">
        <f t="shared" si="1"/>
        <v>243</v>
      </c>
      <c r="AL30" s="3">
        <v>0.6</v>
      </c>
      <c r="AM30" s="861" t="s">
        <v>26</v>
      </c>
      <c r="AN30" s="930"/>
      <c r="AO30" s="861" t="s">
        <v>517</v>
      </c>
      <c r="AP30" s="861" t="s">
        <v>1871</v>
      </c>
      <c r="AQ30" s="573" t="s">
        <v>1872</v>
      </c>
    </row>
    <row r="31" spans="1:43" ht="61.5" customHeight="1" thickBot="1" x14ac:dyDescent="0.3">
      <c r="A31" s="932"/>
      <c r="B31" s="919"/>
      <c r="C31" s="919"/>
      <c r="D31" s="919"/>
      <c r="E31" s="923"/>
      <c r="F31" s="919"/>
      <c r="G31" s="919"/>
      <c r="H31" s="919"/>
      <c r="I31" s="923"/>
      <c r="J31" s="919"/>
      <c r="K31" s="923"/>
      <c r="L31" s="919"/>
      <c r="M31" s="919"/>
      <c r="N31" s="919"/>
      <c r="O31" s="919"/>
      <c r="P31" s="919"/>
      <c r="Q31" s="923"/>
      <c r="R31" s="919"/>
      <c r="S31" s="919"/>
      <c r="T31" s="921"/>
      <c r="U31" s="921"/>
      <c r="V31" s="923"/>
      <c r="W31" s="925"/>
      <c r="X31" s="913"/>
      <c r="Y31" s="913"/>
      <c r="Z31" s="915"/>
      <c r="AA31" s="928"/>
      <c r="AB31" s="928"/>
      <c r="AC31" s="1583"/>
      <c r="AD31" s="909"/>
      <c r="AE31" s="909"/>
      <c r="AF31" s="846">
        <v>625</v>
      </c>
      <c r="AG31" s="852" t="s">
        <v>158</v>
      </c>
      <c r="AH31" s="493" t="s">
        <v>1904</v>
      </c>
      <c r="AI31" s="256">
        <v>44256</v>
      </c>
      <c r="AJ31" s="583">
        <v>44530</v>
      </c>
      <c r="AK31" s="708">
        <f t="shared" si="1"/>
        <v>274</v>
      </c>
      <c r="AL31" s="4">
        <v>0.35</v>
      </c>
      <c r="AM31" s="706" t="s">
        <v>26</v>
      </c>
      <c r="AN31" s="911"/>
      <c r="AO31" s="706" t="s">
        <v>517</v>
      </c>
      <c r="AP31" s="706" t="s">
        <v>1871</v>
      </c>
      <c r="AQ31" s="568" t="s">
        <v>1872</v>
      </c>
    </row>
    <row r="32" spans="1:43" ht="61.5" customHeight="1" thickTop="1" x14ac:dyDescent="0.25">
      <c r="A32" s="931" t="s">
        <v>510</v>
      </c>
      <c r="B32" s="918" t="s">
        <v>1854</v>
      </c>
      <c r="C32" s="918" t="s">
        <v>1855</v>
      </c>
      <c r="D32" s="918" t="s">
        <v>1856</v>
      </c>
      <c r="E32" s="922" t="s">
        <v>1857</v>
      </c>
      <c r="F32" s="918" t="s">
        <v>1858</v>
      </c>
      <c r="G32" s="918" t="s">
        <v>1859</v>
      </c>
      <c r="H32" s="918" t="s">
        <v>1795</v>
      </c>
      <c r="I32" s="922" t="s">
        <v>1860</v>
      </c>
      <c r="J32" s="918" t="s">
        <v>1861</v>
      </c>
      <c r="K32" s="922" t="s">
        <v>1862</v>
      </c>
      <c r="L32" s="918">
        <v>25</v>
      </c>
      <c r="M32" s="918" t="s">
        <v>29</v>
      </c>
      <c r="N32" s="918" t="s">
        <v>1863</v>
      </c>
      <c r="O32" s="918" t="s">
        <v>1864</v>
      </c>
      <c r="P32" s="918" t="s">
        <v>1865</v>
      </c>
      <c r="Q32" s="922" t="s">
        <v>1866</v>
      </c>
      <c r="R32" s="918">
        <v>30</v>
      </c>
      <c r="S32" s="918" t="s">
        <v>29</v>
      </c>
      <c r="T32" s="920" t="s">
        <v>1905</v>
      </c>
      <c r="U32" s="920" t="s">
        <v>27</v>
      </c>
      <c r="V32" s="922" t="s">
        <v>1906</v>
      </c>
      <c r="W32" s="924">
        <v>0.03</v>
      </c>
      <c r="X32" s="912">
        <v>100</v>
      </c>
      <c r="Y32" s="912" t="s">
        <v>29</v>
      </c>
      <c r="Z32" s="914" t="s">
        <v>30</v>
      </c>
      <c r="AA32" s="926"/>
      <c r="AB32" s="926"/>
      <c r="AC32" s="1578" t="s">
        <v>511</v>
      </c>
      <c r="AD32" s="908" t="s">
        <v>514</v>
      </c>
      <c r="AE32" s="908" t="s">
        <v>515</v>
      </c>
      <c r="AF32" s="843">
        <v>626</v>
      </c>
      <c r="AG32" s="851" t="s">
        <v>158</v>
      </c>
      <c r="AH32" s="141" t="s">
        <v>1907</v>
      </c>
      <c r="AI32" s="254">
        <v>43983</v>
      </c>
      <c r="AJ32" s="162">
        <v>44165</v>
      </c>
      <c r="AK32" s="707">
        <f t="shared" si="1"/>
        <v>182</v>
      </c>
      <c r="AL32" s="2">
        <v>0.4</v>
      </c>
      <c r="AM32" s="705" t="s">
        <v>26</v>
      </c>
      <c r="AN32" s="910" t="s">
        <v>1870</v>
      </c>
      <c r="AO32" s="705" t="s">
        <v>517</v>
      </c>
      <c r="AP32" s="705" t="s">
        <v>1871</v>
      </c>
      <c r="AQ32" s="567" t="s">
        <v>1878</v>
      </c>
    </row>
    <row r="33" spans="1:43" ht="61.5" customHeight="1" thickBot="1" x14ac:dyDescent="0.3">
      <c r="A33" s="932"/>
      <c r="B33" s="919"/>
      <c r="C33" s="919"/>
      <c r="D33" s="919"/>
      <c r="E33" s="923"/>
      <c r="F33" s="919"/>
      <c r="G33" s="919"/>
      <c r="H33" s="919"/>
      <c r="I33" s="923"/>
      <c r="J33" s="919"/>
      <c r="K33" s="923"/>
      <c r="L33" s="919"/>
      <c r="M33" s="919"/>
      <c r="N33" s="919"/>
      <c r="O33" s="919"/>
      <c r="P33" s="919"/>
      <c r="Q33" s="923"/>
      <c r="R33" s="919"/>
      <c r="S33" s="919"/>
      <c r="T33" s="921"/>
      <c r="U33" s="921"/>
      <c r="V33" s="923"/>
      <c r="W33" s="925"/>
      <c r="X33" s="913"/>
      <c r="Y33" s="913"/>
      <c r="Z33" s="915"/>
      <c r="AA33" s="928"/>
      <c r="AB33" s="928"/>
      <c r="AC33" s="1580"/>
      <c r="AD33" s="909"/>
      <c r="AE33" s="909"/>
      <c r="AF33" s="846">
        <v>627</v>
      </c>
      <c r="AG33" s="852" t="s">
        <v>158</v>
      </c>
      <c r="AH33" s="493" t="s">
        <v>1908</v>
      </c>
      <c r="AI33" s="256">
        <v>43891</v>
      </c>
      <c r="AJ33" s="164">
        <v>44165</v>
      </c>
      <c r="AK33" s="708">
        <f t="shared" si="1"/>
        <v>274</v>
      </c>
      <c r="AL33" s="4">
        <v>0.6</v>
      </c>
      <c r="AM33" s="706" t="s">
        <v>26</v>
      </c>
      <c r="AN33" s="911"/>
      <c r="AO33" s="706" t="s">
        <v>517</v>
      </c>
      <c r="AP33" s="706" t="s">
        <v>1871</v>
      </c>
      <c r="AQ33" s="568" t="s">
        <v>1882</v>
      </c>
    </row>
    <row r="34" spans="1:43" ht="61.5" customHeight="1" thickTop="1" x14ac:dyDescent="0.25">
      <c r="A34" s="931" t="s">
        <v>510</v>
      </c>
      <c r="B34" s="918" t="s">
        <v>1854</v>
      </c>
      <c r="C34" s="918" t="s">
        <v>1855</v>
      </c>
      <c r="D34" s="918" t="s">
        <v>1856</v>
      </c>
      <c r="E34" s="922" t="s">
        <v>1857</v>
      </c>
      <c r="F34" s="918" t="s">
        <v>1858</v>
      </c>
      <c r="G34" s="918" t="s">
        <v>1859</v>
      </c>
      <c r="H34" s="918" t="s">
        <v>1795</v>
      </c>
      <c r="I34" s="922" t="s">
        <v>1860</v>
      </c>
      <c r="J34" s="918" t="s">
        <v>1861</v>
      </c>
      <c r="K34" s="922" t="s">
        <v>1862</v>
      </c>
      <c r="L34" s="918">
        <v>25</v>
      </c>
      <c r="M34" s="918" t="s">
        <v>29</v>
      </c>
      <c r="N34" s="918" t="s">
        <v>1863</v>
      </c>
      <c r="O34" s="918" t="s">
        <v>1864</v>
      </c>
      <c r="P34" s="918" t="s">
        <v>1865</v>
      </c>
      <c r="Q34" s="922" t="s">
        <v>1866</v>
      </c>
      <c r="R34" s="918">
        <v>30</v>
      </c>
      <c r="S34" s="918" t="s">
        <v>29</v>
      </c>
      <c r="T34" s="920" t="s">
        <v>1909</v>
      </c>
      <c r="U34" s="920" t="s">
        <v>27</v>
      </c>
      <c r="V34" s="922" t="s">
        <v>1910</v>
      </c>
      <c r="W34" s="924">
        <v>0.03</v>
      </c>
      <c r="X34" s="912">
        <v>30</v>
      </c>
      <c r="Y34" s="912" t="s">
        <v>29</v>
      </c>
      <c r="Z34" s="914" t="s">
        <v>30</v>
      </c>
      <c r="AA34" s="937">
        <v>250000000</v>
      </c>
      <c r="AB34" s="926"/>
      <c r="AC34" s="1578" t="s">
        <v>511</v>
      </c>
      <c r="AD34" s="908" t="s">
        <v>514</v>
      </c>
      <c r="AE34" s="908" t="s">
        <v>515</v>
      </c>
      <c r="AF34" s="843">
        <v>628</v>
      </c>
      <c r="AG34" s="851" t="s">
        <v>158</v>
      </c>
      <c r="AH34" s="703" t="s">
        <v>1911</v>
      </c>
      <c r="AI34" s="254">
        <v>44256</v>
      </c>
      <c r="AJ34" s="162">
        <v>44377</v>
      </c>
      <c r="AK34" s="711">
        <f t="shared" si="1"/>
        <v>121</v>
      </c>
      <c r="AL34" s="2">
        <v>0.33</v>
      </c>
      <c r="AM34" s="699" t="s">
        <v>26</v>
      </c>
      <c r="AN34" s="910" t="s">
        <v>1870</v>
      </c>
      <c r="AO34" s="705" t="s">
        <v>517</v>
      </c>
      <c r="AP34" s="705" t="s">
        <v>1871</v>
      </c>
      <c r="AQ34" s="567" t="s">
        <v>1912</v>
      </c>
    </row>
    <row r="35" spans="1:43" ht="61.5" customHeight="1" x14ac:dyDescent="0.25">
      <c r="A35" s="942"/>
      <c r="B35" s="940"/>
      <c r="C35" s="940"/>
      <c r="D35" s="940"/>
      <c r="E35" s="933"/>
      <c r="F35" s="940"/>
      <c r="G35" s="940"/>
      <c r="H35" s="940"/>
      <c r="I35" s="933"/>
      <c r="J35" s="940"/>
      <c r="K35" s="933"/>
      <c r="L35" s="940"/>
      <c r="M35" s="940"/>
      <c r="N35" s="940"/>
      <c r="O35" s="940"/>
      <c r="P35" s="940"/>
      <c r="Q35" s="933"/>
      <c r="R35" s="940"/>
      <c r="S35" s="940"/>
      <c r="T35" s="941"/>
      <c r="U35" s="941"/>
      <c r="V35" s="933"/>
      <c r="W35" s="934"/>
      <c r="X35" s="935"/>
      <c r="Y35" s="935"/>
      <c r="Z35" s="936"/>
      <c r="AA35" s="938"/>
      <c r="AB35" s="927"/>
      <c r="AC35" s="1579"/>
      <c r="AD35" s="929"/>
      <c r="AE35" s="929"/>
      <c r="AF35" s="203">
        <v>629</v>
      </c>
      <c r="AG35" s="860" t="s">
        <v>158</v>
      </c>
      <c r="AH35" s="580" t="s">
        <v>1913</v>
      </c>
      <c r="AI35" s="255">
        <v>44348</v>
      </c>
      <c r="AJ35" s="163">
        <v>44530</v>
      </c>
      <c r="AK35" s="582">
        <f t="shared" si="1"/>
        <v>182</v>
      </c>
      <c r="AL35" s="3">
        <v>0.33</v>
      </c>
      <c r="AM35" s="861" t="s">
        <v>26</v>
      </c>
      <c r="AN35" s="930"/>
      <c r="AO35" s="861" t="s">
        <v>517</v>
      </c>
      <c r="AP35" s="861" t="s">
        <v>1871</v>
      </c>
      <c r="AQ35" s="573" t="s">
        <v>1912</v>
      </c>
    </row>
    <row r="36" spans="1:43" ht="81" customHeight="1" thickBot="1" x14ac:dyDescent="0.3">
      <c r="A36" s="932"/>
      <c r="B36" s="919"/>
      <c r="C36" s="919"/>
      <c r="D36" s="919"/>
      <c r="E36" s="923"/>
      <c r="F36" s="919"/>
      <c r="G36" s="919"/>
      <c r="H36" s="919"/>
      <c r="I36" s="923"/>
      <c r="J36" s="919"/>
      <c r="K36" s="923"/>
      <c r="L36" s="919"/>
      <c r="M36" s="919"/>
      <c r="N36" s="919"/>
      <c r="O36" s="919"/>
      <c r="P36" s="919"/>
      <c r="Q36" s="923"/>
      <c r="R36" s="919"/>
      <c r="S36" s="919"/>
      <c r="T36" s="921"/>
      <c r="U36" s="921"/>
      <c r="V36" s="923"/>
      <c r="W36" s="925"/>
      <c r="X36" s="913"/>
      <c r="Y36" s="913"/>
      <c r="Z36" s="915"/>
      <c r="AA36" s="939"/>
      <c r="AB36" s="928"/>
      <c r="AC36" s="1580"/>
      <c r="AD36" s="909"/>
      <c r="AE36" s="909"/>
      <c r="AF36" s="846">
        <v>630</v>
      </c>
      <c r="AG36" s="852" t="s">
        <v>158</v>
      </c>
      <c r="AH36" s="493" t="s">
        <v>1914</v>
      </c>
      <c r="AI36" s="256">
        <v>44256</v>
      </c>
      <c r="AJ36" s="583">
        <v>44530</v>
      </c>
      <c r="AK36" s="708">
        <f t="shared" si="1"/>
        <v>274</v>
      </c>
      <c r="AL36" s="4">
        <v>0.34</v>
      </c>
      <c r="AM36" s="706" t="s">
        <v>26</v>
      </c>
      <c r="AN36" s="911"/>
      <c r="AO36" s="706" t="s">
        <v>517</v>
      </c>
      <c r="AP36" s="706" t="s">
        <v>1871</v>
      </c>
      <c r="AQ36" s="568" t="s">
        <v>1872</v>
      </c>
    </row>
    <row r="37" spans="1:43" ht="61.5" customHeight="1" thickTop="1" thickBot="1" x14ac:dyDescent="0.3">
      <c r="A37" s="213" t="s">
        <v>510</v>
      </c>
      <c r="B37" s="15" t="s">
        <v>1854</v>
      </c>
      <c r="C37" s="15" t="s">
        <v>1855</v>
      </c>
      <c r="D37" s="15" t="s">
        <v>1856</v>
      </c>
      <c r="E37" s="16" t="s">
        <v>1857</v>
      </c>
      <c r="F37" s="15" t="s">
        <v>1858</v>
      </c>
      <c r="G37" s="15" t="s">
        <v>1859</v>
      </c>
      <c r="H37" s="15" t="s">
        <v>1795</v>
      </c>
      <c r="I37" s="16" t="s">
        <v>1860</v>
      </c>
      <c r="J37" s="15" t="s">
        <v>1861</v>
      </c>
      <c r="K37" s="16" t="s">
        <v>1862</v>
      </c>
      <c r="L37" s="15">
        <v>25</v>
      </c>
      <c r="M37" s="15" t="s">
        <v>29</v>
      </c>
      <c r="N37" s="15" t="s">
        <v>1863</v>
      </c>
      <c r="O37" s="15" t="s">
        <v>1864</v>
      </c>
      <c r="P37" s="15" t="s">
        <v>1865</v>
      </c>
      <c r="Q37" s="16" t="s">
        <v>1866</v>
      </c>
      <c r="R37" s="15">
        <v>30</v>
      </c>
      <c r="S37" s="15" t="s">
        <v>29</v>
      </c>
      <c r="T37" s="260" t="s">
        <v>1915</v>
      </c>
      <c r="U37" s="260" t="s">
        <v>27</v>
      </c>
      <c r="V37" s="16" t="s">
        <v>1916</v>
      </c>
      <c r="W37" s="174">
        <v>0.03</v>
      </c>
      <c r="X37" s="14">
        <v>50</v>
      </c>
      <c r="Y37" s="14" t="s">
        <v>29</v>
      </c>
      <c r="Z37" s="23" t="s">
        <v>30</v>
      </c>
      <c r="AA37" s="584"/>
      <c r="AB37" s="584"/>
      <c r="AC37" s="658" t="s">
        <v>511</v>
      </c>
      <c r="AD37" s="283" t="s">
        <v>514</v>
      </c>
      <c r="AE37" s="283" t="s">
        <v>515</v>
      </c>
      <c r="AF37" s="52">
        <v>631</v>
      </c>
      <c r="AG37" s="217" t="s">
        <v>158</v>
      </c>
      <c r="AH37" s="138" t="s">
        <v>1917</v>
      </c>
      <c r="AI37" s="585">
        <v>44348</v>
      </c>
      <c r="AJ37" s="586">
        <v>44530</v>
      </c>
      <c r="AK37" s="587">
        <f t="shared" si="1"/>
        <v>182</v>
      </c>
      <c r="AL37" s="5">
        <v>1</v>
      </c>
      <c r="AM37" s="588" t="s">
        <v>26</v>
      </c>
      <c r="AN37" s="46" t="s">
        <v>1870</v>
      </c>
      <c r="AO37" s="588" t="s">
        <v>517</v>
      </c>
      <c r="AP37" s="588" t="s">
        <v>1871</v>
      </c>
      <c r="AQ37" s="589" t="s">
        <v>1882</v>
      </c>
    </row>
    <row r="38" spans="1:43" ht="61.5" customHeight="1" thickTop="1" x14ac:dyDescent="0.25">
      <c r="A38" s="931" t="s">
        <v>510</v>
      </c>
      <c r="B38" s="918" t="s">
        <v>1854</v>
      </c>
      <c r="C38" s="918" t="s">
        <v>1855</v>
      </c>
      <c r="D38" s="918" t="s">
        <v>1856</v>
      </c>
      <c r="E38" s="922" t="s">
        <v>1857</v>
      </c>
      <c r="F38" s="918" t="s">
        <v>1858</v>
      </c>
      <c r="G38" s="918" t="s">
        <v>1859</v>
      </c>
      <c r="H38" s="918" t="s">
        <v>1795</v>
      </c>
      <c r="I38" s="922" t="s">
        <v>1860</v>
      </c>
      <c r="J38" s="918" t="s">
        <v>1861</v>
      </c>
      <c r="K38" s="922" t="s">
        <v>1862</v>
      </c>
      <c r="L38" s="918">
        <v>25</v>
      </c>
      <c r="M38" s="918" t="s">
        <v>29</v>
      </c>
      <c r="N38" s="918" t="s">
        <v>1863</v>
      </c>
      <c r="O38" s="918" t="s">
        <v>1864</v>
      </c>
      <c r="P38" s="918" t="s">
        <v>1865</v>
      </c>
      <c r="Q38" s="922" t="s">
        <v>1866</v>
      </c>
      <c r="R38" s="918">
        <v>30</v>
      </c>
      <c r="S38" s="918" t="s">
        <v>29</v>
      </c>
      <c r="T38" s="920">
        <v>279</v>
      </c>
      <c r="U38" s="920" t="s">
        <v>27</v>
      </c>
      <c r="V38" s="922" t="s">
        <v>1918</v>
      </c>
      <c r="W38" s="924">
        <v>0.03</v>
      </c>
      <c r="X38" s="912">
        <v>25</v>
      </c>
      <c r="Y38" s="912" t="s">
        <v>29</v>
      </c>
      <c r="Z38" s="914" t="s">
        <v>30</v>
      </c>
      <c r="AA38" s="937"/>
      <c r="AB38" s="926"/>
      <c r="AC38" s="926" t="s">
        <v>511</v>
      </c>
      <c r="AD38" s="908" t="s">
        <v>514</v>
      </c>
      <c r="AE38" s="908" t="s">
        <v>515</v>
      </c>
      <c r="AF38" s="843">
        <v>632</v>
      </c>
      <c r="AG38" s="851" t="s">
        <v>158</v>
      </c>
      <c r="AH38" s="141" t="s">
        <v>1991</v>
      </c>
      <c r="AI38" s="231">
        <v>44228</v>
      </c>
      <c r="AJ38" s="232">
        <v>44377</v>
      </c>
      <c r="AK38" s="711">
        <f t="shared" si="1"/>
        <v>149</v>
      </c>
      <c r="AL38" s="2">
        <v>0.33300000000000002</v>
      </c>
      <c r="AM38" s="699" t="s">
        <v>26</v>
      </c>
      <c r="AN38" s="910" t="s">
        <v>1870</v>
      </c>
      <c r="AO38" s="705" t="s">
        <v>517</v>
      </c>
      <c r="AP38" s="705" t="s">
        <v>1871</v>
      </c>
      <c r="AQ38" s="567" t="s">
        <v>1875</v>
      </c>
    </row>
    <row r="39" spans="1:43" ht="61.5" customHeight="1" x14ac:dyDescent="0.25">
      <c r="A39" s="942"/>
      <c r="B39" s="940"/>
      <c r="C39" s="940"/>
      <c r="D39" s="940"/>
      <c r="E39" s="933"/>
      <c r="F39" s="940"/>
      <c r="G39" s="940"/>
      <c r="H39" s="940"/>
      <c r="I39" s="933"/>
      <c r="J39" s="940"/>
      <c r="K39" s="933"/>
      <c r="L39" s="940"/>
      <c r="M39" s="940"/>
      <c r="N39" s="940"/>
      <c r="O39" s="940"/>
      <c r="P39" s="940"/>
      <c r="Q39" s="933"/>
      <c r="R39" s="940"/>
      <c r="S39" s="940"/>
      <c r="T39" s="941"/>
      <c r="U39" s="941"/>
      <c r="V39" s="933"/>
      <c r="W39" s="934"/>
      <c r="X39" s="935"/>
      <c r="Y39" s="935"/>
      <c r="Z39" s="936"/>
      <c r="AA39" s="938"/>
      <c r="AB39" s="927"/>
      <c r="AC39" s="927"/>
      <c r="AD39" s="929"/>
      <c r="AE39" s="929"/>
      <c r="AF39" s="203">
        <v>633</v>
      </c>
      <c r="AG39" s="860" t="s">
        <v>158</v>
      </c>
      <c r="AH39" s="709" t="s">
        <v>1885</v>
      </c>
      <c r="AI39" s="234">
        <v>44317</v>
      </c>
      <c r="AJ39" s="235">
        <v>44530</v>
      </c>
      <c r="AK39" s="8">
        <f t="shared" si="1"/>
        <v>213</v>
      </c>
      <c r="AL39" s="3">
        <v>0.33300000000000002</v>
      </c>
      <c r="AM39" s="700" t="s">
        <v>26</v>
      </c>
      <c r="AN39" s="930"/>
      <c r="AO39" s="665" t="s">
        <v>517</v>
      </c>
      <c r="AP39" s="665" t="s">
        <v>1871</v>
      </c>
      <c r="AQ39" s="573" t="s">
        <v>1886</v>
      </c>
    </row>
    <row r="40" spans="1:43" ht="61.5" customHeight="1" thickBot="1" x14ac:dyDescent="0.3">
      <c r="A40" s="932"/>
      <c r="B40" s="919"/>
      <c r="C40" s="919"/>
      <c r="D40" s="919"/>
      <c r="E40" s="923"/>
      <c r="F40" s="919"/>
      <c r="G40" s="919"/>
      <c r="H40" s="919"/>
      <c r="I40" s="923"/>
      <c r="J40" s="919"/>
      <c r="K40" s="923"/>
      <c r="L40" s="919"/>
      <c r="M40" s="919"/>
      <c r="N40" s="919"/>
      <c r="O40" s="919"/>
      <c r="P40" s="919"/>
      <c r="Q40" s="923"/>
      <c r="R40" s="919"/>
      <c r="S40" s="919"/>
      <c r="T40" s="921"/>
      <c r="U40" s="921"/>
      <c r="V40" s="923"/>
      <c r="W40" s="925"/>
      <c r="X40" s="913"/>
      <c r="Y40" s="913"/>
      <c r="Z40" s="915"/>
      <c r="AA40" s="939"/>
      <c r="AB40" s="928"/>
      <c r="AC40" s="928"/>
      <c r="AD40" s="909"/>
      <c r="AE40" s="909"/>
      <c r="AF40" s="846">
        <v>634</v>
      </c>
      <c r="AG40" s="852" t="s">
        <v>158</v>
      </c>
      <c r="AH40" s="704" t="s">
        <v>1919</v>
      </c>
      <c r="AI40" s="237">
        <v>44378</v>
      </c>
      <c r="AJ40" s="238">
        <v>44530</v>
      </c>
      <c r="AK40" s="712">
        <f t="shared" si="1"/>
        <v>152</v>
      </c>
      <c r="AL40" s="4">
        <v>0.33300000000000002</v>
      </c>
      <c r="AM40" s="701" t="s">
        <v>26</v>
      </c>
      <c r="AN40" s="911"/>
      <c r="AO40" s="706" t="s">
        <v>517</v>
      </c>
      <c r="AP40" s="706" t="s">
        <v>1871</v>
      </c>
      <c r="AQ40" s="568" t="s">
        <v>1920</v>
      </c>
    </row>
    <row r="41" spans="1:43" ht="14.25" thickTop="1" x14ac:dyDescent="0.25">
      <c r="AA41" s="630">
        <f>SUM(AA6:AA40)</f>
        <v>250000000</v>
      </c>
      <c r="AB41" s="630">
        <f>SUM(AB6:AB40)</f>
        <v>0</v>
      </c>
    </row>
    <row r="77" ht="129" customHeight="1" x14ac:dyDescent="0.25"/>
    <row r="78" ht="79.5" customHeight="1" x14ac:dyDescent="0.25"/>
    <row r="95" ht="75.75" customHeight="1" x14ac:dyDescent="0.25"/>
    <row r="101" ht="48" customHeight="1" x14ac:dyDescent="0.25"/>
  </sheetData>
  <autoFilter ref="T4:AE41">
    <filterColumn colId="7" showButton="0"/>
  </autoFilter>
  <mergeCells count="304">
    <mergeCell ref="A4:A5"/>
    <mergeCell ref="B4:B5"/>
    <mergeCell ref="C4:C5"/>
    <mergeCell ref="D4:D5"/>
    <mergeCell ref="E4:E5"/>
    <mergeCell ref="F4:F5"/>
    <mergeCell ref="A1:AQ1"/>
    <mergeCell ref="A2:S3"/>
    <mergeCell ref="T2:AE3"/>
    <mergeCell ref="AF2:AQ2"/>
    <mergeCell ref="AF3:AM3"/>
    <mergeCell ref="AN3:AO3"/>
    <mergeCell ref="AP3:AQ3"/>
    <mergeCell ref="P4:P5"/>
    <mergeCell ref="Q4:Q5"/>
    <mergeCell ref="R4:R5"/>
    <mergeCell ref="G4:G5"/>
    <mergeCell ref="H4:H5"/>
    <mergeCell ref="I4:I5"/>
    <mergeCell ref="J4:J5"/>
    <mergeCell ref="K4:K5"/>
    <mergeCell ref="L4:L5"/>
    <mergeCell ref="AO4:AO5"/>
    <mergeCell ref="AP4:AP5"/>
    <mergeCell ref="AQ4:AQ5"/>
    <mergeCell ref="AF4:AF5"/>
    <mergeCell ref="AG4:AG5"/>
    <mergeCell ref="AH4:AH5"/>
    <mergeCell ref="AI4:AI5"/>
    <mergeCell ref="AJ4:AJ5"/>
    <mergeCell ref="AK4:AK5"/>
    <mergeCell ref="A6:A9"/>
    <mergeCell ref="B6:B9"/>
    <mergeCell ref="C6:C9"/>
    <mergeCell ref="D6:D9"/>
    <mergeCell ref="E6:E9"/>
    <mergeCell ref="F6:F9"/>
    <mergeCell ref="AL4:AL5"/>
    <mergeCell ref="AM4:AM5"/>
    <mergeCell ref="AN4:AN5"/>
    <mergeCell ref="Y4:Y5"/>
    <mergeCell ref="Z4:Z5"/>
    <mergeCell ref="AA4:AB4"/>
    <mergeCell ref="AC4:AC5"/>
    <mergeCell ref="AD4:AD5"/>
    <mergeCell ref="AE4:AE5"/>
    <mergeCell ref="S4:S5"/>
    <mergeCell ref="T4:T5"/>
    <mergeCell ref="U4:U5"/>
    <mergeCell ref="V4:V5"/>
    <mergeCell ref="W4:W5"/>
    <mergeCell ref="X4:X5"/>
    <mergeCell ref="M4:M5"/>
    <mergeCell ref="N4:N5"/>
    <mergeCell ref="O4:O5"/>
    <mergeCell ref="M6:M9"/>
    <mergeCell ref="N6:N9"/>
    <mergeCell ref="O6:O9"/>
    <mergeCell ref="P6:P9"/>
    <mergeCell ref="Q6:Q9"/>
    <mergeCell ref="R6:R9"/>
    <mergeCell ref="G6:G9"/>
    <mergeCell ref="H6:H9"/>
    <mergeCell ref="I6:I9"/>
    <mergeCell ref="J6:J9"/>
    <mergeCell ref="K6:K9"/>
    <mergeCell ref="L6:L9"/>
    <mergeCell ref="AE6:AE9"/>
    <mergeCell ref="Y6:Y9"/>
    <mergeCell ref="Z6:Z9"/>
    <mergeCell ref="AA6:AA9"/>
    <mergeCell ref="AB6:AB9"/>
    <mergeCell ref="AC6:AC9"/>
    <mergeCell ref="AD6:AD9"/>
    <mergeCell ref="S6:S9"/>
    <mergeCell ref="T6:T9"/>
    <mergeCell ref="U6:U9"/>
    <mergeCell ref="V6:V9"/>
    <mergeCell ref="W6:W9"/>
    <mergeCell ref="X6:X9"/>
    <mergeCell ref="L10:L21"/>
    <mergeCell ref="M10:M21"/>
    <mergeCell ref="N10:N21"/>
    <mergeCell ref="O10:O21"/>
    <mergeCell ref="A10:A21"/>
    <mergeCell ref="B10:B21"/>
    <mergeCell ref="C10:C21"/>
    <mergeCell ref="D10:D21"/>
    <mergeCell ref="E10:E21"/>
    <mergeCell ref="F10:F21"/>
    <mergeCell ref="G10:G21"/>
    <mergeCell ref="H10:H21"/>
    <mergeCell ref="I10:I21"/>
    <mergeCell ref="AB10:AB21"/>
    <mergeCell ref="AC10:AC21"/>
    <mergeCell ref="AD10:AD21"/>
    <mergeCell ref="AE10:AE21"/>
    <mergeCell ref="AN10:AN21"/>
    <mergeCell ref="A22:A25"/>
    <mergeCell ref="B22:B25"/>
    <mergeCell ref="C22:C25"/>
    <mergeCell ref="D22:D25"/>
    <mergeCell ref="E22:E25"/>
    <mergeCell ref="V10:V21"/>
    <mergeCell ref="W10:W21"/>
    <mergeCell ref="X10:X21"/>
    <mergeCell ref="Y10:Y21"/>
    <mergeCell ref="Z10:Z21"/>
    <mergeCell ref="AA10:AA21"/>
    <mergeCell ref="P10:P21"/>
    <mergeCell ref="Q10:Q21"/>
    <mergeCell ref="R10:R21"/>
    <mergeCell ref="S10:S21"/>
    <mergeCell ref="T10:T21"/>
    <mergeCell ref="U10:U21"/>
    <mergeCell ref="J10:J21"/>
    <mergeCell ref="K10:K21"/>
    <mergeCell ref="N22:N25"/>
    <mergeCell ref="O22:O25"/>
    <mergeCell ref="P22:P25"/>
    <mergeCell ref="Q22:Q25"/>
    <mergeCell ref="F22:F25"/>
    <mergeCell ref="G22:G25"/>
    <mergeCell ref="H22:H25"/>
    <mergeCell ref="I22:I25"/>
    <mergeCell ref="J22:J25"/>
    <mergeCell ref="K22:K25"/>
    <mergeCell ref="AD22:AD25"/>
    <mergeCell ref="AE22:AE25"/>
    <mergeCell ref="AN22:AN25"/>
    <mergeCell ref="A26:A28"/>
    <mergeCell ref="B26:B28"/>
    <mergeCell ref="C26:C28"/>
    <mergeCell ref="D26:D28"/>
    <mergeCell ref="E26:E28"/>
    <mergeCell ref="F26:F28"/>
    <mergeCell ref="G26:G28"/>
    <mergeCell ref="X22:X25"/>
    <mergeCell ref="Y22:Y25"/>
    <mergeCell ref="Z22:Z25"/>
    <mergeCell ref="AA22:AA25"/>
    <mergeCell ref="AB22:AB25"/>
    <mergeCell ref="AC22:AC25"/>
    <mergeCell ref="R22:R25"/>
    <mergeCell ref="S22:S25"/>
    <mergeCell ref="T22:T25"/>
    <mergeCell ref="U22:U25"/>
    <mergeCell ref="V22:V25"/>
    <mergeCell ref="W22:W25"/>
    <mergeCell ref="L22:L25"/>
    <mergeCell ref="M22:M25"/>
    <mergeCell ref="X26:X28"/>
    <mergeCell ref="Y26:Y28"/>
    <mergeCell ref="N26:N28"/>
    <mergeCell ref="O26:O28"/>
    <mergeCell ref="P26:P28"/>
    <mergeCell ref="Q26:Q28"/>
    <mergeCell ref="R26:R28"/>
    <mergeCell ref="S26:S28"/>
    <mergeCell ref="H26:H28"/>
    <mergeCell ref="I26:I28"/>
    <mergeCell ref="J26:J28"/>
    <mergeCell ref="K26:K28"/>
    <mergeCell ref="L26:L28"/>
    <mergeCell ref="M26:M28"/>
    <mergeCell ref="L29:L31"/>
    <mergeCell ref="M29:M31"/>
    <mergeCell ref="N29:N31"/>
    <mergeCell ref="O29:O31"/>
    <mergeCell ref="AN26:AN28"/>
    <mergeCell ref="A29:A31"/>
    <mergeCell ref="B29:B31"/>
    <mergeCell ref="C29:C31"/>
    <mergeCell ref="D29:D31"/>
    <mergeCell ref="E29:E31"/>
    <mergeCell ref="F29:F31"/>
    <mergeCell ref="G29:G31"/>
    <mergeCell ref="H29:H31"/>
    <mergeCell ref="I29:I31"/>
    <mergeCell ref="Z26:Z28"/>
    <mergeCell ref="AA26:AA28"/>
    <mergeCell ref="AB26:AB28"/>
    <mergeCell ref="AC26:AC28"/>
    <mergeCell ref="AD26:AD28"/>
    <mergeCell ref="AE26:AE28"/>
    <mergeCell ref="T26:T28"/>
    <mergeCell ref="U26:U28"/>
    <mergeCell ref="V26:V28"/>
    <mergeCell ref="W26:W28"/>
    <mergeCell ref="AB29:AB31"/>
    <mergeCell ref="AC29:AC31"/>
    <mergeCell ref="AD29:AD31"/>
    <mergeCell ref="AE29:AE31"/>
    <mergeCell ref="AN29:AN31"/>
    <mergeCell ref="A32:A33"/>
    <mergeCell ref="B32:B33"/>
    <mergeCell ref="C32:C33"/>
    <mergeCell ref="D32:D33"/>
    <mergeCell ref="E32:E33"/>
    <mergeCell ref="V29:V31"/>
    <mergeCell ref="W29:W31"/>
    <mergeCell ref="X29:X31"/>
    <mergeCell ref="Y29:Y31"/>
    <mergeCell ref="Z29:Z31"/>
    <mergeCell ref="AA29:AA31"/>
    <mergeCell ref="P29:P31"/>
    <mergeCell ref="Q29:Q31"/>
    <mergeCell ref="R29:R31"/>
    <mergeCell ref="S29:S31"/>
    <mergeCell ref="T29:T31"/>
    <mergeCell ref="U29:U31"/>
    <mergeCell ref="J29:J31"/>
    <mergeCell ref="K29:K31"/>
    <mergeCell ref="N32:N33"/>
    <mergeCell ref="O32:O33"/>
    <mergeCell ref="P32:P33"/>
    <mergeCell ref="Q32:Q33"/>
    <mergeCell ref="F32:F33"/>
    <mergeCell ref="G32:G33"/>
    <mergeCell ref="H32:H33"/>
    <mergeCell ref="I32:I33"/>
    <mergeCell ref="J32:J33"/>
    <mergeCell ref="K32:K33"/>
    <mergeCell ref="AD32:AD33"/>
    <mergeCell ref="AE32:AE33"/>
    <mergeCell ref="AN32:AN33"/>
    <mergeCell ref="A34:A36"/>
    <mergeCell ref="B34:B36"/>
    <mergeCell ref="C34:C36"/>
    <mergeCell ref="D34:D36"/>
    <mergeCell ref="E34:E36"/>
    <mergeCell ref="F34:F36"/>
    <mergeCell ref="G34:G36"/>
    <mergeCell ref="X32:X33"/>
    <mergeCell ref="Y32:Y33"/>
    <mergeCell ref="Z32:Z33"/>
    <mergeCell ref="AA32:AA33"/>
    <mergeCell ref="AB32:AB33"/>
    <mergeCell ref="AC32:AC33"/>
    <mergeCell ref="R32:R33"/>
    <mergeCell ref="S32:S33"/>
    <mergeCell ref="T32:T33"/>
    <mergeCell ref="U32:U33"/>
    <mergeCell ref="V32:V33"/>
    <mergeCell ref="W32:W33"/>
    <mergeCell ref="L32:L33"/>
    <mergeCell ref="M32:M33"/>
    <mergeCell ref="P34:P36"/>
    <mergeCell ref="Q34:Q36"/>
    <mergeCell ref="R34:R36"/>
    <mergeCell ref="S34:S36"/>
    <mergeCell ref="H34:H36"/>
    <mergeCell ref="I34:I36"/>
    <mergeCell ref="J34:J36"/>
    <mergeCell ref="K34:K36"/>
    <mergeCell ref="L34:L36"/>
    <mergeCell ref="M34:M36"/>
    <mergeCell ref="AN34:AN36"/>
    <mergeCell ref="A38:A40"/>
    <mergeCell ref="B38:B40"/>
    <mergeCell ref="C38:C40"/>
    <mergeCell ref="D38:D40"/>
    <mergeCell ref="E38:E40"/>
    <mergeCell ref="F38:F40"/>
    <mergeCell ref="G38:G40"/>
    <mergeCell ref="H38:H40"/>
    <mergeCell ref="I38:I40"/>
    <mergeCell ref="Z34:Z36"/>
    <mergeCell ref="AA34:AA36"/>
    <mergeCell ref="AB34:AB36"/>
    <mergeCell ref="AC34:AC36"/>
    <mergeCell ref="AD34:AD36"/>
    <mergeCell ref="AE34:AE36"/>
    <mergeCell ref="T34:T36"/>
    <mergeCell ref="U34:U36"/>
    <mergeCell ref="V34:V36"/>
    <mergeCell ref="W34:W36"/>
    <mergeCell ref="X34:X36"/>
    <mergeCell ref="Y34:Y36"/>
    <mergeCell ref="N34:N36"/>
    <mergeCell ref="O34:O36"/>
    <mergeCell ref="P38:P40"/>
    <mergeCell ref="Q38:Q40"/>
    <mergeCell ref="R38:R40"/>
    <mergeCell ref="S38:S40"/>
    <mergeCell ref="T38:T40"/>
    <mergeCell ref="U38:U40"/>
    <mergeCell ref="J38:J40"/>
    <mergeCell ref="K38:K40"/>
    <mergeCell ref="L38:L40"/>
    <mergeCell ref="M38:M40"/>
    <mergeCell ref="N38:N40"/>
    <mergeCell ref="O38:O40"/>
    <mergeCell ref="AB38:AB40"/>
    <mergeCell ref="AC38:AC40"/>
    <mergeCell ref="AD38:AD40"/>
    <mergeCell ref="AE38:AE40"/>
    <mergeCell ref="AN38:AN40"/>
    <mergeCell ref="V38:V40"/>
    <mergeCell ref="W38:W40"/>
    <mergeCell ref="X38:X40"/>
    <mergeCell ref="Y38:Y40"/>
    <mergeCell ref="Z38:Z40"/>
    <mergeCell ref="AA38:AA40"/>
  </mergeCells>
  <dataValidations count="10">
    <dataValidation type="list" allowBlank="1" showInputMessage="1" showErrorMessage="1" sqref="AM10:AM40">
      <formula1>"SI,NO,"</formula1>
    </dataValidation>
    <dataValidation type="list" allowBlank="1" showInputMessage="1" showErrorMessage="1" sqref="U6">
      <formula1>$L$125:$L$126</formula1>
    </dataValidation>
    <dataValidation type="list" allowBlank="1" showInputMessage="1" showErrorMessage="1" sqref="Z6">
      <formula1>$Q$125:$Q$128</formula1>
    </dataValidation>
    <dataValidation type="list" allowBlank="1" showInputMessage="1" showErrorMessage="1" sqref="AM6:AM9">
      <formula1>$AD$124:$AD$125</formula1>
    </dataValidation>
    <dataValidation type="list" allowBlank="1" showInputMessage="1" showErrorMessage="1" sqref="AG6:AG9">
      <formula1>$X$125:$X$126</formula1>
    </dataValidation>
    <dataValidation type="date" allowBlank="1" showInputMessage="1" showErrorMessage="1" sqref="AI6:AJ9">
      <formula1>44197</formula1>
      <formula2>44561</formula2>
    </dataValidation>
    <dataValidation type="list" allowBlank="1" showInputMessage="1" showErrorMessage="1" sqref="Y6:Y9">
      <formula1>"Número,Porcentual,"</formula1>
    </dataValidation>
    <dataValidation type="list" allowBlank="1" showInputMessage="1" showErrorMessage="1" sqref="Z10:Z40">
      <formula1>"Trimestral,Semestral,Anual,"</formula1>
    </dataValidation>
    <dataValidation type="list" allowBlank="1" showInputMessage="1" showErrorMessage="1" sqref="Y119:Y129 S10:S40 Y10:Y40">
      <formula1>"Porcentual,Número,"</formula1>
    </dataValidation>
    <dataValidation type="list" allowBlank="1" showInputMessage="1" showErrorMessage="1" sqref="S6">
      <formula1>#REF!</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4"/>
  <sheetViews>
    <sheetView topLeftCell="AB1" zoomScale="90" zoomScaleNormal="90" workbookViewId="0">
      <pane ySplit="5" topLeftCell="A7" activePane="bottomLeft" state="frozen"/>
      <selection pane="bottomLeft" activeCell="Q6" sqref="Q6:AQ13"/>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61.5" customHeight="1" thickTop="1" x14ac:dyDescent="0.25">
      <c r="A6" s="1594" t="s">
        <v>444</v>
      </c>
      <c r="B6" s="1589" t="s">
        <v>542</v>
      </c>
      <c r="C6" s="1589" t="s">
        <v>443</v>
      </c>
      <c r="D6" s="1589" t="s">
        <v>203</v>
      </c>
      <c r="E6" s="1589" t="s">
        <v>204</v>
      </c>
      <c r="F6" s="1589" t="s">
        <v>543</v>
      </c>
      <c r="G6" s="1589" t="s">
        <v>544</v>
      </c>
      <c r="H6" s="1589" t="s">
        <v>545</v>
      </c>
      <c r="I6" s="1590" t="s">
        <v>546</v>
      </c>
      <c r="J6" s="1589" t="s">
        <v>547</v>
      </c>
      <c r="K6" s="1590" t="s">
        <v>548</v>
      </c>
      <c r="L6" s="1589">
        <v>1</v>
      </c>
      <c r="M6" s="1589" t="s">
        <v>25</v>
      </c>
      <c r="N6" s="1587" t="s">
        <v>549</v>
      </c>
      <c r="O6" s="1589" t="s">
        <v>550</v>
      </c>
      <c r="P6" s="1589" t="s">
        <v>562</v>
      </c>
      <c r="Q6" s="1607" t="s">
        <v>563</v>
      </c>
      <c r="R6" s="1608">
        <v>100</v>
      </c>
      <c r="S6" s="1609" t="s">
        <v>29</v>
      </c>
      <c r="T6" s="1610" t="s">
        <v>564</v>
      </c>
      <c r="U6" s="1611" t="s">
        <v>27</v>
      </c>
      <c r="V6" s="1612" t="s">
        <v>565</v>
      </c>
      <c r="W6" s="1044">
        <v>0.01</v>
      </c>
      <c r="X6" s="1613">
        <v>1</v>
      </c>
      <c r="Y6" s="1609" t="s">
        <v>25</v>
      </c>
      <c r="Z6" s="1614" t="s">
        <v>500</v>
      </c>
      <c r="AA6" s="968"/>
      <c r="AB6" s="1240"/>
      <c r="AC6" s="1615" t="s">
        <v>2061</v>
      </c>
      <c r="AD6" s="1616" t="s">
        <v>448</v>
      </c>
      <c r="AE6" s="1616" t="s">
        <v>449</v>
      </c>
      <c r="AF6" s="1617">
        <v>247</v>
      </c>
      <c r="AG6" s="1618" t="s">
        <v>158</v>
      </c>
      <c r="AH6" s="1619" t="s">
        <v>566</v>
      </c>
      <c r="AI6" s="1620">
        <v>44136</v>
      </c>
      <c r="AJ6" s="1620">
        <v>44216</v>
      </c>
      <c r="AK6" s="1621">
        <f t="shared" ref="AK6:AK7" si="0">+AJ6-AI6</f>
        <v>80</v>
      </c>
      <c r="AL6" s="874">
        <v>0.95</v>
      </c>
      <c r="AM6" s="1622" t="s">
        <v>26</v>
      </c>
      <c r="AN6" s="870" t="s">
        <v>555</v>
      </c>
      <c r="AO6" s="1619" t="s">
        <v>556</v>
      </c>
      <c r="AP6" s="870"/>
      <c r="AQ6" s="1623"/>
    </row>
    <row r="7" spans="1:43" ht="61.5" customHeight="1" thickBot="1" x14ac:dyDescent="0.3">
      <c r="A7" s="1595"/>
      <c r="B7" s="1586"/>
      <c r="C7" s="1586"/>
      <c r="D7" s="1586"/>
      <c r="E7" s="1586"/>
      <c r="F7" s="1586"/>
      <c r="G7" s="1586"/>
      <c r="H7" s="1586"/>
      <c r="I7" s="1591"/>
      <c r="J7" s="1586"/>
      <c r="K7" s="1591"/>
      <c r="L7" s="1586"/>
      <c r="M7" s="1586"/>
      <c r="N7" s="1588"/>
      <c r="O7" s="1586"/>
      <c r="P7" s="1586"/>
      <c r="Q7" s="1624"/>
      <c r="R7" s="1625"/>
      <c r="S7" s="1626"/>
      <c r="T7" s="1627"/>
      <c r="U7" s="1628"/>
      <c r="V7" s="1629"/>
      <c r="W7" s="1046"/>
      <c r="X7" s="1630"/>
      <c r="Y7" s="1626"/>
      <c r="Z7" s="1580"/>
      <c r="AA7" s="970"/>
      <c r="AB7" s="1242"/>
      <c r="AC7" s="1631"/>
      <c r="AD7" s="1632"/>
      <c r="AE7" s="1632"/>
      <c r="AF7" s="1633">
        <v>248</v>
      </c>
      <c r="AG7" s="1634" t="s">
        <v>158</v>
      </c>
      <c r="AH7" s="1635" t="s">
        <v>567</v>
      </c>
      <c r="AI7" s="1636">
        <v>44197</v>
      </c>
      <c r="AJ7" s="1636">
        <v>44216</v>
      </c>
      <c r="AK7" s="1637">
        <f t="shared" si="0"/>
        <v>19</v>
      </c>
      <c r="AL7" s="875">
        <v>0.05</v>
      </c>
      <c r="AM7" s="1638" t="s">
        <v>26</v>
      </c>
      <c r="AN7" s="872" t="s">
        <v>555</v>
      </c>
      <c r="AO7" s="1635" t="s">
        <v>556</v>
      </c>
      <c r="AP7" s="872"/>
      <c r="AQ7" s="1639"/>
    </row>
    <row r="8" spans="1:43" ht="61.5" customHeight="1" thickTop="1" x14ac:dyDescent="0.25">
      <c r="A8" s="1594" t="s">
        <v>444</v>
      </c>
      <c r="B8" s="1589"/>
      <c r="C8" s="1589" t="s">
        <v>569</v>
      </c>
      <c r="D8" s="1589" t="s">
        <v>570</v>
      </c>
      <c r="E8" s="1589" t="s">
        <v>571</v>
      </c>
      <c r="F8" s="1589" t="s">
        <v>634</v>
      </c>
      <c r="G8" s="1589" t="s">
        <v>759</v>
      </c>
      <c r="H8" s="1589" t="s">
        <v>760</v>
      </c>
      <c r="I8" s="1590" t="s">
        <v>761</v>
      </c>
      <c r="J8" s="1589" t="s">
        <v>762</v>
      </c>
      <c r="K8" s="1590" t="s">
        <v>763</v>
      </c>
      <c r="L8" s="1589">
        <v>82</v>
      </c>
      <c r="M8" s="1589" t="s">
        <v>29</v>
      </c>
      <c r="N8" s="1587" t="s">
        <v>809</v>
      </c>
      <c r="O8" s="1589" t="s">
        <v>810</v>
      </c>
      <c r="P8" s="1589" t="s">
        <v>826</v>
      </c>
      <c r="Q8" s="1609" t="s">
        <v>827</v>
      </c>
      <c r="R8" s="1608">
        <v>96</v>
      </c>
      <c r="S8" s="1609" t="s">
        <v>29</v>
      </c>
      <c r="T8" s="1610" t="s">
        <v>828</v>
      </c>
      <c r="U8" s="1611" t="s">
        <v>27</v>
      </c>
      <c r="V8" s="1612" t="s">
        <v>829</v>
      </c>
      <c r="W8" s="1044">
        <v>0.02</v>
      </c>
      <c r="X8" s="1613">
        <v>12</v>
      </c>
      <c r="Y8" s="1609" t="s">
        <v>25</v>
      </c>
      <c r="Z8" s="1614" t="s">
        <v>830</v>
      </c>
      <c r="AA8" s="968"/>
      <c r="AB8" s="1240"/>
      <c r="AC8" s="1615" t="s">
        <v>2061</v>
      </c>
      <c r="AD8" s="1616" t="s">
        <v>448</v>
      </c>
      <c r="AE8" s="1616" t="s">
        <v>449</v>
      </c>
      <c r="AF8" s="1617">
        <v>339</v>
      </c>
      <c r="AG8" s="1618" t="s">
        <v>158</v>
      </c>
      <c r="AH8" s="1619" t="s">
        <v>831</v>
      </c>
      <c r="AI8" s="1620">
        <v>44197</v>
      </c>
      <c r="AJ8" s="1620">
        <v>44592</v>
      </c>
      <c r="AK8" s="1621">
        <f>+AJ8-AI8</f>
        <v>395</v>
      </c>
      <c r="AL8" s="874">
        <v>0.25</v>
      </c>
      <c r="AM8" s="1622" t="s">
        <v>26</v>
      </c>
      <c r="AN8" s="870" t="s">
        <v>555</v>
      </c>
      <c r="AO8" s="1619" t="s">
        <v>556</v>
      </c>
      <c r="AP8" s="870"/>
      <c r="AQ8" s="1640"/>
    </row>
    <row r="9" spans="1:43" ht="61.5" customHeight="1" x14ac:dyDescent="0.25">
      <c r="A9" s="1601"/>
      <c r="B9" s="1598"/>
      <c r="C9" s="1598"/>
      <c r="D9" s="1598"/>
      <c r="E9" s="1598"/>
      <c r="F9" s="1598"/>
      <c r="G9" s="1598"/>
      <c r="H9" s="1598"/>
      <c r="I9" s="1600"/>
      <c r="J9" s="1598"/>
      <c r="K9" s="1600"/>
      <c r="L9" s="1598"/>
      <c r="M9" s="1598"/>
      <c r="N9" s="1599"/>
      <c r="O9" s="1598"/>
      <c r="P9" s="1598"/>
      <c r="Q9" s="1641"/>
      <c r="R9" s="1642"/>
      <c r="S9" s="1641"/>
      <c r="T9" s="1643"/>
      <c r="U9" s="1644"/>
      <c r="V9" s="1645"/>
      <c r="W9" s="1045"/>
      <c r="X9" s="1646"/>
      <c r="Y9" s="1641"/>
      <c r="Z9" s="1579"/>
      <c r="AA9" s="969"/>
      <c r="AB9" s="1241"/>
      <c r="AC9" s="1647"/>
      <c r="AD9" s="1648"/>
      <c r="AE9" s="1648"/>
      <c r="AF9" s="1649">
        <v>340</v>
      </c>
      <c r="AG9" s="1650" t="s">
        <v>158</v>
      </c>
      <c r="AH9" s="1651" t="s">
        <v>832</v>
      </c>
      <c r="AI9" s="1652">
        <v>44197</v>
      </c>
      <c r="AJ9" s="1652">
        <v>44592</v>
      </c>
      <c r="AK9" s="1653">
        <f t="shared" ref="AK9:AK11" si="1">+AJ9-AI9</f>
        <v>395</v>
      </c>
      <c r="AL9" s="9">
        <v>0.25</v>
      </c>
      <c r="AM9" s="1654" t="s">
        <v>26</v>
      </c>
      <c r="AN9" s="871" t="s">
        <v>555</v>
      </c>
      <c r="AO9" s="1651" t="s">
        <v>556</v>
      </c>
      <c r="AP9" s="871"/>
      <c r="AQ9" s="1655"/>
    </row>
    <row r="10" spans="1:43" ht="61.5" customHeight="1" x14ac:dyDescent="0.25">
      <c r="A10" s="1601"/>
      <c r="B10" s="1598"/>
      <c r="C10" s="1598"/>
      <c r="D10" s="1598"/>
      <c r="E10" s="1598"/>
      <c r="F10" s="1598"/>
      <c r="G10" s="1598"/>
      <c r="H10" s="1598"/>
      <c r="I10" s="1600"/>
      <c r="J10" s="1598"/>
      <c r="K10" s="1600"/>
      <c r="L10" s="1598"/>
      <c r="M10" s="1598"/>
      <c r="N10" s="1599"/>
      <c r="O10" s="1598"/>
      <c r="P10" s="1598"/>
      <c r="Q10" s="1641"/>
      <c r="R10" s="1642"/>
      <c r="S10" s="1641"/>
      <c r="T10" s="1643"/>
      <c r="U10" s="1644"/>
      <c r="V10" s="1645"/>
      <c r="W10" s="1045"/>
      <c r="X10" s="1646"/>
      <c r="Y10" s="1641"/>
      <c r="Z10" s="1579"/>
      <c r="AA10" s="969"/>
      <c r="AB10" s="1241"/>
      <c r="AC10" s="1647"/>
      <c r="AD10" s="1648"/>
      <c r="AE10" s="1648"/>
      <c r="AF10" s="1649">
        <v>341</v>
      </c>
      <c r="AG10" s="1650" t="s">
        <v>158</v>
      </c>
      <c r="AH10" s="1651" t="s">
        <v>833</v>
      </c>
      <c r="AI10" s="1652">
        <v>44197</v>
      </c>
      <c r="AJ10" s="1652">
        <v>44561</v>
      </c>
      <c r="AK10" s="1653">
        <f t="shared" si="1"/>
        <v>364</v>
      </c>
      <c r="AL10" s="9">
        <v>0.25</v>
      </c>
      <c r="AM10" s="1654" t="s">
        <v>361</v>
      </c>
      <c r="AN10" s="871" t="s">
        <v>555</v>
      </c>
      <c r="AO10" s="1651" t="s">
        <v>556</v>
      </c>
      <c r="AP10" s="871"/>
      <c r="AQ10" s="1655"/>
    </row>
    <row r="11" spans="1:43" ht="61.5" customHeight="1" thickBot="1" x14ac:dyDescent="0.3">
      <c r="A11" s="1595"/>
      <c r="B11" s="1586"/>
      <c r="C11" s="1586"/>
      <c r="D11" s="1586"/>
      <c r="E11" s="1586"/>
      <c r="F11" s="1586"/>
      <c r="G11" s="1586"/>
      <c r="H11" s="1586"/>
      <c r="I11" s="1591"/>
      <c r="J11" s="1586"/>
      <c r="K11" s="1591"/>
      <c r="L11" s="1586"/>
      <c r="M11" s="1586"/>
      <c r="N11" s="1588"/>
      <c r="O11" s="1586"/>
      <c r="P11" s="1586"/>
      <c r="Q11" s="1626"/>
      <c r="R11" s="1625"/>
      <c r="S11" s="1626"/>
      <c r="T11" s="1627"/>
      <c r="U11" s="1628"/>
      <c r="V11" s="1629"/>
      <c r="W11" s="1046"/>
      <c r="X11" s="1630"/>
      <c r="Y11" s="1626"/>
      <c r="Z11" s="1580"/>
      <c r="AA11" s="970"/>
      <c r="AB11" s="1242"/>
      <c r="AC11" s="1631"/>
      <c r="AD11" s="1632"/>
      <c r="AE11" s="1632"/>
      <c r="AF11" s="1633">
        <v>342</v>
      </c>
      <c r="AG11" s="1634" t="s">
        <v>158</v>
      </c>
      <c r="AH11" s="1635" t="s">
        <v>834</v>
      </c>
      <c r="AI11" s="1636">
        <v>44378</v>
      </c>
      <c r="AJ11" s="1636">
        <v>44561</v>
      </c>
      <c r="AK11" s="1637">
        <f t="shared" si="1"/>
        <v>183</v>
      </c>
      <c r="AL11" s="875">
        <v>0.25</v>
      </c>
      <c r="AM11" s="1638" t="s">
        <v>361</v>
      </c>
      <c r="AN11" s="872" t="s">
        <v>555</v>
      </c>
      <c r="AO11" s="1635" t="s">
        <v>556</v>
      </c>
      <c r="AP11" s="872"/>
      <c r="AQ11" s="1639"/>
    </row>
    <row r="12" spans="1:43" ht="61.5" customHeight="1" thickTop="1" x14ac:dyDescent="0.25">
      <c r="A12" s="1594" t="s">
        <v>510</v>
      </c>
      <c r="B12" s="1596" t="s">
        <v>951</v>
      </c>
      <c r="C12" s="1589" t="s">
        <v>569</v>
      </c>
      <c r="D12" s="1589" t="s">
        <v>570</v>
      </c>
      <c r="E12" s="1590" t="s">
        <v>571</v>
      </c>
      <c r="F12" s="1589" t="s">
        <v>634</v>
      </c>
      <c r="G12" s="1589" t="s">
        <v>759</v>
      </c>
      <c r="H12" s="1587" t="s">
        <v>952</v>
      </c>
      <c r="I12" s="1592" t="s">
        <v>953</v>
      </c>
      <c r="J12" s="1589" t="s">
        <v>762</v>
      </c>
      <c r="K12" s="1590" t="s">
        <v>763</v>
      </c>
      <c r="L12" s="1589">
        <v>82</v>
      </c>
      <c r="M12" s="1589" t="s">
        <v>29</v>
      </c>
      <c r="N12" s="1589" t="s">
        <v>809</v>
      </c>
      <c r="O12" s="1589" t="s">
        <v>810</v>
      </c>
      <c r="P12" s="1589" t="s">
        <v>811</v>
      </c>
      <c r="Q12" s="1607" t="s">
        <v>954</v>
      </c>
      <c r="R12" s="1609">
        <v>100</v>
      </c>
      <c r="S12" s="1609" t="s">
        <v>29</v>
      </c>
      <c r="T12" s="1656" t="s">
        <v>955</v>
      </c>
      <c r="U12" s="1656" t="s">
        <v>27</v>
      </c>
      <c r="V12" s="1607" t="s">
        <v>956</v>
      </c>
      <c r="W12" s="924">
        <v>0.03</v>
      </c>
      <c r="X12" s="1657">
        <v>0.82</v>
      </c>
      <c r="Y12" s="1608" t="e">
        <f>+#REF!</f>
        <v>#REF!</v>
      </c>
      <c r="Z12" s="1614" t="s">
        <v>30</v>
      </c>
      <c r="AA12" s="1363"/>
      <c r="AB12" s="1365"/>
      <c r="AC12" s="1578" t="s">
        <v>2061</v>
      </c>
      <c r="AD12" s="1658" t="s">
        <v>957</v>
      </c>
      <c r="AE12" s="1658" t="s">
        <v>958</v>
      </c>
      <c r="AF12" s="1617">
        <v>375</v>
      </c>
      <c r="AG12" s="1618" t="s">
        <v>158</v>
      </c>
      <c r="AH12" s="1619" t="s">
        <v>959</v>
      </c>
      <c r="AI12" s="1659">
        <v>44198</v>
      </c>
      <c r="AJ12" s="1660">
        <v>44561</v>
      </c>
      <c r="AK12" s="1621">
        <f>+AJ12-AI12</f>
        <v>363</v>
      </c>
      <c r="AL12" s="874">
        <v>0.5</v>
      </c>
      <c r="AM12" s="1661" t="s">
        <v>361</v>
      </c>
      <c r="AN12" s="870" t="s">
        <v>960</v>
      </c>
      <c r="AO12" s="1662" t="s">
        <v>957</v>
      </c>
      <c r="AP12" s="870" t="s">
        <v>961</v>
      </c>
      <c r="AQ12" s="1623" t="s">
        <v>962</v>
      </c>
    </row>
    <row r="13" spans="1:43" ht="61.5" customHeight="1" thickBot="1" x14ac:dyDescent="0.3">
      <c r="A13" s="1595"/>
      <c r="B13" s="1597"/>
      <c r="C13" s="1586"/>
      <c r="D13" s="1586"/>
      <c r="E13" s="1591"/>
      <c r="F13" s="1586"/>
      <c r="G13" s="1586"/>
      <c r="H13" s="1588"/>
      <c r="I13" s="1593"/>
      <c r="J13" s="1586"/>
      <c r="K13" s="1591"/>
      <c r="L13" s="1586"/>
      <c r="M13" s="1586"/>
      <c r="N13" s="1586"/>
      <c r="O13" s="1586"/>
      <c r="P13" s="1586"/>
      <c r="Q13" s="1624"/>
      <c r="R13" s="1626"/>
      <c r="S13" s="1626"/>
      <c r="T13" s="1663"/>
      <c r="U13" s="1663"/>
      <c r="V13" s="1624"/>
      <c r="W13" s="925"/>
      <c r="X13" s="1626"/>
      <c r="Y13" s="1625"/>
      <c r="Z13" s="1580"/>
      <c r="AA13" s="1364"/>
      <c r="AB13" s="1366"/>
      <c r="AC13" s="1585"/>
      <c r="AD13" s="1664"/>
      <c r="AE13" s="1664"/>
      <c r="AF13" s="1633">
        <v>376</v>
      </c>
      <c r="AG13" s="1634" t="s">
        <v>158</v>
      </c>
      <c r="AH13" s="1635" t="s">
        <v>963</v>
      </c>
      <c r="AI13" s="1665" t="s">
        <v>964</v>
      </c>
      <c r="AJ13" s="1665">
        <v>44530</v>
      </c>
      <c r="AK13" s="1637">
        <f>+AJ13-AI13</f>
        <v>332</v>
      </c>
      <c r="AL13" s="875">
        <v>0.5</v>
      </c>
      <c r="AM13" s="1638" t="s">
        <v>26</v>
      </c>
      <c r="AN13" s="872" t="s">
        <v>960</v>
      </c>
      <c r="AO13" s="1666" t="s">
        <v>957</v>
      </c>
      <c r="AP13" s="872" t="s">
        <v>961</v>
      </c>
      <c r="AQ13" s="1639" t="s">
        <v>962</v>
      </c>
    </row>
    <row r="14" spans="1:43" ht="14.25" thickTop="1" x14ac:dyDescent="0.25">
      <c r="AA14" s="630">
        <f>SUM(AA6:AA13)</f>
        <v>0</v>
      </c>
      <c r="AB14" s="630">
        <f>SUM(AB6:AB13)</f>
        <v>0</v>
      </c>
    </row>
    <row r="50" ht="129" customHeight="1" x14ac:dyDescent="0.25"/>
    <row r="51" ht="79.5" customHeight="1" x14ac:dyDescent="0.25"/>
    <row r="68" ht="75.75" customHeight="1" x14ac:dyDescent="0.25"/>
    <row r="74" ht="48" customHeight="1" x14ac:dyDescent="0.25"/>
  </sheetData>
  <autoFilter ref="X4:AE14">
    <filterColumn colId="3" showButton="0"/>
  </autoFilter>
  <mergeCells count="142">
    <mergeCell ref="A4:A5"/>
    <mergeCell ref="B4:B5"/>
    <mergeCell ref="C4:C5"/>
    <mergeCell ref="D4:D5"/>
    <mergeCell ref="E4:E5"/>
    <mergeCell ref="F4:F5"/>
    <mergeCell ref="A1:AQ1"/>
    <mergeCell ref="A2:S3"/>
    <mergeCell ref="T2:AE3"/>
    <mergeCell ref="AF2:AQ2"/>
    <mergeCell ref="AF3:AM3"/>
    <mergeCell ref="AN3:AO3"/>
    <mergeCell ref="AP3:AQ3"/>
    <mergeCell ref="P4:P5"/>
    <mergeCell ref="Q4:Q5"/>
    <mergeCell ref="R4:R5"/>
    <mergeCell ref="G4:G5"/>
    <mergeCell ref="H4:H5"/>
    <mergeCell ref="I4:I5"/>
    <mergeCell ref="J4:J5"/>
    <mergeCell ref="K4:K5"/>
    <mergeCell ref="L4:L5"/>
    <mergeCell ref="AO4:AO5"/>
    <mergeCell ref="AP4:AP5"/>
    <mergeCell ref="AQ4:AQ5"/>
    <mergeCell ref="AF4:AF5"/>
    <mergeCell ref="AG4:AG5"/>
    <mergeCell ref="AH4:AH5"/>
    <mergeCell ref="AI4:AI5"/>
    <mergeCell ref="AJ4:AJ5"/>
    <mergeCell ref="AK4:AK5"/>
    <mergeCell ref="A6:A7"/>
    <mergeCell ref="B6:B7"/>
    <mergeCell ref="C6:C7"/>
    <mergeCell ref="D6:D7"/>
    <mergeCell ref="E6:E7"/>
    <mergeCell ref="F6:F7"/>
    <mergeCell ref="AL4:AL5"/>
    <mergeCell ref="AM4:AM5"/>
    <mergeCell ref="AN4:AN5"/>
    <mergeCell ref="Y4:Y5"/>
    <mergeCell ref="Z4:Z5"/>
    <mergeCell ref="AA4:AB4"/>
    <mergeCell ref="AC4:AC5"/>
    <mergeCell ref="AD4:AD5"/>
    <mergeCell ref="AE4:AE5"/>
    <mergeCell ref="S4:S5"/>
    <mergeCell ref="T4:T5"/>
    <mergeCell ref="U4:U5"/>
    <mergeCell ref="V4:V5"/>
    <mergeCell ref="W4:W5"/>
    <mergeCell ref="X4:X5"/>
    <mergeCell ref="M4:M5"/>
    <mergeCell ref="N4:N5"/>
    <mergeCell ref="O4:O5"/>
    <mergeCell ref="M6:M7"/>
    <mergeCell ref="N6:N7"/>
    <mergeCell ref="O6:O7"/>
    <mergeCell ref="P6:P7"/>
    <mergeCell ref="Q6:Q7"/>
    <mergeCell ref="R6:R7"/>
    <mergeCell ref="G6:G7"/>
    <mergeCell ref="H6:H7"/>
    <mergeCell ref="I6:I7"/>
    <mergeCell ref="J6:J7"/>
    <mergeCell ref="K6:K7"/>
    <mergeCell ref="L6:L7"/>
    <mergeCell ref="AE6:AE7"/>
    <mergeCell ref="Y6:Y7"/>
    <mergeCell ref="Z6:Z7"/>
    <mergeCell ref="AA6:AA7"/>
    <mergeCell ref="AB6:AB7"/>
    <mergeCell ref="AC6:AC7"/>
    <mergeCell ref="AD6:AD7"/>
    <mergeCell ref="S6:S7"/>
    <mergeCell ref="T6:T7"/>
    <mergeCell ref="U6:U7"/>
    <mergeCell ref="V6:V7"/>
    <mergeCell ref="W6:W7"/>
    <mergeCell ref="X6:X7"/>
    <mergeCell ref="G8:G11"/>
    <mergeCell ref="H8:H11"/>
    <mergeCell ref="I8:I11"/>
    <mergeCell ref="J8:J11"/>
    <mergeCell ref="K8:K11"/>
    <mergeCell ref="L8:L11"/>
    <mergeCell ref="A8:A11"/>
    <mergeCell ref="B8:B11"/>
    <mergeCell ref="C8:C11"/>
    <mergeCell ref="D8:D11"/>
    <mergeCell ref="E8:E11"/>
    <mergeCell ref="F8:F11"/>
    <mergeCell ref="A12:A13"/>
    <mergeCell ref="B12:B13"/>
    <mergeCell ref="C12:C13"/>
    <mergeCell ref="D12:D13"/>
    <mergeCell ref="E12:E13"/>
    <mergeCell ref="AE8:AE11"/>
    <mergeCell ref="Y8:Y11"/>
    <mergeCell ref="Z8:Z11"/>
    <mergeCell ref="AA8:AA11"/>
    <mergeCell ref="AB8:AB11"/>
    <mergeCell ref="AC8:AC11"/>
    <mergeCell ref="AD8:AD11"/>
    <mergeCell ref="S8:S11"/>
    <mergeCell ref="T8:T11"/>
    <mergeCell ref="U8:U11"/>
    <mergeCell ref="V8:V11"/>
    <mergeCell ref="W8:W11"/>
    <mergeCell ref="X8:X11"/>
    <mergeCell ref="M8:M11"/>
    <mergeCell ref="N8:N11"/>
    <mergeCell ref="O8:O11"/>
    <mergeCell ref="P8:P11"/>
    <mergeCell ref="Q8:Q11"/>
    <mergeCell ref="R8:R11"/>
    <mergeCell ref="L12:L13"/>
    <mergeCell ref="M12:M13"/>
    <mergeCell ref="N12:N13"/>
    <mergeCell ref="O12:O13"/>
    <mergeCell ref="P12:P13"/>
    <mergeCell ref="Q12:Q13"/>
    <mergeCell ref="F12:F13"/>
    <mergeCell ref="G12:G13"/>
    <mergeCell ref="H12:H13"/>
    <mergeCell ref="I12:I13"/>
    <mergeCell ref="J12:J13"/>
    <mergeCell ref="K12:K13"/>
    <mergeCell ref="AD12:AD13"/>
    <mergeCell ref="AE12:AE13"/>
    <mergeCell ref="X12:X13"/>
    <mergeCell ref="Y12:Y13"/>
    <mergeCell ref="Z12:Z13"/>
    <mergeCell ref="AA12:AA13"/>
    <mergeCell ref="AB12:AB13"/>
    <mergeCell ref="AC12:AC13"/>
    <mergeCell ref="R12:R13"/>
    <mergeCell ref="S12:S13"/>
    <mergeCell ref="T12:T13"/>
    <mergeCell ref="U12:U13"/>
    <mergeCell ref="V12:V13"/>
    <mergeCell ref="W12:W13"/>
  </mergeCells>
  <dataValidations count="7">
    <dataValidation type="list" allowBlank="1" showInputMessage="1" showErrorMessage="1" sqref="AM12:AM13">
      <formula1>"SI,NO,"</formula1>
    </dataValidation>
    <dataValidation type="list" allowBlank="1" showInputMessage="1" showErrorMessage="1" sqref="Z8 Z6">
      <formula1>#REF!</formula1>
    </dataValidation>
    <dataValidation type="list" allowBlank="1" showInputMessage="1" showErrorMessage="1" sqref="S8 S6">
      <formula1>#REF!</formula1>
    </dataValidation>
    <dataValidation type="list" allowBlank="1" showInputMessage="1" showErrorMessage="1" sqref="U8 U6">
      <formula1>#REF!</formula1>
    </dataValidation>
    <dataValidation type="list" allowBlank="1" showInputMessage="1" showErrorMessage="1" sqref="Y8 Y6">
      <formula1>#REF!</formula1>
    </dataValidation>
    <dataValidation type="list" allowBlank="1" showInputMessage="1" showErrorMessage="1" sqref="Z12:Z13">
      <formula1>"Trimestral,Semestral,Anual,"</formula1>
    </dataValidation>
    <dataValidation type="list" allowBlank="1" showInputMessage="1" showErrorMessage="1" sqref="Y92:Y102 Y12:Y13 S12:S13">
      <formula1>"Porcentual,Número,"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2"/>
  <sheetViews>
    <sheetView topLeftCell="V1" zoomScale="90" zoomScaleNormal="90" workbookViewId="0">
      <pane ySplit="5" topLeftCell="A6" activePane="bottomLeft" state="frozen"/>
      <selection pane="bottomLeft" activeCell="AC6" sqref="AC6:AC11"/>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41.25" thickTop="1" x14ac:dyDescent="0.25">
      <c r="A6" s="1506" t="s">
        <v>39</v>
      </c>
      <c r="B6" s="912" t="s">
        <v>39</v>
      </c>
      <c r="C6" s="912" t="s">
        <v>40</v>
      </c>
      <c r="D6" s="912" t="s">
        <v>41</v>
      </c>
      <c r="E6" s="1011" t="s">
        <v>42</v>
      </c>
      <c r="F6" s="912" t="s">
        <v>43</v>
      </c>
      <c r="G6" s="912" t="s">
        <v>44</v>
      </c>
      <c r="H6" s="912" t="s">
        <v>41</v>
      </c>
      <c r="I6" s="1011" t="s">
        <v>45</v>
      </c>
      <c r="J6" s="912" t="s">
        <v>46</v>
      </c>
      <c r="K6" s="1011" t="s">
        <v>47</v>
      </c>
      <c r="L6" s="912">
        <v>74</v>
      </c>
      <c r="M6" s="912" t="s">
        <v>29</v>
      </c>
      <c r="N6" s="912" t="s">
        <v>90</v>
      </c>
      <c r="O6" s="912" t="s">
        <v>91</v>
      </c>
      <c r="P6" s="912" t="s">
        <v>93</v>
      </c>
      <c r="Q6" s="1011" t="s">
        <v>92</v>
      </c>
      <c r="R6" s="912">
        <v>61</v>
      </c>
      <c r="S6" s="912" t="s">
        <v>29</v>
      </c>
      <c r="T6" s="1361" t="s">
        <v>104</v>
      </c>
      <c r="U6" s="1029" t="s">
        <v>27</v>
      </c>
      <c r="V6" s="1504" t="s">
        <v>105</v>
      </c>
      <c r="W6" s="1511">
        <v>0.04</v>
      </c>
      <c r="X6" s="912">
        <v>90</v>
      </c>
      <c r="Y6" s="912" t="s">
        <v>29</v>
      </c>
      <c r="Z6" s="912" t="s">
        <v>30</v>
      </c>
      <c r="AA6" s="1502"/>
      <c r="AB6" s="1502"/>
      <c r="AC6" s="1578" t="s">
        <v>106</v>
      </c>
      <c r="AD6" s="908" t="s">
        <v>55</v>
      </c>
      <c r="AE6" s="908" t="s">
        <v>56</v>
      </c>
      <c r="AF6" s="800">
        <v>12</v>
      </c>
      <c r="AG6" s="678" t="s">
        <v>158</v>
      </c>
      <c r="AH6" s="703" t="s">
        <v>107</v>
      </c>
      <c r="AI6" s="719">
        <v>44470</v>
      </c>
      <c r="AJ6" s="719">
        <v>44530</v>
      </c>
      <c r="AK6" s="711">
        <f t="shared" ref="AK6:AK7" si="0">AJ6-AI6</f>
        <v>60</v>
      </c>
      <c r="AL6" s="2">
        <v>0.5</v>
      </c>
      <c r="AM6" s="699" t="s">
        <v>26</v>
      </c>
      <c r="AN6" s="661" t="s">
        <v>66</v>
      </c>
      <c r="AO6" s="661" t="s">
        <v>67</v>
      </c>
      <c r="AP6" s="661" t="s">
        <v>97</v>
      </c>
      <c r="AQ6" s="717" t="s">
        <v>98</v>
      </c>
    </row>
    <row r="7" spans="1:43" ht="41.25" thickBot="1" x14ac:dyDescent="0.3">
      <c r="A7" s="1507"/>
      <c r="B7" s="913"/>
      <c r="C7" s="913"/>
      <c r="D7" s="913"/>
      <c r="E7" s="1012"/>
      <c r="F7" s="913"/>
      <c r="G7" s="913"/>
      <c r="H7" s="913"/>
      <c r="I7" s="1012"/>
      <c r="J7" s="913"/>
      <c r="K7" s="1012"/>
      <c r="L7" s="913"/>
      <c r="M7" s="913"/>
      <c r="N7" s="913"/>
      <c r="O7" s="913"/>
      <c r="P7" s="913"/>
      <c r="Q7" s="1012"/>
      <c r="R7" s="913"/>
      <c r="S7" s="913"/>
      <c r="T7" s="1362"/>
      <c r="U7" s="1030"/>
      <c r="V7" s="1505"/>
      <c r="W7" s="913"/>
      <c r="X7" s="913"/>
      <c r="Y7" s="913"/>
      <c r="Z7" s="913"/>
      <c r="AA7" s="1503"/>
      <c r="AB7" s="1503"/>
      <c r="AC7" s="1585"/>
      <c r="AD7" s="909"/>
      <c r="AE7" s="909"/>
      <c r="AF7" s="801">
        <v>13</v>
      </c>
      <c r="AG7" s="680" t="s">
        <v>158</v>
      </c>
      <c r="AH7" s="704" t="s">
        <v>108</v>
      </c>
      <c r="AI7" s="720">
        <v>44378</v>
      </c>
      <c r="AJ7" s="720">
        <v>44530</v>
      </c>
      <c r="AK7" s="712">
        <f t="shared" si="0"/>
        <v>152</v>
      </c>
      <c r="AL7" s="4">
        <v>0.5</v>
      </c>
      <c r="AM7" s="701" t="s">
        <v>26</v>
      </c>
      <c r="AN7" s="663" t="s">
        <v>66</v>
      </c>
      <c r="AO7" s="663" t="s">
        <v>67</v>
      </c>
      <c r="AP7" s="663" t="s">
        <v>87</v>
      </c>
      <c r="AQ7" s="718" t="s">
        <v>88</v>
      </c>
    </row>
    <row r="8" spans="1:43" ht="61.5" customHeight="1" thickTop="1" x14ac:dyDescent="0.25">
      <c r="A8" s="1506" t="s">
        <v>39</v>
      </c>
      <c r="B8" s="912" t="s">
        <v>39</v>
      </c>
      <c r="C8" s="974" t="s">
        <v>202</v>
      </c>
      <c r="D8" s="974" t="s">
        <v>203</v>
      </c>
      <c r="E8" s="974" t="s">
        <v>204</v>
      </c>
      <c r="F8" s="974" t="s">
        <v>205</v>
      </c>
      <c r="G8" s="974" t="s">
        <v>206</v>
      </c>
      <c r="H8" s="974" t="s">
        <v>207</v>
      </c>
      <c r="I8" s="974" t="s">
        <v>208</v>
      </c>
      <c r="J8" s="974" t="s">
        <v>209</v>
      </c>
      <c r="K8" s="974" t="s">
        <v>210</v>
      </c>
      <c r="L8" s="918">
        <v>100</v>
      </c>
      <c r="M8" s="974" t="s">
        <v>29</v>
      </c>
      <c r="N8" s="912" t="s">
        <v>211</v>
      </c>
      <c r="O8" s="918" t="s">
        <v>212</v>
      </c>
      <c r="P8" s="918" t="s">
        <v>213</v>
      </c>
      <c r="Q8" s="918" t="s">
        <v>214</v>
      </c>
      <c r="R8" s="953">
        <v>12</v>
      </c>
      <c r="S8" s="918" t="s">
        <v>25</v>
      </c>
      <c r="T8" s="1361" t="s">
        <v>223</v>
      </c>
      <c r="U8" s="1029" t="s">
        <v>27</v>
      </c>
      <c r="V8" s="1504" t="s">
        <v>224</v>
      </c>
      <c r="W8" s="1120">
        <v>0.04</v>
      </c>
      <c r="X8" s="912">
        <v>1</v>
      </c>
      <c r="Y8" s="912" t="s">
        <v>29</v>
      </c>
      <c r="Z8" s="912" t="s">
        <v>30</v>
      </c>
      <c r="AA8" s="1502"/>
      <c r="AB8" s="1502"/>
      <c r="AC8" s="1578" t="s">
        <v>106</v>
      </c>
      <c r="AD8" s="908" t="s">
        <v>55</v>
      </c>
      <c r="AE8" s="908" t="s">
        <v>56</v>
      </c>
      <c r="AF8" s="800">
        <v>158</v>
      </c>
      <c r="AG8" s="678" t="s">
        <v>158</v>
      </c>
      <c r="AH8" s="703" t="s">
        <v>225</v>
      </c>
      <c r="AI8" s="719">
        <v>44197</v>
      </c>
      <c r="AJ8" s="719">
        <v>44285</v>
      </c>
      <c r="AK8" s="711">
        <f t="shared" ref="AK8:AK11" si="1">AJ8-AI8</f>
        <v>88</v>
      </c>
      <c r="AL8" s="2">
        <v>0.3</v>
      </c>
      <c r="AM8" s="699" t="s">
        <v>26</v>
      </c>
      <c r="AN8" s="661" t="s">
        <v>58</v>
      </c>
      <c r="AO8" s="661" t="s">
        <v>59</v>
      </c>
      <c r="AP8" s="661" t="s">
        <v>87</v>
      </c>
      <c r="AQ8" s="717" t="s">
        <v>88</v>
      </c>
    </row>
    <row r="9" spans="1:43" ht="61.5" customHeight="1" x14ac:dyDescent="0.25">
      <c r="A9" s="1510"/>
      <c r="B9" s="935"/>
      <c r="C9" s="975"/>
      <c r="D9" s="975"/>
      <c r="E9" s="975"/>
      <c r="F9" s="975"/>
      <c r="G9" s="975"/>
      <c r="H9" s="975"/>
      <c r="I9" s="975"/>
      <c r="J9" s="975"/>
      <c r="K9" s="975"/>
      <c r="L9" s="940"/>
      <c r="M9" s="975"/>
      <c r="N9" s="935"/>
      <c r="O9" s="940"/>
      <c r="P9" s="940"/>
      <c r="Q9" s="940"/>
      <c r="R9" s="954"/>
      <c r="S9" s="940"/>
      <c r="T9" s="1387"/>
      <c r="U9" s="1043"/>
      <c r="V9" s="1509"/>
      <c r="W9" s="936"/>
      <c r="X9" s="935"/>
      <c r="Y9" s="935"/>
      <c r="Z9" s="935"/>
      <c r="AA9" s="1508"/>
      <c r="AB9" s="1508"/>
      <c r="AC9" s="1584"/>
      <c r="AD9" s="929"/>
      <c r="AE9" s="929"/>
      <c r="AF9" s="350">
        <v>159</v>
      </c>
      <c r="AG9" s="679" t="s">
        <v>158</v>
      </c>
      <c r="AH9" s="709" t="s">
        <v>319</v>
      </c>
      <c r="AI9" s="7">
        <v>44197</v>
      </c>
      <c r="AJ9" s="7">
        <v>44285</v>
      </c>
      <c r="AK9" s="8">
        <f t="shared" si="1"/>
        <v>88</v>
      </c>
      <c r="AL9" s="3">
        <v>0.2</v>
      </c>
      <c r="AM9" s="700" t="s">
        <v>26</v>
      </c>
      <c r="AN9" s="662" t="s">
        <v>58</v>
      </c>
      <c r="AO9" s="662" t="s">
        <v>59</v>
      </c>
      <c r="AP9" s="662" t="s">
        <v>87</v>
      </c>
      <c r="AQ9" s="38" t="s">
        <v>88</v>
      </c>
    </row>
    <row r="10" spans="1:43" ht="61.5" customHeight="1" x14ac:dyDescent="0.25">
      <c r="A10" s="1510"/>
      <c r="B10" s="935"/>
      <c r="C10" s="975"/>
      <c r="D10" s="975"/>
      <c r="E10" s="975"/>
      <c r="F10" s="975"/>
      <c r="G10" s="975"/>
      <c r="H10" s="975"/>
      <c r="I10" s="975"/>
      <c r="J10" s="975"/>
      <c r="K10" s="975"/>
      <c r="L10" s="940"/>
      <c r="M10" s="975"/>
      <c r="N10" s="935"/>
      <c r="O10" s="940"/>
      <c r="P10" s="940"/>
      <c r="Q10" s="940"/>
      <c r="R10" s="954"/>
      <c r="S10" s="940"/>
      <c r="T10" s="1387"/>
      <c r="U10" s="1043"/>
      <c r="V10" s="1509"/>
      <c r="W10" s="936"/>
      <c r="X10" s="935"/>
      <c r="Y10" s="935"/>
      <c r="Z10" s="935"/>
      <c r="AA10" s="1508"/>
      <c r="AB10" s="1508"/>
      <c r="AC10" s="1584"/>
      <c r="AD10" s="929"/>
      <c r="AE10" s="929"/>
      <c r="AF10" s="350">
        <v>160</v>
      </c>
      <c r="AG10" s="679" t="s">
        <v>158</v>
      </c>
      <c r="AH10" s="709" t="s">
        <v>226</v>
      </c>
      <c r="AI10" s="7">
        <v>44197</v>
      </c>
      <c r="AJ10" s="7">
        <v>44285</v>
      </c>
      <c r="AK10" s="8">
        <f t="shared" si="1"/>
        <v>88</v>
      </c>
      <c r="AL10" s="3">
        <v>0.2</v>
      </c>
      <c r="AM10" s="700" t="s">
        <v>26</v>
      </c>
      <c r="AN10" s="662" t="s">
        <v>58</v>
      </c>
      <c r="AO10" s="662" t="s">
        <v>59</v>
      </c>
      <c r="AP10" s="662" t="s">
        <v>87</v>
      </c>
      <c r="AQ10" s="38" t="s">
        <v>88</v>
      </c>
    </row>
    <row r="11" spans="1:43" ht="61.5" customHeight="1" thickBot="1" x14ac:dyDescent="0.3">
      <c r="A11" s="1507"/>
      <c r="B11" s="913"/>
      <c r="C11" s="976"/>
      <c r="D11" s="976"/>
      <c r="E11" s="976"/>
      <c r="F11" s="976"/>
      <c r="G11" s="976"/>
      <c r="H11" s="976"/>
      <c r="I11" s="976"/>
      <c r="J11" s="976"/>
      <c r="K11" s="976"/>
      <c r="L11" s="919"/>
      <c r="M11" s="976"/>
      <c r="N11" s="913"/>
      <c r="O11" s="919"/>
      <c r="P11" s="919"/>
      <c r="Q11" s="919"/>
      <c r="R11" s="955"/>
      <c r="S11" s="919"/>
      <c r="T11" s="1362"/>
      <c r="U11" s="1030"/>
      <c r="V11" s="1505"/>
      <c r="W11" s="915"/>
      <c r="X11" s="913"/>
      <c r="Y11" s="913"/>
      <c r="Z11" s="913"/>
      <c r="AA11" s="1503"/>
      <c r="AB11" s="1503"/>
      <c r="AC11" s="1585"/>
      <c r="AD11" s="909"/>
      <c r="AE11" s="909"/>
      <c r="AF11" s="801">
        <v>161</v>
      </c>
      <c r="AG11" s="680" t="s">
        <v>158</v>
      </c>
      <c r="AH11" s="704" t="s">
        <v>227</v>
      </c>
      <c r="AI11" s="720">
        <v>44470</v>
      </c>
      <c r="AJ11" s="720">
        <v>44530</v>
      </c>
      <c r="AK11" s="712">
        <f t="shared" si="1"/>
        <v>60</v>
      </c>
      <c r="AL11" s="4">
        <v>0.3</v>
      </c>
      <c r="AM11" s="701" t="s">
        <v>26</v>
      </c>
      <c r="AN11" s="663" t="s">
        <v>58</v>
      </c>
      <c r="AO11" s="253" t="s">
        <v>59</v>
      </c>
      <c r="AP11" s="253" t="s">
        <v>87</v>
      </c>
      <c r="AQ11" s="877" t="s">
        <v>88</v>
      </c>
    </row>
    <row r="12" spans="1:43" ht="14.25" thickTop="1" x14ac:dyDescent="0.25">
      <c r="AA12" s="630">
        <f>SUM(AA6:AA11)</f>
        <v>0</v>
      </c>
      <c r="AB12" s="630">
        <f>SUM(AB6:AB11)</f>
        <v>0</v>
      </c>
    </row>
    <row r="48" ht="129" customHeight="1" x14ac:dyDescent="0.25"/>
    <row r="49" ht="79.5" customHeight="1" x14ac:dyDescent="0.25"/>
    <row r="66" ht="75.75" customHeight="1" x14ac:dyDescent="0.25"/>
    <row r="72" ht="48" customHeight="1" x14ac:dyDescent="0.25"/>
  </sheetData>
  <autoFilter ref="X4:AE12">
    <filterColumn colId="3" showButton="0"/>
  </autoFilter>
  <mergeCells count="111">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R6:R7"/>
    <mergeCell ref="G6:G7"/>
    <mergeCell ref="H6:H7"/>
    <mergeCell ref="I6:I7"/>
    <mergeCell ref="J6:J7"/>
    <mergeCell ref="K6:K7"/>
    <mergeCell ref="L6:L7"/>
    <mergeCell ref="A6:A7"/>
    <mergeCell ref="B6:B7"/>
    <mergeCell ref="C6:C7"/>
    <mergeCell ref="D6:D7"/>
    <mergeCell ref="E6:E7"/>
    <mergeCell ref="F6:F7"/>
    <mergeCell ref="A8:A11"/>
    <mergeCell ref="B8:B11"/>
    <mergeCell ref="C8:C11"/>
    <mergeCell ref="D8:D11"/>
    <mergeCell ref="E8:E11"/>
    <mergeCell ref="F8:F11"/>
    <mergeCell ref="AE6:AE7"/>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M8:M11"/>
    <mergeCell ref="N8:N11"/>
    <mergeCell ref="O8:O11"/>
    <mergeCell ref="P8:P11"/>
    <mergeCell ref="Q8:Q11"/>
    <mergeCell ref="R8:R11"/>
    <mergeCell ref="G8:G11"/>
    <mergeCell ref="H8:H11"/>
    <mergeCell ref="I8:I11"/>
    <mergeCell ref="J8:J11"/>
    <mergeCell ref="K8:K11"/>
    <mergeCell ref="L8:L11"/>
    <mergeCell ref="AE8:AE11"/>
    <mergeCell ref="Y8:Y11"/>
    <mergeCell ref="Z8:Z11"/>
    <mergeCell ref="AA8:AA11"/>
    <mergeCell ref="AB8:AB11"/>
    <mergeCell ref="AC8:AC11"/>
    <mergeCell ref="AD8:AD11"/>
    <mergeCell ref="S8:S11"/>
    <mergeCell ref="T8:T11"/>
    <mergeCell ref="U8:U11"/>
    <mergeCell ref="V8:V11"/>
    <mergeCell ref="W8:W11"/>
    <mergeCell ref="X8:X11"/>
  </mergeCells>
  <dataValidations count="5">
    <dataValidation type="list" allowBlank="1" showInputMessage="1" showErrorMessage="1" sqref="Y8:Y11">
      <formula1>"Número,Porcentual,"</formula1>
    </dataValidation>
    <dataValidation type="list" allowBlank="1" showInputMessage="1" showErrorMessage="1" sqref="Z8:Z11 Z6:Z7">
      <formula1>"Trimestral,Semestral,Anual,"</formula1>
    </dataValidation>
    <dataValidation type="list" allowBlank="1" showInputMessage="1" showErrorMessage="1" sqref="Y90:Y100 Y8:Y11 Y6:Y7">
      <formula1>"Porcentual,Número,"</formula1>
    </dataValidation>
    <dataValidation type="list" allowBlank="1" showInputMessage="1" showErrorMessage="1" sqref="B8 U8 AC6 U6">
      <formula1>#REF!</formula1>
    </dataValidation>
    <dataValidation allowBlank="1" showInputMessage="1" showErrorMessage="1" sqref="A8:A11"/>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0"/>
  <sheetViews>
    <sheetView topLeftCell="V1" zoomScale="90" zoomScaleNormal="90" workbookViewId="0">
      <pane ySplit="5" topLeftCell="A6" activePane="bottomLeft" state="frozen"/>
      <selection pane="bottomLeft" activeCell="AC6" sqref="AC6:AC9"/>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61.5" customHeight="1" thickTop="1" x14ac:dyDescent="0.25">
      <c r="A6" s="1506" t="s">
        <v>39</v>
      </c>
      <c r="B6" s="912" t="s">
        <v>39</v>
      </c>
      <c r="C6" s="974" t="s">
        <v>202</v>
      </c>
      <c r="D6" s="974" t="s">
        <v>203</v>
      </c>
      <c r="E6" s="974" t="s">
        <v>204</v>
      </c>
      <c r="F6" s="974" t="s">
        <v>205</v>
      </c>
      <c r="G6" s="974" t="s">
        <v>206</v>
      </c>
      <c r="H6" s="974" t="s">
        <v>207</v>
      </c>
      <c r="I6" s="974" t="s">
        <v>208</v>
      </c>
      <c r="J6" s="974" t="s">
        <v>209</v>
      </c>
      <c r="K6" s="974" t="s">
        <v>210</v>
      </c>
      <c r="L6" s="918">
        <v>100</v>
      </c>
      <c r="M6" s="974" t="s">
        <v>29</v>
      </c>
      <c r="N6" s="912" t="s">
        <v>211</v>
      </c>
      <c r="O6" s="918" t="s">
        <v>212</v>
      </c>
      <c r="P6" s="918" t="s">
        <v>213</v>
      </c>
      <c r="Q6" s="918" t="s">
        <v>214</v>
      </c>
      <c r="R6" s="953">
        <v>12</v>
      </c>
      <c r="S6" s="918" t="s">
        <v>25</v>
      </c>
      <c r="T6" s="1361" t="s">
        <v>228</v>
      </c>
      <c r="U6" s="1029" t="s">
        <v>27</v>
      </c>
      <c r="V6" s="1504" t="s">
        <v>229</v>
      </c>
      <c r="W6" s="1120">
        <v>0.04</v>
      </c>
      <c r="X6" s="912">
        <v>1</v>
      </c>
      <c r="Y6" s="912" t="s">
        <v>29</v>
      </c>
      <c r="Z6" s="912" t="s">
        <v>30</v>
      </c>
      <c r="AA6" s="1502"/>
      <c r="AB6" s="1502"/>
      <c r="AC6" s="1578" t="s">
        <v>2063</v>
      </c>
      <c r="AD6" s="908" t="s">
        <v>55</v>
      </c>
      <c r="AE6" s="908" t="s">
        <v>56</v>
      </c>
      <c r="AF6" s="800">
        <v>162</v>
      </c>
      <c r="AG6" s="678" t="s">
        <v>158</v>
      </c>
      <c r="AH6" s="703" t="s">
        <v>230</v>
      </c>
      <c r="AI6" s="719">
        <v>44197</v>
      </c>
      <c r="AJ6" s="719">
        <v>44285</v>
      </c>
      <c r="AK6" s="711">
        <f t="shared" ref="AK6:AK9" si="0">AJ6-AI6</f>
        <v>88</v>
      </c>
      <c r="AL6" s="2">
        <v>0.3</v>
      </c>
      <c r="AM6" s="699" t="s">
        <v>26</v>
      </c>
      <c r="AN6" s="661" t="s">
        <v>58</v>
      </c>
      <c r="AO6" s="661" t="s">
        <v>59</v>
      </c>
      <c r="AP6" s="661" t="s">
        <v>87</v>
      </c>
      <c r="AQ6" s="717" t="s">
        <v>88</v>
      </c>
    </row>
    <row r="7" spans="1:43" ht="61.5" customHeight="1" x14ac:dyDescent="0.25">
      <c r="A7" s="1510"/>
      <c r="B7" s="935"/>
      <c r="C7" s="975"/>
      <c r="D7" s="975"/>
      <c r="E7" s="975"/>
      <c r="F7" s="975"/>
      <c r="G7" s="975"/>
      <c r="H7" s="975"/>
      <c r="I7" s="975"/>
      <c r="J7" s="975"/>
      <c r="K7" s="975"/>
      <c r="L7" s="940"/>
      <c r="M7" s="975"/>
      <c r="N7" s="935"/>
      <c r="O7" s="940"/>
      <c r="P7" s="940"/>
      <c r="Q7" s="940"/>
      <c r="R7" s="954"/>
      <c r="S7" s="940"/>
      <c r="T7" s="1387"/>
      <c r="U7" s="1043"/>
      <c r="V7" s="1509"/>
      <c r="W7" s="936"/>
      <c r="X7" s="935"/>
      <c r="Y7" s="935"/>
      <c r="Z7" s="935"/>
      <c r="AA7" s="1508"/>
      <c r="AB7" s="1508"/>
      <c r="AC7" s="1584"/>
      <c r="AD7" s="929"/>
      <c r="AE7" s="929"/>
      <c r="AF7" s="350">
        <v>163</v>
      </c>
      <c r="AG7" s="679" t="s">
        <v>158</v>
      </c>
      <c r="AH7" s="709" t="s">
        <v>320</v>
      </c>
      <c r="AI7" s="7">
        <v>44197</v>
      </c>
      <c r="AJ7" s="7">
        <v>44285</v>
      </c>
      <c r="AK7" s="8">
        <f t="shared" si="0"/>
        <v>88</v>
      </c>
      <c r="AL7" s="3">
        <v>0.2</v>
      </c>
      <c r="AM7" s="700" t="s">
        <v>26</v>
      </c>
      <c r="AN7" s="662" t="s">
        <v>58</v>
      </c>
      <c r="AO7" s="662" t="s">
        <v>59</v>
      </c>
      <c r="AP7" s="662" t="s">
        <v>87</v>
      </c>
      <c r="AQ7" s="38" t="s">
        <v>88</v>
      </c>
    </row>
    <row r="8" spans="1:43" ht="61.5" customHeight="1" x14ac:dyDescent="0.25">
      <c r="A8" s="1510"/>
      <c r="B8" s="935"/>
      <c r="C8" s="975"/>
      <c r="D8" s="975"/>
      <c r="E8" s="975"/>
      <c r="F8" s="975"/>
      <c r="G8" s="975"/>
      <c r="H8" s="975"/>
      <c r="I8" s="975"/>
      <c r="J8" s="975"/>
      <c r="K8" s="975"/>
      <c r="L8" s="940"/>
      <c r="M8" s="975"/>
      <c r="N8" s="935"/>
      <c r="O8" s="940"/>
      <c r="P8" s="940"/>
      <c r="Q8" s="940"/>
      <c r="R8" s="954"/>
      <c r="S8" s="940"/>
      <c r="T8" s="1387"/>
      <c r="U8" s="1043"/>
      <c r="V8" s="1509"/>
      <c r="W8" s="936"/>
      <c r="X8" s="935"/>
      <c r="Y8" s="935"/>
      <c r="Z8" s="935"/>
      <c r="AA8" s="1508"/>
      <c r="AB8" s="1508"/>
      <c r="AC8" s="1584"/>
      <c r="AD8" s="929"/>
      <c r="AE8" s="929"/>
      <c r="AF8" s="350">
        <v>164</v>
      </c>
      <c r="AG8" s="679" t="s">
        <v>158</v>
      </c>
      <c r="AH8" s="709" t="s">
        <v>231</v>
      </c>
      <c r="AI8" s="7">
        <v>44197</v>
      </c>
      <c r="AJ8" s="7">
        <v>44285</v>
      </c>
      <c r="AK8" s="8">
        <f t="shared" si="0"/>
        <v>88</v>
      </c>
      <c r="AL8" s="3">
        <v>0.2</v>
      </c>
      <c r="AM8" s="700" t="s">
        <v>26</v>
      </c>
      <c r="AN8" s="662" t="s">
        <v>58</v>
      </c>
      <c r="AO8" s="662" t="s">
        <v>59</v>
      </c>
      <c r="AP8" s="662" t="s">
        <v>87</v>
      </c>
      <c r="AQ8" s="38" t="s">
        <v>88</v>
      </c>
    </row>
    <row r="9" spans="1:43" ht="61.5" customHeight="1" thickBot="1" x14ac:dyDescent="0.3">
      <c r="A9" s="1507"/>
      <c r="B9" s="913"/>
      <c r="C9" s="976"/>
      <c r="D9" s="976"/>
      <c r="E9" s="976"/>
      <c r="F9" s="976"/>
      <c r="G9" s="976"/>
      <c r="H9" s="976"/>
      <c r="I9" s="976"/>
      <c r="J9" s="976"/>
      <c r="K9" s="976"/>
      <c r="L9" s="919"/>
      <c r="M9" s="976"/>
      <c r="N9" s="913"/>
      <c r="O9" s="919"/>
      <c r="P9" s="919"/>
      <c r="Q9" s="919"/>
      <c r="R9" s="955"/>
      <c r="S9" s="919"/>
      <c r="T9" s="1362"/>
      <c r="U9" s="1030"/>
      <c r="V9" s="1505"/>
      <c r="W9" s="915"/>
      <c r="X9" s="913"/>
      <c r="Y9" s="913"/>
      <c r="Z9" s="913"/>
      <c r="AA9" s="1503"/>
      <c r="AB9" s="1503"/>
      <c r="AC9" s="1585"/>
      <c r="AD9" s="909"/>
      <c r="AE9" s="909"/>
      <c r="AF9" s="801">
        <v>165</v>
      </c>
      <c r="AG9" s="680" t="s">
        <v>158</v>
      </c>
      <c r="AH9" s="704" t="s">
        <v>232</v>
      </c>
      <c r="AI9" s="720">
        <v>44470</v>
      </c>
      <c r="AJ9" s="720">
        <v>44530</v>
      </c>
      <c r="AK9" s="712">
        <f t="shared" si="0"/>
        <v>60</v>
      </c>
      <c r="AL9" s="4">
        <v>0.3</v>
      </c>
      <c r="AM9" s="701" t="s">
        <v>26</v>
      </c>
      <c r="AN9" s="663" t="s">
        <v>58</v>
      </c>
      <c r="AO9" s="663" t="s">
        <v>59</v>
      </c>
      <c r="AP9" s="663" t="s">
        <v>87</v>
      </c>
      <c r="AQ9" s="718" t="s">
        <v>88</v>
      </c>
    </row>
    <row r="10" spans="1:43" ht="14.25" thickTop="1" x14ac:dyDescent="0.25">
      <c r="AA10" s="630">
        <f>SUM(AA6:AA9)</f>
        <v>0</v>
      </c>
      <c r="AB10" s="630">
        <f>SUM(AB6:AB9)</f>
        <v>0</v>
      </c>
    </row>
    <row r="46" ht="129" customHeight="1" x14ac:dyDescent="0.25"/>
    <row r="47" ht="79.5" customHeight="1" x14ac:dyDescent="0.25"/>
    <row r="64" ht="75.75" customHeight="1" x14ac:dyDescent="0.25"/>
    <row r="70" ht="48" customHeight="1" x14ac:dyDescent="0.25"/>
  </sheetData>
  <autoFilter ref="X4:AE10">
    <filterColumn colId="3" showButton="0"/>
  </autoFilter>
  <mergeCells count="80">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AM4:AM5"/>
    <mergeCell ref="AN4:AN5"/>
    <mergeCell ref="AO4:AO5"/>
    <mergeCell ref="AP4:AP5"/>
    <mergeCell ref="AQ4:AQ5"/>
    <mergeCell ref="F6:F9"/>
    <mergeCell ref="G6:G9"/>
    <mergeCell ref="H6:H9"/>
    <mergeCell ref="I6:I9"/>
    <mergeCell ref="AL4:AL5"/>
    <mergeCell ref="AF4:AF5"/>
    <mergeCell ref="AG4:AG5"/>
    <mergeCell ref="AH4:AH5"/>
    <mergeCell ref="AI4:AI5"/>
    <mergeCell ref="AJ4:AJ5"/>
    <mergeCell ref="AK4:AK5"/>
    <mergeCell ref="Y4:Y5"/>
    <mergeCell ref="Z4:Z5"/>
    <mergeCell ref="AA4:AB4"/>
    <mergeCell ref="AC4:AC5"/>
    <mergeCell ref="AD4:AD5"/>
    <mergeCell ref="A6:A9"/>
    <mergeCell ref="B6:B9"/>
    <mergeCell ref="C6:C9"/>
    <mergeCell ref="D6:D9"/>
    <mergeCell ref="E6:E9"/>
    <mergeCell ref="U6:U9"/>
    <mergeCell ref="J6:J9"/>
    <mergeCell ref="K6:K9"/>
    <mergeCell ref="L6:L9"/>
    <mergeCell ref="M6:M9"/>
    <mergeCell ref="N6:N9"/>
    <mergeCell ref="O6:O9"/>
    <mergeCell ref="P6:P9"/>
    <mergeCell ref="Q6:Q9"/>
    <mergeCell ref="R6:R9"/>
    <mergeCell ref="S6:S9"/>
    <mergeCell ref="T6:T9"/>
    <mergeCell ref="AB6:AB9"/>
    <mergeCell ref="AC6:AC9"/>
    <mergeCell ref="AD6:AD9"/>
    <mergeCell ref="AE6:AE9"/>
    <mergeCell ref="V6:V9"/>
    <mergeCell ref="W6:W9"/>
    <mergeCell ref="X6:X9"/>
    <mergeCell ref="Y6:Y9"/>
    <mergeCell ref="Z6:Z9"/>
    <mergeCell ref="AA6:AA9"/>
  </mergeCells>
  <dataValidations count="5">
    <dataValidation type="list" allowBlank="1" showInputMessage="1" showErrorMessage="1" sqref="Y6:Y9">
      <formula1>"Número,Porcentual,"</formula1>
    </dataValidation>
    <dataValidation type="list" allowBlank="1" showInputMessage="1" showErrorMessage="1" sqref="Z6:Z9">
      <formula1>"Trimestral,Semestral,Anual,"</formula1>
    </dataValidation>
    <dataValidation type="list" allowBlank="1" showInputMessage="1" showErrorMessage="1" sqref="Y88:Y98 Y6:Y9">
      <formula1>"Porcentual,Número,"</formula1>
    </dataValidation>
    <dataValidation type="list" allowBlank="1" showInputMessage="1" showErrorMessage="1" sqref="B6 U6">
      <formula1>#REF!</formula1>
    </dataValidation>
    <dataValidation allowBlank="1" showInputMessage="1" showErrorMessage="1" sqref="A6:A9"/>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81"/>
  <sheetViews>
    <sheetView topLeftCell="T1" zoomScale="90" zoomScaleNormal="90" workbookViewId="0">
      <pane ySplit="5" topLeftCell="A6" activePane="bottomLeft" state="frozen"/>
      <selection pane="bottomLeft" activeCell="AC119" sqref="AC6:AC120"/>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41.25" thickTop="1" x14ac:dyDescent="0.25">
      <c r="A6" s="1506" t="s">
        <v>39</v>
      </c>
      <c r="B6" s="912" t="s">
        <v>39</v>
      </c>
      <c r="C6" s="912" t="s">
        <v>40</v>
      </c>
      <c r="D6" s="912" t="s">
        <v>41</v>
      </c>
      <c r="E6" s="1011" t="s">
        <v>42</v>
      </c>
      <c r="F6" s="912" t="s">
        <v>43</v>
      </c>
      <c r="G6" s="912" t="s">
        <v>44</v>
      </c>
      <c r="H6" s="912" t="s">
        <v>41</v>
      </c>
      <c r="I6" s="1011" t="s">
        <v>45</v>
      </c>
      <c r="J6" s="912" t="s">
        <v>46</v>
      </c>
      <c r="K6" s="1011" t="s">
        <v>47</v>
      </c>
      <c r="L6" s="912">
        <v>74</v>
      </c>
      <c r="M6" s="912" t="s">
        <v>29</v>
      </c>
      <c r="N6" s="912" t="s">
        <v>48</v>
      </c>
      <c r="O6" s="912" t="s">
        <v>49</v>
      </c>
      <c r="P6" s="912" t="s">
        <v>50</v>
      </c>
      <c r="Q6" s="1011" t="s">
        <v>51</v>
      </c>
      <c r="R6" s="912">
        <v>90</v>
      </c>
      <c r="S6" s="912" t="s">
        <v>29</v>
      </c>
      <c r="T6" s="1361" t="s">
        <v>52</v>
      </c>
      <c r="U6" s="1029" t="s">
        <v>27</v>
      </c>
      <c r="V6" s="1504" t="s">
        <v>53</v>
      </c>
      <c r="W6" s="1120">
        <v>0.1</v>
      </c>
      <c r="X6" s="912">
        <v>100</v>
      </c>
      <c r="Y6" s="912" t="s">
        <v>29</v>
      </c>
      <c r="Z6" s="912" t="s">
        <v>30</v>
      </c>
      <c r="AA6" s="1502"/>
      <c r="AB6" s="1502"/>
      <c r="AC6" s="1578" t="s">
        <v>2064</v>
      </c>
      <c r="AD6" s="908" t="s">
        <v>55</v>
      </c>
      <c r="AE6" s="908" t="s">
        <v>56</v>
      </c>
      <c r="AF6" s="800">
        <v>1</v>
      </c>
      <c r="AG6" s="678" t="s">
        <v>158</v>
      </c>
      <c r="AH6" s="703" t="s">
        <v>57</v>
      </c>
      <c r="AI6" s="719">
        <v>44378</v>
      </c>
      <c r="AJ6" s="719">
        <v>44530</v>
      </c>
      <c r="AK6" s="711">
        <f>AJ6-AI6</f>
        <v>152</v>
      </c>
      <c r="AL6" s="2">
        <v>0.5</v>
      </c>
      <c r="AM6" s="699" t="s">
        <v>26</v>
      </c>
      <c r="AN6" s="661" t="s">
        <v>58</v>
      </c>
      <c r="AO6" s="661" t="s">
        <v>59</v>
      </c>
      <c r="AP6" s="661" t="s">
        <v>60</v>
      </c>
      <c r="AQ6" s="717" t="s">
        <v>292</v>
      </c>
    </row>
    <row r="7" spans="1:43" ht="44.25" customHeight="1" thickBot="1" x14ac:dyDescent="0.3">
      <c r="A7" s="1507"/>
      <c r="B7" s="913"/>
      <c r="C7" s="913"/>
      <c r="D7" s="913"/>
      <c r="E7" s="1012"/>
      <c r="F7" s="913"/>
      <c r="G7" s="913"/>
      <c r="H7" s="913"/>
      <c r="I7" s="1012"/>
      <c r="J7" s="913"/>
      <c r="K7" s="1012"/>
      <c r="L7" s="913"/>
      <c r="M7" s="913"/>
      <c r="N7" s="913"/>
      <c r="O7" s="913"/>
      <c r="P7" s="913"/>
      <c r="Q7" s="1012"/>
      <c r="R7" s="913"/>
      <c r="S7" s="913"/>
      <c r="T7" s="1362"/>
      <c r="U7" s="1030"/>
      <c r="V7" s="1505"/>
      <c r="W7" s="915"/>
      <c r="X7" s="913"/>
      <c r="Y7" s="913"/>
      <c r="Z7" s="913"/>
      <c r="AA7" s="1503"/>
      <c r="AB7" s="1503"/>
      <c r="AC7" s="1585"/>
      <c r="AD7" s="909"/>
      <c r="AE7" s="909"/>
      <c r="AF7" s="801">
        <v>2</v>
      </c>
      <c r="AG7" s="680" t="s">
        <v>158</v>
      </c>
      <c r="AH7" s="704" t="s">
        <v>305</v>
      </c>
      <c r="AI7" s="720">
        <v>44211</v>
      </c>
      <c r="AJ7" s="720">
        <v>44530</v>
      </c>
      <c r="AK7" s="712">
        <f t="shared" ref="AK7:AK46" si="0">AJ7-AI7</f>
        <v>319</v>
      </c>
      <c r="AL7" s="4">
        <v>0.5</v>
      </c>
      <c r="AM7" s="701" t="s">
        <v>26</v>
      </c>
      <c r="AN7" s="663" t="s">
        <v>61</v>
      </c>
      <c r="AO7" s="253" t="s">
        <v>55</v>
      </c>
      <c r="AP7" s="253" t="s">
        <v>62</v>
      </c>
      <c r="AQ7" s="877"/>
    </row>
    <row r="8" spans="1:43" ht="41.25" thickTop="1" x14ac:dyDescent="0.25">
      <c r="A8" s="1506" t="s">
        <v>39</v>
      </c>
      <c r="B8" s="912" t="s">
        <v>39</v>
      </c>
      <c r="C8" s="912" t="s">
        <v>40</v>
      </c>
      <c r="D8" s="912" t="s">
        <v>41</v>
      </c>
      <c r="E8" s="1011" t="s">
        <v>42</v>
      </c>
      <c r="F8" s="912" t="s">
        <v>43</v>
      </c>
      <c r="G8" s="912" t="s">
        <v>44</v>
      </c>
      <c r="H8" s="912" t="s">
        <v>41</v>
      </c>
      <c r="I8" s="1011" t="s">
        <v>45</v>
      </c>
      <c r="J8" s="912" t="s">
        <v>46</v>
      </c>
      <c r="K8" s="1011" t="s">
        <v>47</v>
      </c>
      <c r="L8" s="912">
        <v>74</v>
      </c>
      <c r="M8" s="912" t="s">
        <v>29</v>
      </c>
      <c r="N8" s="912" t="s">
        <v>48</v>
      </c>
      <c r="O8" s="912" t="s">
        <v>49</v>
      </c>
      <c r="P8" s="912" t="s">
        <v>50</v>
      </c>
      <c r="Q8" s="1011" t="s">
        <v>51</v>
      </c>
      <c r="R8" s="912">
        <v>90</v>
      </c>
      <c r="S8" s="912" t="s">
        <v>29</v>
      </c>
      <c r="T8" s="1361" t="s">
        <v>63</v>
      </c>
      <c r="U8" s="1029" t="s">
        <v>27</v>
      </c>
      <c r="V8" s="1504" t="s">
        <v>64</v>
      </c>
      <c r="W8" s="1511">
        <v>0.04</v>
      </c>
      <c r="X8" s="912">
        <v>70</v>
      </c>
      <c r="Y8" s="912" t="s">
        <v>29</v>
      </c>
      <c r="Z8" s="912" t="s">
        <v>30</v>
      </c>
      <c r="AA8" s="1502"/>
      <c r="AB8" s="1502"/>
      <c r="AC8" s="1578" t="s">
        <v>2064</v>
      </c>
      <c r="AD8" s="908" t="s">
        <v>55</v>
      </c>
      <c r="AE8" s="908" t="s">
        <v>56</v>
      </c>
      <c r="AF8" s="800">
        <v>3</v>
      </c>
      <c r="AG8" s="678" t="s">
        <v>158</v>
      </c>
      <c r="AH8" s="703" t="s">
        <v>65</v>
      </c>
      <c r="AI8" s="719">
        <v>44287</v>
      </c>
      <c r="AJ8" s="719">
        <v>44530</v>
      </c>
      <c r="AK8" s="711">
        <f t="shared" si="0"/>
        <v>243</v>
      </c>
      <c r="AL8" s="2">
        <v>0.4</v>
      </c>
      <c r="AM8" s="699" t="s">
        <v>26</v>
      </c>
      <c r="AN8" s="661" t="s">
        <v>66</v>
      </c>
      <c r="AO8" s="661" t="s">
        <v>67</v>
      </c>
      <c r="AP8" s="659" t="s">
        <v>68</v>
      </c>
      <c r="AQ8" s="737" t="s">
        <v>69</v>
      </c>
    </row>
    <row r="9" spans="1:43" ht="60" customHeight="1" x14ac:dyDescent="0.25">
      <c r="A9" s="1510"/>
      <c r="B9" s="935"/>
      <c r="C9" s="935"/>
      <c r="D9" s="935"/>
      <c r="E9" s="1378"/>
      <c r="F9" s="935"/>
      <c r="G9" s="935"/>
      <c r="H9" s="935"/>
      <c r="I9" s="1378"/>
      <c r="J9" s="935"/>
      <c r="K9" s="1378"/>
      <c r="L9" s="935"/>
      <c r="M9" s="935"/>
      <c r="N9" s="935"/>
      <c r="O9" s="935"/>
      <c r="P9" s="935"/>
      <c r="Q9" s="1378"/>
      <c r="R9" s="935"/>
      <c r="S9" s="935"/>
      <c r="T9" s="1387"/>
      <c r="U9" s="1043"/>
      <c r="V9" s="1509"/>
      <c r="W9" s="935"/>
      <c r="X9" s="935"/>
      <c r="Y9" s="935"/>
      <c r="Z9" s="935"/>
      <c r="AA9" s="1508"/>
      <c r="AB9" s="1508"/>
      <c r="AC9" s="1584"/>
      <c r="AD9" s="929"/>
      <c r="AE9" s="929"/>
      <c r="AF9" s="350">
        <v>4</v>
      </c>
      <c r="AG9" s="679" t="s">
        <v>158</v>
      </c>
      <c r="AH9" s="709" t="s">
        <v>70</v>
      </c>
      <c r="AI9" s="7">
        <v>44287</v>
      </c>
      <c r="AJ9" s="7">
        <v>44530</v>
      </c>
      <c r="AK9" s="8">
        <f t="shared" si="0"/>
        <v>243</v>
      </c>
      <c r="AL9" s="3">
        <v>0.3</v>
      </c>
      <c r="AM9" s="700" t="s">
        <v>26</v>
      </c>
      <c r="AN9" s="662" t="s">
        <v>66</v>
      </c>
      <c r="AO9" s="662" t="s">
        <v>67</v>
      </c>
      <c r="AP9" s="692" t="s">
        <v>68</v>
      </c>
      <c r="AQ9" s="752" t="s">
        <v>69</v>
      </c>
    </row>
    <row r="10" spans="1:43" ht="41.25" thickBot="1" x14ac:dyDescent="0.3">
      <c r="A10" s="1507"/>
      <c r="B10" s="913"/>
      <c r="C10" s="913"/>
      <c r="D10" s="913"/>
      <c r="E10" s="1012"/>
      <c r="F10" s="913"/>
      <c r="G10" s="913"/>
      <c r="H10" s="913"/>
      <c r="I10" s="1012"/>
      <c r="J10" s="913"/>
      <c r="K10" s="1012"/>
      <c r="L10" s="913"/>
      <c r="M10" s="913"/>
      <c r="N10" s="913"/>
      <c r="O10" s="913"/>
      <c r="P10" s="913"/>
      <c r="Q10" s="1012"/>
      <c r="R10" s="913"/>
      <c r="S10" s="913"/>
      <c r="T10" s="1362"/>
      <c r="U10" s="1030"/>
      <c r="V10" s="1505"/>
      <c r="W10" s="913"/>
      <c r="X10" s="913"/>
      <c r="Y10" s="913"/>
      <c r="Z10" s="913"/>
      <c r="AA10" s="1503"/>
      <c r="AB10" s="1503"/>
      <c r="AC10" s="1585"/>
      <c r="AD10" s="909"/>
      <c r="AE10" s="909"/>
      <c r="AF10" s="801">
        <v>5</v>
      </c>
      <c r="AG10" s="680" t="s">
        <v>158</v>
      </c>
      <c r="AH10" s="704" t="s">
        <v>71</v>
      </c>
      <c r="AI10" s="720">
        <v>44287</v>
      </c>
      <c r="AJ10" s="720">
        <v>44530</v>
      </c>
      <c r="AK10" s="712">
        <f t="shared" si="0"/>
        <v>243</v>
      </c>
      <c r="AL10" s="4">
        <v>0.3</v>
      </c>
      <c r="AM10" s="701" t="s">
        <v>26</v>
      </c>
      <c r="AN10" s="663" t="s">
        <v>72</v>
      </c>
      <c r="AO10" s="253" t="s">
        <v>73</v>
      </c>
      <c r="AP10" s="253" t="s">
        <v>306</v>
      </c>
      <c r="AQ10" s="877" t="s">
        <v>74</v>
      </c>
    </row>
    <row r="11" spans="1:43" ht="41.25" thickTop="1" x14ac:dyDescent="0.25">
      <c r="A11" s="1506" t="s">
        <v>39</v>
      </c>
      <c r="B11" s="912" t="s">
        <v>39</v>
      </c>
      <c r="C11" s="912" t="s">
        <v>40</v>
      </c>
      <c r="D11" s="912" t="s">
        <v>41</v>
      </c>
      <c r="E11" s="1011" t="s">
        <v>42</v>
      </c>
      <c r="F11" s="912" t="s">
        <v>43</v>
      </c>
      <c r="G11" s="912" t="s">
        <v>44</v>
      </c>
      <c r="H11" s="912" t="s">
        <v>41</v>
      </c>
      <c r="I11" s="1011" t="s">
        <v>45</v>
      </c>
      <c r="J11" s="912" t="s">
        <v>46</v>
      </c>
      <c r="K11" s="1011" t="s">
        <v>47</v>
      </c>
      <c r="L11" s="912">
        <v>74</v>
      </c>
      <c r="M11" s="912" t="s">
        <v>29</v>
      </c>
      <c r="N11" s="912" t="s">
        <v>48</v>
      </c>
      <c r="O11" s="912" t="s">
        <v>49</v>
      </c>
      <c r="P11" s="912" t="s">
        <v>50</v>
      </c>
      <c r="Q11" s="1011" t="s">
        <v>51</v>
      </c>
      <c r="R11" s="912">
        <v>90</v>
      </c>
      <c r="S11" s="912" t="s">
        <v>29</v>
      </c>
      <c r="T11" s="1361" t="s">
        <v>84</v>
      </c>
      <c r="U11" s="1029" t="s">
        <v>27</v>
      </c>
      <c r="V11" s="1504" t="s">
        <v>85</v>
      </c>
      <c r="W11" s="1511">
        <v>0.04</v>
      </c>
      <c r="X11" s="912">
        <v>100</v>
      </c>
      <c r="Y11" s="912" t="s">
        <v>29</v>
      </c>
      <c r="Z11" s="912" t="s">
        <v>30</v>
      </c>
      <c r="AA11" s="1502"/>
      <c r="AB11" s="1502"/>
      <c r="AC11" s="1578" t="s">
        <v>2064</v>
      </c>
      <c r="AD11" s="908" t="s">
        <v>55</v>
      </c>
      <c r="AE11" s="908" t="s">
        <v>56</v>
      </c>
      <c r="AF11" s="800">
        <v>6</v>
      </c>
      <c r="AG11" s="678" t="s">
        <v>158</v>
      </c>
      <c r="AH11" s="703" t="s">
        <v>86</v>
      </c>
      <c r="AI11" s="719">
        <v>44378</v>
      </c>
      <c r="AJ11" s="719">
        <v>44469</v>
      </c>
      <c r="AK11" s="711">
        <f t="shared" si="0"/>
        <v>91</v>
      </c>
      <c r="AL11" s="2">
        <v>0.7</v>
      </c>
      <c r="AM11" s="699" t="s">
        <v>26</v>
      </c>
      <c r="AN11" s="661" t="s">
        <v>58</v>
      </c>
      <c r="AO11" s="661" t="s">
        <v>59</v>
      </c>
      <c r="AP11" s="661" t="s">
        <v>87</v>
      </c>
      <c r="AQ11" s="717" t="s">
        <v>88</v>
      </c>
    </row>
    <row r="12" spans="1:43" ht="41.25" thickBot="1" x14ac:dyDescent="0.3">
      <c r="A12" s="1507"/>
      <c r="B12" s="913"/>
      <c r="C12" s="913"/>
      <c r="D12" s="913"/>
      <c r="E12" s="1012"/>
      <c r="F12" s="913"/>
      <c r="G12" s="913"/>
      <c r="H12" s="913"/>
      <c r="I12" s="1012"/>
      <c r="J12" s="913"/>
      <c r="K12" s="1012"/>
      <c r="L12" s="913"/>
      <c r="M12" s="913"/>
      <c r="N12" s="913"/>
      <c r="O12" s="913"/>
      <c r="P12" s="913"/>
      <c r="Q12" s="1012"/>
      <c r="R12" s="913"/>
      <c r="S12" s="913"/>
      <c r="T12" s="1362"/>
      <c r="U12" s="1030"/>
      <c r="V12" s="1505"/>
      <c r="W12" s="913"/>
      <c r="X12" s="913"/>
      <c r="Y12" s="913"/>
      <c r="Z12" s="913"/>
      <c r="AA12" s="1503"/>
      <c r="AB12" s="1503"/>
      <c r="AC12" s="1585"/>
      <c r="AD12" s="909"/>
      <c r="AE12" s="909"/>
      <c r="AF12" s="801">
        <v>7</v>
      </c>
      <c r="AG12" s="680" t="s">
        <v>158</v>
      </c>
      <c r="AH12" s="704" t="s">
        <v>89</v>
      </c>
      <c r="AI12" s="720">
        <v>44378</v>
      </c>
      <c r="AJ12" s="720">
        <v>44469</v>
      </c>
      <c r="AK12" s="712">
        <f t="shared" si="0"/>
        <v>91</v>
      </c>
      <c r="AL12" s="4">
        <v>0.3</v>
      </c>
      <c r="AM12" s="701" t="s">
        <v>26</v>
      </c>
      <c r="AN12" s="663" t="s">
        <v>58</v>
      </c>
      <c r="AO12" s="663" t="s">
        <v>59</v>
      </c>
      <c r="AP12" s="663" t="s">
        <v>87</v>
      </c>
      <c r="AQ12" s="718" t="s">
        <v>88</v>
      </c>
    </row>
    <row r="13" spans="1:43" ht="41.25" thickTop="1" x14ac:dyDescent="0.25">
      <c r="A13" s="1506" t="s">
        <v>39</v>
      </c>
      <c r="B13" s="912" t="s">
        <v>39</v>
      </c>
      <c r="C13" s="912" t="s">
        <v>40</v>
      </c>
      <c r="D13" s="912" t="s">
        <v>41</v>
      </c>
      <c r="E13" s="1011" t="s">
        <v>42</v>
      </c>
      <c r="F13" s="912" t="s">
        <v>43</v>
      </c>
      <c r="G13" s="912" t="s">
        <v>44</v>
      </c>
      <c r="H13" s="912" t="s">
        <v>41</v>
      </c>
      <c r="I13" s="1011" t="s">
        <v>45</v>
      </c>
      <c r="J13" s="912" t="s">
        <v>46</v>
      </c>
      <c r="K13" s="1011" t="s">
        <v>47</v>
      </c>
      <c r="L13" s="912">
        <v>74</v>
      </c>
      <c r="M13" s="912" t="s">
        <v>29</v>
      </c>
      <c r="N13" s="912" t="s">
        <v>90</v>
      </c>
      <c r="O13" s="912" t="s">
        <v>91</v>
      </c>
      <c r="P13" s="912" t="s">
        <v>93</v>
      </c>
      <c r="Q13" s="1011" t="s">
        <v>92</v>
      </c>
      <c r="R13" s="912">
        <v>61</v>
      </c>
      <c r="S13" s="912" t="s">
        <v>29</v>
      </c>
      <c r="T13" s="1361" t="s">
        <v>94</v>
      </c>
      <c r="U13" s="1029" t="s">
        <v>27</v>
      </c>
      <c r="V13" s="1504" t="s">
        <v>95</v>
      </c>
      <c r="W13" s="1511">
        <v>0.04</v>
      </c>
      <c r="X13" s="912">
        <v>62</v>
      </c>
      <c r="Y13" s="912" t="s">
        <v>29</v>
      </c>
      <c r="Z13" s="912" t="s">
        <v>30</v>
      </c>
      <c r="AA13" s="1502"/>
      <c r="AB13" s="1502"/>
      <c r="AC13" s="1578" t="s">
        <v>2064</v>
      </c>
      <c r="AD13" s="908" t="s">
        <v>55</v>
      </c>
      <c r="AE13" s="908" t="s">
        <v>56</v>
      </c>
      <c r="AF13" s="800">
        <v>8</v>
      </c>
      <c r="AG13" s="678" t="s">
        <v>158</v>
      </c>
      <c r="AH13" s="703" t="s">
        <v>96</v>
      </c>
      <c r="AI13" s="719">
        <v>44211</v>
      </c>
      <c r="AJ13" s="719">
        <v>44530</v>
      </c>
      <c r="AK13" s="711">
        <f t="shared" si="0"/>
        <v>319</v>
      </c>
      <c r="AL13" s="2">
        <v>0.25</v>
      </c>
      <c r="AM13" s="699" t="s">
        <v>26</v>
      </c>
      <c r="AN13" s="661" t="s">
        <v>66</v>
      </c>
      <c r="AO13" s="661" t="s">
        <v>67</v>
      </c>
      <c r="AP13" s="661" t="s">
        <v>97</v>
      </c>
      <c r="AQ13" s="717" t="s">
        <v>98</v>
      </c>
    </row>
    <row r="14" spans="1:43" ht="40.5" x14ac:dyDescent="0.25">
      <c r="A14" s="1510"/>
      <c r="B14" s="935"/>
      <c r="C14" s="935"/>
      <c r="D14" s="935"/>
      <c r="E14" s="1378"/>
      <c r="F14" s="935"/>
      <c r="G14" s="935"/>
      <c r="H14" s="935"/>
      <c r="I14" s="1378"/>
      <c r="J14" s="935"/>
      <c r="K14" s="1378"/>
      <c r="L14" s="935"/>
      <c r="M14" s="935"/>
      <c r="N14" s="935"/>
      <c r="O14" s="935"/>
      <c r="P14" s="935"/>
      <c r="Q14" s="1378"/>
      <c r="R14" s="935"/>
      <c r="S14" s="935"/>
      <c r="T14" s="1387"/>
      <c r="U14" s="1043"/>
      <c r="V14" s="1509"/>
      <c r="W14" s="935"/>
      <c r="X14" s="935"/>
      <c r="Y14" s="935"/>
      <c r="Z14" s="935"/>
      <c r="AA14" s="1508"/>
      <c r="AB14" s="1508"/>
      <c r="AC14" s="1584"/>
      <c r="AD14" s="929"/>
      <c r="AE14" s="929"/>
      <c r="AF14" s="350">
        <v>9</v>
      </c>
      <c r="AG14" s="679" t="s">
        <v>158</v>
      </c>
      <c r="AH14" s="709" t="s">
        <v>99</v>
      </c>
      <c r="AI14" s="7">
        <v>44211</v>
      </c>
      <c r="AJ14" s="7">
        <v>44530</v>
      </c>
      <c r="AK14" s="8">
        <f t="shared" si="0"/>
        <v>319</v>
      </c>
      <c r="AL14" s="3">
        <v>0.25</v>
      </c>
      <c r="AM14" s="700" t="s">
        <v>26</v>
      </c>
      <c r="AN14" s="662" t="s">
        <v>66</v>
      </c>
      <c r="AO14" s="662" t="s">
        <v>67</v>
      </c>
      <c r="AP14" s="692" t="s">
        <v>68</v>
      </c>
      <c r="AQ14" s="752" t="s">
        <v>69</v>
      </c>
    </row>
    <row r="15" spans="1:43" ht="67.5" x14ac:dyDescent="0.25">
      <c r="A15" s="1510"/>
      <c r="B15" s="935"/>
      <c r="C15" s="935"/>
      <c r="D15" s="935"/>
      <c r="E15" s="1378"/>
      <c r="F15" s="935"/>
      <c r="G15" s="935"/>
      <c r="H15" s="935"/>
      <c r="I15" s="1378"/>
      <c r="J15" s="935"/>
      <c r="K15" s="1378"/>
      <c r="L15" s="935"/>
      <c r="M15" s="935"/>
      <c r="N15" s="935"/>
      <c r="O15" s="935"/>
      <c r="P15" s="935"/>
      <c r="Q15" s="1378"/>
      <c r="R15" s="935"/>
      <c r="S15" s="935"/>
      <c r="T15" s="1387"/>
      <c r="U15" s="1043"/>
      <c r="V15" s="1509"/>
      <c r="W15" s="935"/>
      <c r="X15" s="935"/>
      <c r="Y15" s="935"/>
      <c r="Z15" s="935"/>
      <c r="AA15" s="1508"/>
      <c r="AB15" s="1508"/>
      <c r="AC15" s="1584"/>
      <c r="AD15" s="929"/>
      <c r="AE15" s="929"/>
      <c r="AF15" s="350">
        <v>10</v>
      </c>
      <c r="AG15" s="679" t="s">
        <v>158</v>
      </c>
      <c r="AH15" s="709" t="s">
        <v>100</v>
      </c>
      <c r="AI15" s="7">
        <v>44211</v>
      </c>
      <c r="AJ15" s="7">
        <v>44530</v>
      </c>
      <c r="AK15" s="8">
        <f t="shared" si="0"/>
        <v>319</v>
      </c>
      <c r="AL15" s="3">
        <v>0.25</v>
      </c>
      <c r="AM15" s="700" t="s">
        <v>26</v>
      </c>
      <c r="AN15" s="662" t="s">
        <v>66</v>
      </c>
      <c r="AO15" s="662" t="s">
        <v>67</v>
      </c>
      <c r="AP15" s="692" t="s">
        <v>68</v>
      </c>
      <c r="AQ15" s="752" t="s">
        <v>69</v>
      </c>
    </row>
    <row r="16" spans="1:43" ht="40.5" x14ac:dyDescent="0.25">
      <c r="A16" s="1555"/>
      <c r="B16" s="1454"/>
      <c r="C16" s="1454"/>
      <c r="D16" s="1454"/>
      <c r="E16" s="1553"/>
      <c r="F16" s="1454"/>
      <c r="G16" s="1454"/>
      <c r="H16" s="1454"/>
      <c r="I16" s="1553"/>
      <c r="J16" s="1454"/>
      <c r="K16" s="1553"/>
      <c r="L16" s="1454"/>
      <c r="M16" s="1454"/>
      <c r="N16" s="1454"/>
      <c r="O16" s="1454"/>
      <c r="P16" s="1454"/>
      <c r="Q16" s="1553"/>
      <c r="R16" s="1454"/>
      <c r="S16" s="1454"/>
      <c r="T16" s="1554"/>
      <c r="U16" s="1451"/>
      <c r="V16" s="1552"/>
      <c r="W16" s="1454"/>
      <c r="X16" s="1454"/>
      <c r="Y16" s="1454"/>
      <c r="Z16" s="1454"/>
      <c r="AA16" s="1550"/>
      <c r="AB16" s="1550"/>
      <c r="AC16" s="1602"/>
      <c r="AD16" s="1551"/>
      <c r="AE16" s="1551"/>
      <c r="AF16" s="878">
        <v>11</v>
      </c>
      <c r="AG16" s="835" t="s">
        <v>158</v>
      </c>
      <c r="AH16" s="879" t="s">
        <v>101</v>
      </c>
      <c r="AI16" s="880">
        <v>44256</v>
      </c>
      <c r="AJ16" s="880">
        <v>44530</v>
      </c>
      <c r="AK16" s="881">
        <f t="shared" si="0"/>
        <v>274</v>
      </c>
      <c r="AL16" s="650">
        <v>0.25</v>
      </c>
      <c r="AM16" s="882" t="s">
        <v>26</v>
      </c>
      <c r="AN16" s="834" t="s">
        <v>102</v>
      </c>
      <c r="AO16" s="883" t="s">
        <v>103</v>
      </c>
      <c r="AP16" s="883" t="s">
        <v>306</v>
      </c>
      <c r="AQ16" s="884" t="s">
        <v>308</v>
      </c>
    </row>
    <row r="17" spans="1:43" ht="81.75" thickBot="1" x14ac:dyDescent="0.3">
      <c r="A17" s="885" t="s">
        <v>39</v>
      </c>
      <c r="B17" s="886" t="s">
        <v>39</v>
      </c>
      <c r="C17" s="886" t="s">
        <v>40</v>
      </c>
      <c r="D17" s="886" t="s">
        <v>41</v>
      </c>
      <c r="E17" s="812" t="s">
        <v>42</v>
      </c>
      <c r="F17" s="886" t="s">
        <v>43</v>
      </c>
      <c r="G17" s="886" t="s">
        <v>44</v>
      </c>
      <c r="H17" s="886" t="s">
        <v>41</v>
      </c>
      <c r="I17" s="812" t="s">
        <v>45</v>
      </c>
      <c r="J17" s="809" t="s">
        <v>46</v>
      </c>
      <c r="K17" s="812" t="s">
        <v>47</v>
      </c>
      <c r="L17" s="809">
        <v>74</v>
      </c>
      <c r="M17" s="809" t="s">
        <v>29</v>
      </c>
      <c r="N17" s="809" t="s">
        <v>90</v>
      </c>
      <c r="O17" s="886" t="s">
        <v>91</v>
      </c>
      <c r="P17" s="809" t="s">
        <v>93</v>
      </c>
      <c r="Q17" s="812" t="s">
        <v>92</v>
      </c>
      <c r="R17" s="809">
        <v>61</v>
      </c>
      <c r="S17" s="886" t="s">
        <v>29</v>
      </c>
      <c r="T17" s="887" t="s">
        <v>109</v>
      </c>
      <c r="U17" s="368" t="s">
        <v>27</v>
      </c>
      <c r="V17" s="888" t="s">
        <v>110</v>
      </c>
      <c r="W17" s="816">
        <v>0.04</v>
      </c>
      <c r="X17" s="809">
        <v>90</v>
      </c>
      <c r="Y17" s="809" t="s">
        <v>29</v>
      </c>
      <c r="Z17" s="809" t="s">
        <v>30</v>
      </c>
      <c r="AA17" s="651"/>
      <c r="AB17" s="651"/>
      <c r="AC17" s="820" t="s">
        <v>2064</v>
      </c>
      <c r="AD17" s="889" t="s">
        <v>55</v>
      </c>
      <c r="AE17" s="889" t="s">
        <v>56</v>
      </c>
      <c r="AF17" s="869">
        <v>14</v>
      </c>
      <c r="AG17" s="368" t="s">
        <v>158</v>
      </c>
      <c r="AH17" s="812" t="s">
        <v>111</v>
      </c>
      <c r="AI17" s="369">
        <v>44471</v>
      </c>
      <c r="AJ17" s="369">
        <v>44530</v>
      </c>
      <c r="AK17" s="815">
        <f t="shared" si="0"/>
        <v>59</v>
      </c>
      <c r="AL17" s="652">
        <v>1</v>
      </c>
      <c r="AM17" s="819" t="s">
        <v>26</v>
      </c>
      <c r="AN17" s="809" t="s">
        <v>58</v>
      </c>
      <c r="AO17" s="809" t="s">
        <v>59</v>
      </c>
      <c r="AP17" s="809" t="s">
        <v>80</v>
      </c>
      <c r="AQ17" s="890" t="s">
        <v>309</v>
      </c>
    </row>
    <row r="18" spans="1:43" ht="41.25" thickTop="1" x14ac:dyDescent="0.25">
      <c r="A18" s="1506" t="s">
        <v>39</v>
      </c>
      <c r="B18" s="912" t="s">
        <v>39</v>
      </c>
      <c r="C18" s="912" t="s">
        <v>40</v>
      </c>
      <c r="D18" s="912" t="s">
        <v>41</v>
      </c>
      <c r="E18" s="912" t="s">
        <v>42</v>
      </c>
      <c r="F18" s="912" t="s">
        <v>43</v>
      </c>
      <c r="G18" s="912" t="s">
        <v>44</v>
      </c>
      <c r="H18" s="912" t="s">
        <v>41</v>
      </c>
      <c r="I18" s="912" t="s">
        <v>45</v>
      </c>
      <c r="J18" s="912" t="s">
        <v>46</v>
      </c>
      <c r="K18" s="912" t="s">
        <v>47</v>
      </c>
      <c r="L18" s="912">
        <v>74</v>
      </c>
      <c r="M18" s="912" t="s">
        <v>29</v>
      </c>
      <c r="N18" s="912" t="s">
        <v>112</v>
      </c>
      <c r="O18" s="912" t="s">
        <v>113</v>
      </c>
      <c r="P18" s="912" t="s">
        <v>114</v>
      </c>
      <c r="Q18" s="912" t="s">
        <v>115</v>
      </c>
      <c r="R18" s="912">
        <v>76</v>
      </c>
      <c r="S18" s="912" t="s">
        <v>29</v>
      </c>
      <c r="T18" s="1361" t="s">
        <v>116</v>
      </c>
      <c r="U18" s="1029" t="s">
        <v>27</v>
      </c>
      <c r="V18" s="1013" t="s">
        <v>117</v>
      </c>
      <c r="W18" s="1120">
        <v>0.04</v>
      </c>
      <c r="X18" s="912">
        <v>60</v>
      </c>
      <c r="Y18" s="912" t="s">
        <v>29</v>
      </c>
      <c r="Z18" s="912" t="s">
        <v>30</v>
      </c>
      <c r="AA18" s="1502"/>
      <c r="AB18" s="1502"/>
      <c r="AC18" s="1578" t="s">
        <v>2064</v>
      </c>
      <c r="AD18" s="908" t="s">
        <v>55</v>
      </c>
      <c r="AE18" s="908" t="s">
        <v>56</v>
      </c>
      <c r="AF18" s="800">
        <v>15</v>
      </c>
      <c r="AG18" s="678" t="s">
        <v>158</v>
      </c>
      <c r="AH18" s="703" t="s">
        <v>118</v>
      </c>
      <c r="AI18" s="719">
        <v>44470</v>
      </c>
      <c r="AJ18" s="719">
        <v>44530</v>
      </c>
      <c r="AK18" s="711">
        <f t="shared" si="0"/>
        <v>60</v>
      </c>
      <c r="AL18" s="2">
        <v>0.5</v>
      </c>
      <c r="AM18" s="699" t="s">
        <v>26</v>
      </c>
      <c r="AN18" s="661" t="s">
        <v>58</v>
      </c>
      <c r="AO18" s="661" t="s">
        <v>59</v>
      </c>
      <c r="AP18" s="661" t="s">
        <v>80</v>
      </c>
      <c r="AQ18" s="717" t="s">
        <v>309</v>
      </c>
    </row>
    <row r="19" spans="1:43" ht="41.25" thickBot="1" x14ac:dyDescent="0.3">
      <c r="A19" s="1507"/>
      <c r="B19" s="913"/>
      <c r="C19" s="913"/>
      <c r="D19" s="913"/>
      <c r="E19" s="913"/>
      <c r="F19" s="913"/>
      <c r="G19" s="913"/>
      <c r="H19" s="913"/>
      <c r="I19" s="913"/>
      <c r="J19" s="913"/>
      <c r="K19" s="913"/>
      <c r="L19" s="913"/>
      <c r="M19" s="913"/>
      <c r="N19" s="913"/>
      <c r="O19" s="913"/>
      <c r="P19" s="913"/>
      <c r="Q19" s="913"/>
      <c r="R19" s="913"/>
      <c r="S19" s="913"/>
      <c r="T19" s="1362"/>
      <c r="U19" s="1030"/>
      <c r="V19" s="1014"/>
      <c r="W19" s="1201"/>
      <c r="X19" s="913"/>
      <c r="Y19" s="913"/>
      <c r="Z19" s="913"/>
      <c r="AA19" s="1503"/>
      <c r="AB19" s="1503"/>
      <c r="AC19" s="1585"/>
      <c r="AD19" s="909"/>
      <c r="AE19" s="909"/>
      <c r="AF19" s="801">
        <v>16</v>
      </c>
      <c r="AG19" s="680" t="s">
        <v>158</v>
      </c>
      <c r="AH19" s="704" t="s">
        <v>119</v>
      </c>
      <c r="AI19" s="720">
        <v>44470</v>
      </c>
      <c r="AJ19" s="720">
        <v>44530</v>
      </c>
      <c r="AK19" s="712">
        <f t="shared" si="0"/>
        <v>60</v>
      </c>
      <c r="AL19" s="4">
        <v>0.5</v>
      </c>
      <c r="AM19" s="701" t="s">
        <v>26</v>
      </c>
      <c r="AN19" s="663" t="s">
        <v>58</v>
      </c>
      <c r="AO19" s="663" t="s">
        <v>59</v>
      </c>
      <c r="AP19" s="663" t="s">
        <v>80</v>
      </c>
      <c r="AQ19" s="718" t="s">
        <v>309</v>
      </c>
    </row>
    <row r="20" spans="1:43" ht="41.25" thickTop="1" x14ac:dyDescent="0.25">
      <c r="A20" s="1506" t="s">
        <v>39</v>
      </c>
      <c r="B20" s="912" t="s">
        <v>39</v>
      </c>
      <c r="C20" s="912" t="s">
        <v>40</v>
      </c>
      <c r="D20" s="912" t="s">
        <v>41</v>
      </c>
      <c r="E20" s="1011" t="s">
        <v>42</v>
      </c>
      <c r="F20" s="912" t="s">
        <v>43</v>
      </c>
      <c r="G20" s="912" t="s">
        <v>44</v>
      </c>
      <c r="H20" s="912" t="s">
        <v>41</v>
      </c>
      <c r="I20" s="1011" t="s">
        <v>45</v>
      </c>
      <c r="J20" s="912" t="s">
        <v>46</v>
      </c>
      <c r="K20" s="1011" t="s">
        <v>47</v>
      </c>
      <c r="L20" s="912">
        <v>74</v>
      </c>
      <c r="M20" s="912" t="s">
        <v>29</v>
      </c>
      <c r="N20" s="912" t="s">
        <v>112</v>
      </c>
      <c r="O20" s="912" t="s">
        <v>113</v>
      </c>
      <c r="P20" s="912" t="s">
        <v>114</v>
      </c>
      <c r="Q20" s="1011" t="s">
        <v>115</v>
      </c>
      <c r="R20" s="912">
        <v>76</v>
      </c>
      <c r="S20" s="912" t="s">
        <v>29</v>
      </c>
      <c r="T20" s="1361" t="s">
        <v>120</v>
      </c>
      <c r="U20" s="1029" t="s">
        <v>27</v>
      </c>
      <c r="V20" s="1504" t="s">
        <v>121</v>
      </c>
      <c r="W20" s="1120">
        <v>0.04</v>
      </c>
      <c r="X20" s="912">
        <v>63</v>
      </c>
      <c r="Y20" s="912" t="s">
        <v>29</v>
      </c>
      <c r="Z20" s="912" t="s">
        <v>30</v>
      </c>
      <c r="AA20" s="1502"/>
      <c r="AB20" s="1502"/>
      <c r="AC20" s="1578" t="s">
        <v>2064</v>
      </c>
      <c r="AD20" s="908" t="s">
        <v>55</v>
      </c>
      <c r="AE20" s="908" t="s">
        <v>56</v>
      </c>
      <c r="AF20" s="800">
        <v>17</v>
      </c>
      <c r="AG20" s="678" t="s">
        <v>158</v>
      </c>
      <c r="AH20" s="703" t="s">
        <v>122</v>
      </c>
      <c r="AI20" s="719">
        <v>44287</v>
      </c>
      <c r="AJ20" s="719">
        <v>44530</v>
      </c>
      <c r="AK20" s="711">
        <f t="shared" si="0"/>
        <v>243</v>
      </c>
      <c r="AL20" s="2">
        <v>0.5</v>
      </c>
      <c r="AM20" s="699" t="s">
        <v>26</v>
      </c>
      <c r="AN20" s="661" t="s">
        <v>78</v>
      </c>
      <c r="AO20" s="661" t="s">
        <v>79</v>
      </c>
      <c r="AP20" s="661" t="s">
        <v>80</v>
      </c>
      <c r="AQ20" s="717" t="s">
        <v>81</v>
      </c>
    </row>
    <row r="21" spans="1:43" ht="41.25" thickBot="1" x14ac:dyDescent="0.3">
      <c r="A21" s="1507"/>
      <c r="B21" s="913"/>
      <c r="C21" s="913"/>
      <c r="D21" s="913"/>
      <c r="E21" s="1012"/>
      <c r="F21" s="913"/>
      <c r="G21" s="913"/>
      <c r="H21" s="913"/>
      <c r="I21" s="1012"/>
      <c r="J21" s="913"/>
      <c r="K21" s="1012"/>
      <c r="L21" s="913"/>
      <c r="M21" s="913"/>
      <c r="N21" s="913"/>
      <c r="O21" s="913"/>
      <c r="P21" s="913"/>
      <c r="Q21" s="1012"/>
      <c r="R21" s="913"/>
      <c r="S21" s="913"/>
      <c r="T21" s="1362"/>
      <c r="U21" s="1030"/>
      <c r="V21" s="1505"/>
      <c r="W21" s="915"/>
      <c r="X21" s="913"/>
      <c r="Y21" s="913"/>
      <c r="Z21" s="913"/>
      <c r="AA21" s="1503"/>
      <c r="AB21" s="1503"/>
      <c r="AC21" s="1585"/>
      <c r="AD21" s="909"/>
      <c r="AE21" s="909"/>
      <c r="AF21" s="801">
        <v>18</v>
      </c>
      <c r="AG21" s="680" t="s">
        <v>158</v>
      </c>
      <c r="AH21" s="704" t="s">
        <v>123</v>
      </c>
      <c r="AI21" s="720">
        <v>44470</v>
      </c>
      <c r="AJ21" s="720">
        <v>44530</v>
      </c>
      <c r="AK21" s="712">
        <f t="shared" si="0"/>
        <v>60</v>
      </c>
      <c r="AL21" s="4">
        <v>0.5</v>
      </c>
      <c r="AM21" s="701" t="s">
        <v>26</v>
      </c>
      <c r="AN21" s="663" t="s">
        <v>66</v>
      </c>
      <c r="AO21" s="663" t="s">
        <v>67</v>
      </c>
      <c r="AP21" s="663" t="s">
        <v>97</v>
      </c>
      <c r="AQ21" s="718" t="s">
        <v>98</v>
      </c>
    </row>
    <row r="22" spans="1:43" ht="41.25" thickTop="1" x14ac:dyDescent="0.25">
      <c r="A22" s="1506" t="s">
        <v>39</v>
      </c>
      <c r="B22" s="912" t="s">
        <v>39</v>
      </c>
      <c r="C22" s="912" t="s">
        <v>40</v>
      </c>
      <c r="D22" s="912" t="s">
        <v>41</v>
      </c>
      <c r="E22" s="1011" t="s">
        <v>42</v>
      </c>
      <c r="F22" s="912" t="s">
        <v>43</v>
      </c>
      <c r="G22" s="912" t="s">
        <v>44</v>
      </c>
      <c r="H22" s="912" t="s">
        <v>41</v>
      </c>
      <c r="I22" s="1011" t="s">
        <v>45</v>
      </c>
      <c r="J22" s="912" t="s">
        <v>46</v>
      </c>
      <c r="K22" s="1011" t="s">
        <v>47</v>
      </c>
      <c r="L22" s="912">
        <v>74</v>
      </c>
      <c r="M22" s="912" t="s">
        <v>29</v>
      </c>
      <c r="N22" s="912" t="s">
        <v>112</v>
      </c>
      <c r="O22" s="912" t="s">
        <v>113</v>
      </c>
      <c r="P22" s="912" t="s">
        <v>114</v>
      </c>
      <c r="Q22" s="1011" t="s">
        <v>115</v>
      </c>
      <c r="R22" s="912">
        <v>76</v>
      </c>
      <c r="S22" s="912" t="s">
        <v>29</v>
      </c>
      <c r="T22" s="1361" t="s">
        <v>124</v>
      </c>
      <c r="U22" s="1029" t="s">
        <v>27</v>
      </c>
      <c r="V22" s="1504" t="s">
        <v>310</v>
      </c>
      <c r="W22" s="1120">
        <v>0.04</v>
      </c>
      <c r="X22" s="912">
        <v>70</v>
      </c>
      <c r="Y22" s="912" t="s">
        <v>29</v>
      </c>
      <c r="Z22" s="912" t="s">
        <v>30</v>
      </c>
      <c r="AA22" s="1502"/>
      <c r="AB22" s="1502"/>
      <c r="AC22" s="1578" t="s">
        <v>2064</v>
      </c>
      <c r="AD22" s="908" t="s">
        <v>55</v>
      </c>
      <c r="AE22" s="908" t="s">
        <v>56</v>
      </c>
      <c r="AF22" s="800">
        <v>19</v>
      </c>
      <c r="AG22" s="678" t="s">
        <v>158</v>
      </c>
      <c r="AH22" s="703" t="s">
        <v>125</v>
      </c>
      <c r="AI22" s="719">
        <v>44287</v>
      </c>
      <c r="AJ22" s="719">
        <v>44530</v>
      </c>
      <c r="AK22" s="711">
        <f t="shared" si="0"/>
        <v>243</v>
      </c>
      <c r="AL22" s="2">
        <v>0.2</v>
      </c>
      <c r="AM22" s="699" t="s">
        <v>26</v>
      </c>
      <c r="AN22" s="661" t="s">
        <v>58</v>
      </c>
      <c r="AO22" s="661" t="s">
        <v>59</v>
      </c>
      <c r="AP22" s="661" t="s">
        <v>126</v>
      </c>
      <c r="AQ22" s="717" t="s">
        <v>311</v>
      </c>
    </row>
    <row r="23" spans="1:43" ht="40.5" x14ac:dyDescent="0.25">
      <c r="A23" s="1510"/>
      <c r="B23" s="935"/>
      <c r="C23" s="935"/>
      <c r="D23" s="935"/>
      <c r="E23" s="1378"/>
      <c r="F23" s="935"/>
      <c r="G23" s="935"/>
      <c r="H23" s="935"/>
      <c r="I23" s="1378"/>
      <c r="J23" s="935"/>
      <c r="K23" s="1378"/>
      <c r="L23" s="935"/>
      <c r="M23" s="935"/>
      <c r="N23" s="935"/>
      <c r="O23" s="935"/>
      <c r="P23" s="935"/>
      <c r="Q23" s="1378"/>
      <c r="R23" s="935"/>
      <c r="S23" s="935"/>
      <c r="T23" s="1387"/>
      <c r="U23" s="1043"/>
      <c r="V23" s="1509"/>
      <c r="W23" s="936"/>
      <c r="X23" s="935"/>
      <c r="Y23" s="935"/>
      <c r="Z23" s="935"/>
      <c r="AA23" s="1508"/>
      <c r="AB23" s="1508"/>
      <c r="AC23" s="1584"/>
      <c r="AD23" s="929"/>
      <c r="AE23" s="929"/>
      <c r="AF23" s="350">
        <v>20</v>
      </c>
      <c r="AG23" s="679" t="s">
        <v>158</v>
      </c>
      <c r="AH23" s="709" t="s">
        <v>127</v>
      </c>
      <c r="AI23" s="7">
        <v>44287</v>
      </c>
      <c r="AJ23" s="7">
        <v>44377</v>
      </c>
      <c r="AK23" s="8">
        <f t="shared" si="0"/>
        <v>90</v>
      </c>
      <c r="AL23" s="3">
        <v>0.2</v>
      </c>
      <c r="AM23" s="700" t="s">
        <v>26</v>
      </c>
      <c r="AN23" s="662" t="s">
        <v>58</v>
      </c>
      <c r="AO23" s="662" t="s">
        <v>59</v>
      </c>
      <c r="AP23" s="662" t="s">
        <v>80</v>
      </c>
      <c r="AQ23" s="38" t="s">
        <v>309</v>
      </c>
    </row>
    <row r="24" spans="1:43" ht="40.5" x14ac:dyDescent="0.25">
      <c r="A24" s="1510"/>
      <c r="B24" s="935"/>
      <c r="C24" s="935"/>
      <c r="D24" s="935"/>
      <c r="E24" s="1378"/>
      <c r="F24" s="935"/>
      <c r="G24" s="935"/>
      <c r="H24" s="935"/>
      <c r="I24" s="1378"/>
      <c r="J24" s="935"/>
      <c r="K24" s="1378"/>
      <c r="L24" s="935"/>
      <c r="M24" s="935"/>
      <c r="N24" s="935"/>
      <c r="O24" s="935"/>
      <c r="P24" s="935"/>
      <c r="Q24" s="1378"/>
      <c r="R24" s="935"/>
      <c r="S24" s="935"/>
      <c r="T24" s="1387"/>
      <c r="U24" s="1043"/>
      <c r="V24" s="1509"/>
      <c r="W24" s="936"/>
      <c r="X24" s="935"/>
      <c r="Y24" s="935"/>
      <c r="Z24" s="935"/>
      <c r="AA24" s="1508"/>
      <c r="AB24" s="1508"/>
      <c r="AC24" s="1584"/>
      <c r="AD24" s="929"/>
      <c r="AE24" s="929"/>
      <c r="AF24" s="350">
        <v>21</v>
      </c>
      <c r="AG24" s="679" t="s">
        <v>158</v>
      </c>
      <c r="AH24" s="709" t="s">
        <v>128</v>
      </c>
      <c r="AI24" s="7">
        <v>44287</v>
      </c>
      <c r="AJ24" s="7">
        <v>44377</v>
      </c>
      <c r="AK24" s="8">
        <f t="shared" si="0"/>
        <v>90</v>
      </c>
      <c r="AL24" s="3">
        <v>0.2</v>
      </c>
      <c r="AM24" s="700" t="s">
        <v>26</v>
      </c>
      <c r="AN24" s="662" t="s">
        <v>58</v>
      </c>
      <c r="AO24" s="662" t="s">
        <v>59</v>
      </c>
      <c r="AP24" s="662" t="s">
        <v>126</v>
      </c>
      <c r="AQ24" s="38" t="s">
        <v>311</v>
      </c>
    </row>
    <row r="25" spans="1:43" ht="40.5" x14ac:dyDescent="0.25">
      <c r="A25" s="1510"/>
      <c r="B25" s="935"/>
      <c r="C25" s="935"/>
      <c r="D25" s="935"/>
      <c r="E25" s="1378"/>
      <c r="F25" s="935"/>
      <c r="G25" s="935"/>
      <c r="H25" s="935"/>
      <c r="I25" s="1378"/>
      <c r="J25" s="935"/>
      <c r="K25" s="1378"/>
      <c r="L25" s="935"/>
      <c r="M25" s="935"/>
      <c r="N25" s="935"/>
      <c r="O25" s="935"/>
      <c r="P25" s="935"/>
      <c r="Q25" s="1378"/>
      <c r="R25" s="935"/>
      <c r="S25" s="935"/>
      <c r="T25" s="1387"/>
      <c r="U25" s="1043"/>
      <c r="V25" s="1509"/>
      <c r="W25" s="936"/>
      <c r="X25" s="935"/>
      <c r="Y25" s="935"/>
      <c r="Z25" s="935"/>
      <c r="AA25" s="1508"/>
      <c r="AB25" s="1508"/>
      <c r="AC25" s="1584"/>
      <c r="AD25" s="929"/>
      <c r="AE25" s="929"/>
      <c r="AF25" s="350">
        <v>22</v>
      </c>
      <c r="AG25" s="679" t="s">
        <v>158</v>
      </c>
      <c r="AH25" s="709" t="s">
        <v>129</v>
      </c>
      <c r="AI25" s="7">
        <v>44287</v>
      </c>
      <c r="AJ25" s="7">
        <v>44377</v>
      </c>
      <c r="AK25" s="8">
        <f t="shared" si="0"/>
        <v>90</v>
      </c>
      <c r="AL25" s="3">
        <v>0.2</v>
      </c>
      <c r="AM25" s="700" t="s">
        <v>26</v>
      </c>
      <c r="AN25" s="662" t="s">
        <v>58</v>
      </c>
      <c r="AO25" s="662" t="s">
        <v>59</v>
      </c>
      <c r="AP25" s="662" t="s">
        <v>80</v>
      </c>
      <c r="AQ25" s="38" t="s">
        <v>309</v>
      </c>
    </row>
    <row r="26" spans="1:43" ht="40.5" x14ac:dyDescent="0.25">
      <c r="A26" s="1510"/>
      <c r="B26" s="935"/>
      <c r="C26" s="935"/>
      <c r="D26" s="935"/>
      <c r="E26" s="1378"/>
      <c r="F26" s="935"/>
      <c r="G26" s="935"/>
      <c r="H26" s="935"/>
      <c r="I26" s="1378"/>
      <c r="J26" s="935"/>
      <c r="K26" s="1378"/>
      <c r="L26" s="935"/>
      <c r="M26" s="935"/>
      <c r="N26" s="935"/>
      <c r="O26" s="935"/>
      <c r="P26" s="935"/>
      <c r="Q26" s="1378"/>
      <c r="R26" s="935"/>
      <c r="S26" s="935"/>
      <c r="T26" s="1387"/>
      <c r="U26" s="1043"/>
      <c r="V26" s="1509"/>
      <c r="W26" s="936"/>
      <c r="X26" s="935"/>
      <c r="Y26" s="935"/>
      <c r="Z26" s="935"/>
      <c r="AA26" s="1508"/>
      <c r="AB26" s="1508"/>
      <c r="AC26" s="1584"/>
      <c r="AD26" s="929"/>
      <c r="AE26" s="929"/>
      <c r="AF26" s="350">
        <v>23</v>
      </c>
      <c r="AG26" s="679" t="s">
        <v>158</v>
      </c>
      <c r="AH26" s="709" t="s">
        <v>130</v>
      </c>
      <c r="AI26" s="7">
        <v>44287</v>
      </c>
      <c r="AJ26" s="7">
        <v>44377</v>
      </c>
      <c r="AK26" s="8">
        <f t="shared" si="0"/>
        <v>90</v>
      </c>
      <c r="AL26" s="3">
        <v>0.1</v>
      </c>
      <c r="AM26" s="700" t="s">
        <v>26</v>
      </c>
      <c r="AN26" s="662" t="s">
        <v>58</v>
      </c>
      <c r="AO26" s="662" t="s">
        <v>59</v>
      </c>
      <c r="AP26" s="662" t="s">
        <v>80</v>
      </c>
      <c r="AQ26" s="38" t="s">
        <v>309</v>
      </c>
    </row>
    <row r="27" spans="1:43" ht="41.25" thickBot="1" x14ac:dyDescent="0.3">
      <c r="A27" s="1507"/>
      <c r="B27" s="913"/>
      <c r="C27" s="913"/>
      <c r="D27" s="913"/>
      <c r="E27" s="1012"/>
      <c r="F27" s="913"/>
      <c r="G27" s="913"/>
      <c r="H27" s="913"/>
      <c r="I27" s="1012"/>
      <c r="J27" s="913"/>
      <c r="K27" s="1012"/>
      <c r="L27" s="913"/>
      <c r="M27" s="913"/>
      <c r="N27" s="913"/>
      <c r="O27" s="913"/>
      <c r="P27" s="913"/>
      <c r="Q27" s="1012"/>
      <c r="R27" s="913"/>
      <c r="S27" s="913"/>
      <c r="T27" s="1362"/>
      <c r="U27" s="1030"/>
      <c r="V27" s="1505"/>
      <c r="W27" s="915"/>
      <c r="X27" s="913"/>
      <c r="Y27" s="913"/>
      <c r="Z27" s="913"/>
      <c r="AA27" s="1503"/>
      <c r="AB27" s="1503"/>
      <c r="AC27" s="1585"/>
      <c r="AD27" s="909"/>
      <c r="AE27" s="909"/>
      <c r="AF27" s="801">
        <v>24</v>
      </c>
      <c r="AG27" s="680" t="s">
        <v>158</v>
      </c>
      <c r="AH27" s="704" t="s">
        <v>131</v>
      </c>
      <c r="AI27" s="720">
        <v>44470</v>
      </c>
      <c r="AJ27" s="720">
        <v>44530</v>
      </c>
      <c r="AK27" s="712">
        <f t="shared" si="0"/>
        <v>60</v>
      </c>
      <c r="AL27" s="4">
        <v>0.1</v>
      </c>
      <c r="AM27" s="701" t="s">
        <v>26</v>
      </c>
      <c r="AN27" s="663" t="s">
        <v>58</v>
      </c>
      <c r="AO27" s="663" t="s">
        <v>59</v>
      </c>
      <c r="AP27" s="663" t="s">
        <v>80</v>
      </c>
      <c r="AQ27" s="718" t="s">
        <v>309</v>
      </c>
    </row>
    <row r="28" spans="1:43" ht="27.75" thickTop="1" x14ac:dyDescent="0.25">
      <c r="A28" s="1506" t="s">
        <v>39</v>
      </c>
      <c r="B28" s="912" t="s">
        <v>39</v>
      </c>
      <c r="C28" s="912" t="s">
        <v>40</v>
      </c>
      <c r="D28" s="912" t="s">
        <v>41</v>
      </c>
      <c r="E28" s="1011" t="s">
        <v>42</v>
      </c>
      <c r="F28" s="912" t="s">
        <v>43</v>
      </c>
      <c r="G28" s="912" t="s">
        <v>44</v>
      </c>
      <c r="H28" s="912" t="s">
        <v>41</v>
      </c>
      <c r="I28" s="1011" t="s">
        <v>45</v>
      </c>
      <c r="J28" s="912" t="s">
        <v>46</v>
      </c>
      <c r="K28" s="1011" t="s">
        <v>47</v>
      </c>
      <c r="L28" s="912">
        <v>74</v>
      </c>
      <c r="M28" s="912" t="s">
        <v>29</v>
      </c>
      <c r="N28" s="912" t="s">
        <v>112</v>
      </c>
      <c r="O28" s="912" t="s">
        <v>113</v>
      </c>
      <c r="P28" s="912" t="s">
        <v>114</v>
      </c>
      <c r="Q28" s="1011" t="s">
        <v>115</v>
      </c>
      <c r="R28" s="912">
        <v>76</v>
      </c>
      <c r="S28" s="912" t="s">
        <v>29</v>
      </c>
      <c r="T28" s="1361" t="s">
        <v>132</v>
      </c>
      <c r="U28" s="1029" t="s">
        <v>27</v>
      </c>
      <c r="V28" s="1504" t="s">
        <v>133</v>
      </c>
      <c r="W28" s="1120">
        <v>0.04</v>
      </c>
      <c r="X28" s="912">
        <v>100</v>
      </c>
      <c r="Y28" s="912" t="s">
        <v>29</v>
      </c>
      <c r="Z28" s="912" t="s">
        <v>30</v>
      </c>
      <c r="AA28" s="1502"/>
      <c r="AB28" s="1502"/>
      <c r="AC28" s="1578" t="s">
        <v>2064</v>
      </c>
      <c r="AD28" s="908" t="s">
        <v>55</v>
      </c>
      <c r="AE28" s="908" t="s">
        <v>56</v>
      </c>
      <c r="AF28" s="800">
        <v>25</v>
      </c>
      <c r="AG28" s="678" t="s">
        <v>158</v>
      </c>
      <c r="AH28" s="703" t="s">
        <v>134</v>
      </c>
      <c r="AI28" s="719">
        <v>44197</v>
      </c>
      <c r="AJ28" s="719">
        <v>44285</v>
      </c>
      <c r="AK28" s="711">
        <f t="shared" si="0"/>
        <v>88</v>
      </c>
      <c r="AL28" s="2">
        <v>0.3</v>
      </c>
      <c r="AM28" s="699" t="s">
        <v>26</v>
      </c>
      <c r="AN28" s="661" t="s">
        <v>78</v>
      </c>
      <c r="AO28" s="661" t="s">
        <v>79</v>
      </c>
      <c r="AP28" s="661" t="s">
        <v>80</v>
      </c>
      <c r="AQ28" s="717" t="s">
        <v>81</v>
      </c>
    </row>
    <row r="29" spans="1:43" ht="40.5" x14ac:dyDescent="0.25">
      <c r="A29" s="1510"/>
      <c r="B29" s="935"/>
      <c r="C29" s="935"/>
      <c r="D29" s="935"/>
      <c r="E29" s="1378"/>
      <c r="F29" s="935"/>
      <c r="G29" s="935"/>
      <c r="H29" s="935"/>
      <c r="I29" s="1378"/>
      <c r="J29" s="935"/>
      <c r="K29" s="1378"/>
      <c r="L29" s="935"/>
      <c r="M29" s="935"/>
      <c r="N29" s="935"/>
      <c r="O29" s="935"/>
      <c r="P29" s="935"/>
      <c r="Q29" s="1378"/>
      <c r="R29" s="935"/>
      <c r="S29" s="935"/>
      <c r="T29" s="1387"/>
      <c r="U29" s="1043"/>
      <c r="V29" s="1509"/>
      <c r="W29" s="1217"/>
      <c r="X29" s="935"/>
      <c r="Y29" s="935"/>
      <c r="Z29" s="935"/>
      <c r="AA29" s="1508"/>
      <c r="AB29" s="1508"/>
      <c r="AC29" s="1584"/>
      <c r="AD29" s="929"/>
      <c r="AE29" s="929"/>
      <c r="AF29" s="350">
        <v>26</v>
      </c>
      <c r="AG29" s="679" t="s">
        <v>158</v>
      </c>
      <c r="AH29" s="709" t="s">
        <v>135</v>
      </c>
      <c r="AI29" s="7">
        <v>44470</v>
      </c>
      <c r="AJ29" s="7">
        <v>44530</v>
      </c>
      <c r="AK29" s="8">
        <f t="shared" si="0"/>
        <v>60</v>
      </c>
      <c r="AL29" s="3">
        <v>0.4</v>
      </c>
      <c r="AM29" s="700" t="s">
        <v>26</v>
      </c>
      <c r="AN29" s="662" t="s">
        <v>58</v>
      </c>
      <c r="AO29" s="662" t="s">
        <v>59</v>
      </c>
      <c r="AP29" s="662" t="s">
        <v>80</v>
      </c>
      <c r="AQ29" s="38" t="s">
        <v>309</v>
      </c>
    </row>
    <row r="30" spans="1:43" ht="41.25" thickBot="1" x14ac:dyDescent="0.3">
      <c r="A30" s="1507"/>
      <c r="B30" s="913"/>
      <c r="C30" s="913"/>
      <c r="D30" s="913"/>
      <c r="E30" s="1012"/>
      <c r="F30" s="913"/>
      <c r="G30" s="913"/>
      <c r="H30" s="913"/>
      <c r="I30" s="1012"/>
      <c r="J30" s="913"/>
      <c r="K30" s="1012"/>
      <c r="L30" s="913"/>
      <c r="M30" s="913"/>
      <c r="N30" s="913"/>
      <c r="O30" s="913"/>
      <c r="P30" s="913"/>
      <c r="Q30" s="1012"/>
      <c r="R30" s="913"/>
      <c r="S30" s="913"/>
      <c r="T30" s="1362"/>
      <c r="U30" s="1030"/>
      <c r="V30" s="1505"/>
      <c r="W30" s="915"/>
      <c r="X30" s="913"/>
      <c r="Y30" s="913"/>
      <c r="Z30" s="913"/>
      <c r="AA30" s="1503"/>
      <c r="AB30" s="1503"/>
      <c r="AC30" s="1585"/>
      <c r="AD30" s="909"/>
      <c r="AE30" s="909"/>
      <c r="AF30" s="801">
        <v>27</v>
      </c>
      <c r="AG30" s="680" t="s">
        <v>158</v>
      </c>
      <c r="AH30" s="704" t="s">
        <v>136</v>
      </c>
      <c r="AI30" s="720">
        <v>44470</v>
      </c>
      <c r="AJ30" s="720">
        <v>44530</v>
      </c>
      <c r="AK30" s="712">
        <f t="shared" si="0"/>
        <v>60</v>
      </c>
      <c r="AL30" s="4">
        <v>0.3</v>
      </c>
      <c r="AM30" s="701" t="s">
        <v>26</v>
      </c>
      <c r="AN30" s="663" t="s">
        <v>58</v>
      </c>
      <c r="AO30" s="663" t="s">
        <v>59</v>
      </c>
      <c r="AP30" s="663" t="s">
        <v>80</v>
      </c>
      <c r="AQ30" s="718" t="s">
        <v>81</v>
      </c>
    </row>
    <row r="31" spans="1:43" ht="41.25" thickTop="1" x14ac:dyDescent="0.25">
      <c r="A31" s="1506" t="s">
        <v>39</v>
      </c>
      <c r="B31" s="912" t="s">
        <v>39</v>
      </c>
      <c r="C31" s="912" t="s">
        <v>40</v>
      </c>
      <c r="D31" s="912" t="s">
        <v>41</v>
      </c>
      <c r="E31" s="1011" t="s">
        <v>42</v>
      </c>
      <c r="F31" s="912" t="s">
        <v>43</v>
      </c>
      <c r="G31" s="912" t="s">
        <v>44</v>
      </c>
      <c r="H31" s="912" t="s">
        <v>41</v>
      </c>
      <c r="I31" s="1011" t="s">
        <v>45</v>
      </c>
      <c r="J31" s="912" t="s">
        <v>46</v>
      </c>
      <c r="K31" s="1011" t="s">
        <v>47</v>
      </c>
      <c r="L31" s="912">
        <v>74</v>
      </c>
      <c r="M31" s="912" t="s">
        <v>29</v>
      </c>
      <c r="N31" s="912" t="s">
        <v>112</v>
      </c>
      <c r="O31" s="912" t="s">
        <v>113</v>
      </c>
      <c r="P31" s="912" t="s">
        <v>114</v>
      </c>
      <c r="Q31" s="1011" t="s">
        <v>115</v>
      </c>
      <c r="R31" s="912">
        <v>76</v>
      </c>
      <c r="S31" s="912" t="s">
        <v>29</v>
      </c>
      <c r="T31" s="1361" t="s">
        <v>156</v>
      </c>
      <c r="U31" s="1029" t="s">
        <v>27</v>
      </c>
      <c r="V31" s="1504" t="s">
        <v>157</v>
      </c>
      <c r="W31" s="1120">
        <v>0.04</v>
      </c>
      <c r="X31" s="912">
        <v>78</v>
      </c>
      <c r="Y31" s="912" t="s">
        <v>29</v>
      </c>
      <c r="Z31" s="912" t="s">
        <v>30</v>
      </c>
      <c r="AA31" s="1502"/>
      <c r="AB31" s="1502"/>
      <c r="AC31" s="1578" t="s">
        <v>2064</v>
      </c>
      <c r="AD31" s="908" t="s">
        <v>55</v>
      </c>
      <c r="AE31" s="908" t="s">
        <v>56</v>
      </c>
      <c r="AF31" s="800">
        <v>48</v>
      </c>
      <c r="AG31" s="678" t="s">
        <v>158</v>
      </c>
      <c r="AH31" s="703" t="s">
        <v>315</v>
      </c>
      <c r="AI31" s="719">
        <v>44228</v>
      </c>
      <c r="AJ31" s="719">
        <v>44530</v>
      </c>
      <c r="AK31" s="711">
        <f t="shared" si="0"/>
        <v>302</v>
      </c>
      <c r="AL31" s="2">
        <v>0.2</v>
      </c>
      <c r="AM31" s="699" t="s">
        <v>26</v>
      </c>
      <c r="AN31" s="661" t="s">
        <v>78</v>
      </c>
      <c r="AO31" s="661" t="s">
        <v>79</v>
      </c>
      <c r="AP31" s="661" t="s">
        <v>80</v>
      </c>
      <c r="AQ31" s="717" t="s">
        <v>81</v>
      </c>
    </row>
    <row r="32" spans="1:43" ht="27" x14ac:dyDescent="0.25">
      <c r="A32" s="1510"/>
      <c r="B32" s="935"/>
      <c r="C32" s="935"/>
      <c r="D32" s="935"/>
      <c r="E32" s="1378"/>
      <c r="F32" s="935"/>
      <c r="G32" s="935"/>
      <c r="H32" s="935"/>
      <c r="I32" s="1378"/>
      <c r="J32" s="935"/>
      <c r="K32" s="1378"/>
      <c r="L32" s="935"/>
      <c r="M32" s="935"/>
      <c r="N32" s="935"/>
      <c r="O32" s="935"/>
      <c r="P32" s="935"/>
      <c r="Q32" s="1378"/>
      <c r="R32" s="935"/>
      <c r="S32" s="935"/>
      <c r="T32" s="1387"/>
      <c r="U32" s="1043"/>
      <c r="V32" s="1509"/>
      <c r="W32" s="1217"/>
      <c r="X32" s="935"/>
      <c r="Y32" s="935"/>
      <c r="Z32" s="935"/>
      <c r="AA32" s="1508"/>
      <c r="AB32" s="1508"/>
      <c r="AC32" s="1584"/>
      <c r="AD32" s="929"/>
      <c r="AE32" s="929"/>
      <c r="AF32" s="350">
        <v>49</v>
      </c>
      <c r="AG32" s="679" t="s">
        <v>158</v>
      </c>
      <c r="AH32" s="709" t="s">
        <v>152</v>
      </c>
      <c r="AI32" s="7">
        <v>44197</v>
      </c>
      <c r="AJ32" s="7">
        <v>44530</v>
      </c>
      <c r="AK32" s="8">
        <f t="shared" si="0"/>
        <v>333</v>
      </c>
      <c r="AL32" s="3">
        <v>0.2</v>
      </c>
      <c r="AM32" s="700" t="s">
        <v>26</v>
      </c>
      <c r="AN32" s="662" t="s">
        <v>78</v>
      </c>
      <c r="AO32" s="662" t="s">
        <v>79</v>
      </c>
      <c r="AP32" s="662" t="s">
        <v>80</v>
      </c>
      <c r="AQ32" s="38" t="s">
        <v>81</v>
      </c>
    </row>
    <row r="33" spans="1:43" ht="78.75" customHeight="1" x14ac:dyDescent="0.25">
      <c r="A33" s="1510"/>
      <c r="B33" s="935"/>
      <c r="C33" s="935"/>
      <c r="D33" s="935"/>
      <c r="E33" s="1378"/>
      <c r="F33" s="935"/>
      <c r="G33" s="935"/>
      <c r="H33" s="935"/>
      <c r="I33" s="1378"/>
      <c r="J33" s="935"/>
      <c r="K33" s="1378"/>
      <c r="L33" s="935"/>
      <c r="M33" s="935"/>
      <c r="N33" s="935"/>
      <c r="O33" s="935"/>
      <c r="P33" s="935"/>
      <c r="Q33" s="1378"/>
      <c r="R33" s="935"/>
      <c r="S33" s="935"/>
      <c r="T33" s="1387"/>
      <c r="U33" s="1043"/>
      <c r="V33" s="1509"/>
      <c r="W33" s="936"/>
      <c r="X33" s="935"/>
      <c r="Y33" s="935"/>
      <c r="Z33" s="935"/>
      <c r="AA33" s="1508"/>
      <c r="AB33" s="1508"/>
      <c r="AC33" s="1584"/>
      <c r="AD33" s="929"/>
      <c r="AE33" s="929"/>
      <c r="AF33" s="350">
        <v>50</v>
      </c>
      <c r="AG33" s="679" t="s">
        <v>158</v>
      </c>
      <c r="AH33" s="709" t="s">
        <v>159</v>
      </c>
      <c r="AI33" s="7">
        <v>44287</v>
      </c>
      <c r="AJ33" s="7">
        <v>44530</v>
      </c>
      <c r="AK33" s="8">
        <f t="shared" si="0"/>
        <v>243</v>
      </c>
      <c r="AL33" s="3">
        <v>0.2</v>
      </c>
      <c r="AM33" s="700" t="s">
        <v>26</v>
      </c>
      <c r="AN33" s="662" t="s">
        <v>78</v>
      </c>
      <c r="AO33" s="662" t="s">
        <v>79</v>
      </c>
      <c r="AP33" s="662" t="s">
        <v>80</v>
      </c>
      <c r="AQ33" s="38" t="s">
        <v>81</v>
      </c>
    </row>
    <row r="34" spans="1:43" ht="42" customHeight="1" x14ac:dyDescent="0.25">
      <c r="A34" s="1510"/>
      <c r="B34" s="935"/>
      <c r="C34" s="935"/>
      <c r="D34" s="935"/>
      <c r="E34" s="1378"/>
      <c r="F34" s="935"/>
      <c r="G34" s="935"/>
      <c r="H34" s="935"/>
      <c r="I34" s="1378"/>
      <c r="J34" s="935"/>
      <c r="K34" s="1378"/>
      <c r="L34" s="935"/>
      <c r="M34" s="935"/>
      <c r="N34" s="935"/>
      <c r="O34" s="935"/>
      <c r="P34" s="935"/>
      <c r="Q34" s="1378"/>
      <c r="R34" s="935"/>
      <c r="S34" s="935"/>
      <c r="T34" s="1387"/>
      <c r="U34" s="1043"/>
      <c r="V34" s="1509"/>
      <c r="W34" s="936"/>
      <c r="X34" s="935"/>
      <c r="Y34" s="935"/>
      <c r="Z34" s="935"/>
      <c r="AA34" s="1508"/>
      <c r="AB34" s="1508"/>
      <c r="AC34" s="1584"/>
      <c r="AD34" s="929"/>
      <c r="AE34" s="929"/>
      <c r="AF34" s="350">
        <v>51</v>
      </c>
      <c r="AG34" s="679" t="s">
        <v>158</v>
      </c>
      <c r="AH34" s="709" t="s">
        <v>160</v>
      </c>
      <c r="AI34" s="7">
        <v>44287</v>
      </c>
      <c r="AJ34" s="7">
        <v>44377</v>
      </c>
      <c r="AK34" s="8">
        <f t="shared" si="0"/>
        <v>90</v>
      </c>
      <c r="AL34" s="3">
        <v>0.2</v>
      </c>
      <c r="AM34" s="700" t="s">
        <v>26</v>
      </c>
      <c r="AN34" s="662" t="s">
        <v>78</v>
      </c>
      <c r="AO34" s="662" t="s">
        <v>79</v>
      </c>
      <c r="AP34" s="662" t="s">
        <v>80</v>
      </c>
      <c r="AQ34" s="38" t="s">
        <v>81</v>
      </c>
    </row>
    <row r="35" spans="1:43" ht="66" customHeight="1" thickBot="1" x14ac:dyDescent="0.3">
      <c r="A35" s="1507"/>
      <c r="B35" s="913"/>
      <c r="C35" s="913"/>
      <c r="D35" s="913"/>
      <c r="E35" s="1012"/>
      <c r="F35" s="913"/>
      <c r="G35" s="913"/>
      <c r="H35" s="913"/>
      <c r="I35" s="1012"/>
      <c r="J35" s="913"/>
      <c r="K35" s="1012"/>
      <c r="L35" s="913"/>
      <c r="M35" s="913"/>
      <c r="N35" s="913"/>
      <c r="O35" s="913"/>
      <c r="P35" s="913"/>
      <c r="Q35" s="1012"/>
      <c r="R35" s="913"/>
      <c r="S35" s="913"/>
      <c r="T35" s="1362"/>
      <c r="U35" s="1030"/>
      <c r="V35" s="1505"/>
      <c r="W35" s="915"/>
      <c r="X35" s="913"/>
      <c r="Y35" s="913"/>
      <c r="Z35" s="913"/>
      <c r="AA35" s="1503"/>
      <c r="AB35" s="1503"/>
      <c r="AC35" s="1585"/>
      <c r="AD35" s="909"/>
      <c r="AE35" s="909"/>
      <c r="AF35" s="801">
        <v>52</v>
      </c>
      <c r="AG35" s="680" t="s">
        <v>158</v>
      </c>
      <c r="AH35" s="704" t="s">
        <v>161</v>
      </c>
      <c r="AI35" s="720">
        <v>44287</v>
      </c>
      <c r="AJ35" s="720">
        <v>44530</v>
      </c>
      <c r="AK35" s="712">
        <f t="shared" si="0"/>
        <v>243</v>
      </c>
      <c r="AL35" s="4">
        <v>0.2</v>
      </c>
      <c r="AM35" s="701" t="s">
        <v>26</v>
      </c>
      <c r="AN35" s="663" t="s">
        <v>78</v>
      </c>
      <c r="AO35" s="663" t="s">
        <v>79</v>
      </c>
      <c r="AP35" s="663" t="s">
        <v>80</v>
      </c>
      <c r="AQ35" s="718" t="s">
        <v>81</v>
      </c>
    </row>
    <row r="36" spans="1:43" ht="54.75" thickTop="1" x14ac:dyDescent="0.25">
      <c r="A36" s="1506" t="s">
        <v>39</v>
      </c>
      <c r="B36" s="912" t="s">
        <v>39</v>
      </c>
      <c r="C36" s="912" t="s">
        <v>40</v>
      </c>
      <c r="D36" s="912" t="s">
        <v>41</v>
      </c>
      <c r="E36" s="912" t="s">
        <v>42</v>
      </c>
      <c r="F36" s="912" t="s">
        <v>43</v>
      </c>
      <c r="G36" s="912" t="s">
        <v>44</v>
      </c>
      <c r="H36" s="912" t="s">
        <v>41</v>
      </c>
      <c r="I36" s="912" t="s">
        <v>45</v>
      </c>
      <c r="J36" s="912" t="s">
        <v>46</v>
      </c>
      <c r="K36" s="912" t="s">
        <v>47</v>
      </c>
      <c r="L36" s="912">
        <v>74</v>
      </c>
      <c r="M36" s="912" t="s">
        <v>29</v>
      </c>
      <c r="N36" s="912" t="s">
        <v>112</v>
      </c>
      <c r="O36" s="912" t="s">
        <v>113</v>
      </c>
      <c r="P36" s="912" t="s">
        <v>114</v>
      </c>
      <c r="Q36" s="912" t="s">
        <v>115</v>
      </c>
      <c r="R36" s="912">
        <v>76</v>
      </c>
      <c r="S36" s="912" t="s">
        <v>29</v>
      </c>
      <c r="T36" s="1361" t="s">
        <v>162</v>
      </c>
      <c r="U36" s="1029" t="s">
        <v>27</v>
      </c>
      <c r="V36" s="1013" t="s">
        <v>163</v>
      </c>
      <c r="W36" s="1120">
        <v>0.04</v>
      </c>
      <c r="X36" s="912">
        <v>72</v>
      </c>
      <c r="Y36" s="912" t="s">
        <v>29</v>
      </c>
      <c r="Z36" s="912" t="s">
        <v>30</v>
      </c>
      <c r="AA36" s="1502"/>
      <c r="AB36" s="1502"/>
      <c r="AC36" s="1578" t="s">
        <v>2064</v>
      </c>
      <c r="AD36" s="908" t="s">
        <v>55</v>
      </c>
      <c r="AE36" s="908" t="s">
        <v>56</v>
      </c>
      <c r="AF36" s="800">
        <v>53</v>
      </c>
      <c r="AG36" s="678" t="s">
        <v>158</v>
      </c>
      <c r="AH36" s="703" t="s">
        <v>164</v>
      </c>
      <c r="AI36" s="719">
        <v>44470</v>
      </c>
      <c r="AJ36" s="719">
        <v>44530</v>
      </c>
      <c r="AK36" s="711">
        <f t="shared" si="0"/>
        <v>60</v>
      </c>
      <c r="AL36" s="2">
        <v>0.4</v>
      </c>
      <c r="AM36" s="699" t="s">
        <v>26</v>
      </c>
      <c r="AN36" s="661" t="s">
        <v>78</v>
      </c>
      <c r="AO36" s="661" t="s">
        <v>79</v>
      </c>
      <c r="AP36" s="661" t="s">
        <v>80</v>
      </c>
      <c r="AQ36" s="717" t="s">
        <v>81</v>
      </c>
    </row>
    <row r="37" spans="1:43" ht="27" x14ac:dyDescent="0.25">
      <c r="A37" s="1510"/>
      <c r="B37" s="935"/>
      <c r="C37" s="935"/>
      <c r="D37" s="935"/>
      <c r="E37" s="935"/>
      <c r="F37" s="935"/>
      <c r="G37" s="935"/>
      <c r="H37" s="935"/>
      <c r="I37" s="935"/>
      <c r="J37" s="935"/>
      <c r="K37" s="935"/>
      <c r="L37" s="935"/>
      <c r="M37" s="935"/>
      <c r="N37" s="935"/>
      <c r="O37" s="935"/>
      <c r="P37" s="935"/>
      <c r="Q37" s="935"/>
      <c r="R37" s="935"/>
      <c r="S37" s="935"/>
      <c r="T37" s="1387"/>
      <c r="U37" s="1043"/>
      <c r="V37" s="1500"/>
      <c r="W37" s="1217"/>
      <c r="X37" s="935"/>
      <c r="Y37" s="935"/>
      <c r="Z37" s="935"/>
      <c r="AA37" s="1508"/>
      <c r="AB37" s="1508"/>
      <c r="AC37" s="1584"/>
      <c r="AD37" s="929"/>
      <c r="AE37" s="929"/>
      <c r="AF37" s="350">
        <v>54</v>
      </c>
      <c r="AG37" s="679" t="s">
        <v>158</v>
      </c>
      <c r="AH37" s="709" t="s">
        <v>316</v>
      </c>
      <c r="AI37" s="7">
        <v>44470</v>
      </c>
      <c r="AJ37" s="7">
        <v>44530</v>
      </c>
      <c r="AK37" s="8">
        <f t="shared" si="0"/>
        <v>60</v>
      </c>
      <c r="AL37" s="3">
        <v>0.3</v>
      </c>
      <c r="AM37" s="700" t="s">
        <v>26</v>
      </c>
      <c r="AN37" s="662" t="s">
        <v>78</v>
      </c>
      <c r="AO37" s="662" t="s">
        <v>79</v>
      </c>
      <c r="AP37" s="662" t="s">
        <v>80</v>
      </c>
      <c r="AQ37" s="38" t="s">
        <v>81</v>
      </c>
    </row>
    <row r="38" spans="1:43" ht="27.75" thickBot="1" x14ac:dyDescent="0.3">
      <c r="A38" s="1507"/>
      <c r="B38" s="913"/>
      <c r="C38" s="913"/>
      <c r="D38" s="913"/>
      <c r="E38" s="913"/>
      <c r="F38" s="913"/>
      <c r="G38" s="913"/>
      <c r="H38" s="913"/>
      <c r="I38" s="913"/>
      <c r="J38" s="913"/>
      <c r="K38" s="913"/>
      <c r="L38" s="913"/>
      <c r="M38" s="913"/>
      <c r="N38" s="913"/>
      <c r="O38" s="913"/>
      <c r="P38" s="913"/>
      <c r="Q38" s="913"/>
      <c r="R38" s="913"/>
      <c r="S38" s="913"/>
      <c r="T38" s="1362"/>
      <c r="U38" s="1030"/>
      <c r="V38" s="1014"/>
      <c r="W38" s="1201"/>
      <c r="X38" s="913"/>
      <c r="Y38" s="913"/>
      <c r="Z38" s="913"/>
      <c r="AA38" s="1503"/>
      <c r="AB38" s="1503"/>
      <c r="AC38" s="1585"/>
      <c r="AD38" s="909"/>
      <c r="AE38" s="909"/>
      <c r="AF38" s="801">
        <v>55</v>
      </c>
      <c r="AG38" s="680" t="s">
        <v>158</v>
      </c>
      <c r="AH38" s="704" t="s">
        <v>165</v>
      </c>
      <c r="AI38" s="720">
        <v>44470</v>
      </c>
      <c r="AJ38" s="720">
        <v>44530</v>
      </c>
      <c r="AK38" s="712">
        <f t="shared" si="0"/>
        <v>60</v>
      </c>
      <c r="AL38" s="4">
        <v>0.3</v>
      </c>
      <c r="AM38" s="701" t="s">
        <v>26</v>
      </c>
      <c r="AN38" s="663" t="s">
        <v>78</v>
      </c>
      <c r="AO38" s="663" t="s">
        <v>79</v>
      </c>
      <c r="AP38" s="663" t="s">
        <v>80</v>
      </c>
      <c r="AQ38" s="718" t="s">
        <v>81</v>
      </c>
    </row>
    <row r="39" spans="1:43" ht="41.25" thickTop="1" x14ac:dyDescent="0.25">
      <c r="A39" s="1506" t="s">
        <v>39</v>
      </c>
      <c r="B39" s="912" t="s">
        <v>39</v>
      </c>
      <c r="C39" s="912" t="s">
        <v>40</v>
      </c>
      <c r="D39" s="912" t="s">
        <v>41</v>
      </c>
      <c r="E39" s="912" t="s">
        <v>42</v>
      </c>
      <c r="F39" s="912" t="s">
        <v>43</v>
      </c>
      <c r="G39" s="912" t="s">
        <v>44</v>
      </c>
      <c r="H39" s="912" t="s">
        <v>41</v>
      </c>
      <c r="I39" s="912" t="s">
        <v>45</v>
      </c>
      <c r="J39" s="912" t="s">
        <v>46</v>
      </c>
      <c r="K39" s="912" t="s">
        <v>47</v>
      </c>
      <c r="L39" s="912">
        <v>74</v>
      </c>
      <c r="M39" s="912" t="s">
        <v>29</v>
      </c>
      <c r="N39" s="912" t="s">
        <v>166</v>
      </c>
      <c r="O39" s="912" t="s">
        <v>167</v>
      </c>
      <c r="P39" s="912" t="s">
        <v>114</v>
      </c>
      <c r="Q39" s="912" t="s">
        <v>168</v>
      </c>
      <c r="R39" s="912">
        <v>76</v>
      </c>
      <c r="S39" s="912" t="s">
        <v>29</v>
      </c>
      <c r="T39" s="1544" t="s">
        <v>169</v>
      </c>
      <c r="U39" s="1547" t="s">
        <v>27</v>
      </c>
      <c r="V39" s="1013" t="s">
        <v>170</v>
      </c>
      <c r="W39" s="1120">
        <v>0.04</v>
      </c>
      <c r="X39" s="912">
        <v>70</v>
      </c>
      <c r="Y39" s="912" t="s">
        <v>29</v>
      </c>
      <c r="Z39" s="912" t="s">
        <v>30</v>
      </c>
      <c r="AA39" s="1502"/>
      <c r="AB39" s="1502"/>
      <c r="AC39" s="1578" t="s">
        <v>2064</v>
      </c>
      <c r="AD39" s="908" t="s">
        <v>55</v>
      </c>
      <c r="AE39" s="908" t="s">
        <v>56</v>
      </c>
      <c r="AF39" s="800">
        <v>56</v>
      </c>
      <c r="AG39" s="678" t="s">
        <v>158</v>
      </c>
      <c r="AH39" s="703" t="s">
        <v>171</v>
      </c>
      <c r="AI39" s="719">
        <v>44378</v>
      </c>
      <c r="AJ39" s="719">
        <v>44530</v>
      </c>
      <c r="AK39" s="711">
        <f t="shared" si="0"/>
        <v>152</v>
      </c>
      <c r="AL39" s="2">
        <v>0.5</v>
      </c>
      <c r="AM39" s="699" t="s">
        <v>26</v>
      </c>
      <c r="AN39" s="661" t="s">
        <v>66</v>
      </c>
      <c r="AO39" s="661" t="s">
        <v>67</v>
      </c>
      <c r="AP39" s="661" t="s">
        <v>97</v>
      </c>
      <c r="AQ39" s="717" t="s">
        <v>172</v>
      </c>
    </row>
    <row r="40" spans="1:43" ht="41.25" thickBot="1" x14ac:dyDescent="0.3">
      <c r="A40" s="1507"/>
      <c r="B40" s="913"/>
      <c r="C40" s="913"/>
      <c r="D40" s="913"/>
      <c r="E40" s="913"/>
      <c r="F40" s="913"/>
      <c r="G40" s="913"/>
      <c r="H40" s="913"/>
      <c r="I40" s="913"/>
      <c r="J40" s="913"/>
      <c r="K40" s="913"/>
      <c r="L40" s="913"/>
      <c r="M40" s="913"/>
      <c r="N40" s="913"/>
      <c r="O40" s="913"/>
      <c r="P40" s="913"/>
      <c r="Q40" s="913"/>
      <c r="R40" s="913"/>
      <c r="S40" s="913"/>
      <c r="T40" s="1546"/>
      <c r="U40" s="1549"/>
      <c r="V40" s="1014"/>
      <c r="W40" s="1201"/>
      <c r="X40" s="913"/>
      <c r="Y40" s="913"/>
      <c r="Z40" s="913"/>
      <c r="AA40" s="1503"/>
      <c r="AB40" s="1503"/>
      <c r="AC40" s="1585"/>
      <c r="AD40" s="909"/>
      <c r="AE40" s="909"/>
      <c r="AF40" s="801">
        <v>57</v>
      </c>
      <c r="AG40" s="680" t="s">
        <v>158</v>
      </c>
      <c r="AH40" s="704" t="s">
        <v>173</v>
      </c>
      <c r="AI40" s="720">
        <v>44470</v>
      </c>
      <c r="AJ40" s="720">
        <v>44530</v>
      </c>
      <c r="AK40" s="712">
        <f t="shared" si="0"/>
        <v>60</v>
      </c>
      <c r="AL40" s="4">
        <v>0.5</v>
      </c>
      <c r="AM40" s="701" t="s">
        <v>26</v>
      </c>
      <c r="AN40" s="663" t="s">
        <v>66</v>
      </c>
      <c r="AO40" s="663" t="s">
        <v>67</v>
      </c>
      <c r="AP40" s="663" t="s">
        <v>97</v>
      </c>
      <c r="AQ40" s="718" t="s">
        <v>172</v>
      </c>
    </row>
    <row r="41" spans="1:43" ht="41.25" thickTop="1" x14ac:dyDescent="0.25">
      <c r="A41" s="1506" t="s">
        <v>39</v>
      </c>
      <c r="B41" s="912" t="s">
        <v>39</v>
      </c>
      <c r="C41" s="912" t="s">
        <v>40</v>
      </c>
      <c r="D41" s="912" t="s">
        <v>41</v>
      </c>
      <c r="E41" s="1011" t="s">
        <v>42</v>
      </c>
      <c r="F41" s="912" t="s">
        <v>43</v>
      </c>
      <c r="G41" s="912" t="s">
        <v>44</v>
      </c>
      <c r="H41" s="912" t="s">
        <v>41</v>
      </c>
      <c r="I41" s="1011" t="s">
        <v>45</v>
      </c>
      <c r="J41" s="912" t="s">
        <v>46</v>
      </c>
      <c r="K41" s="1011" t="s">
        <v>47</v>
      </c>
      <c r="L41" s="912">
        <v>74</v>
      </c>
      <c r="M41" s="912" t="s">
        <v>29</v>
      </c>
      <c r="N41" s="912" t="s">
        <v>166</v>
      </c>
      <c r="O41" s="912" t="s">
        <v>167</v>
      </c>
      <c r="P41" s="912" t="s">
        <v>174</v>
      </c>
      <c r="Q41" s="1011" t="s">
        <v>168</v>
      </c>
      <c r="R41" s="912">
        <v>65</v>
      </c>
      <c r="S41" s="912" t="s">
        <v>29</v>
      </c>
      <c r="T41" s="1544" t="s">
        <v>175</v>
      </c>
      <c r="U41" s="1547" t="s">
        <v>27</v>
      </c>
      <c r="V41" s="1504" t="s">
        <v>176</v>
      </c>
      <c r="W41" s="1120">
        <v>0.04</v>
      </c>
      <c r="X41" s="912">
        <v>75</v>
      </c>
      <c r="Y41" s="912" t="s">
        <v>29</v>
      </c>
      <c r="Z41" s="912" t="s">
        <v>30</v>
      </c>
      <c r="AA41" s="1502"/>
      <c r="AB41" s="1502"/>
      <c r="AC41" s="1578" t="s">
        <v>2064</v>
      </c>
      <c r="AD41" s="908" t="s">
        <v>55</v>
      </c>
      <c r="AE41" s="908" t="s">
        <v>56</v>
      </c>
      <c r="AF41" s="800">
        <v>58</v>
      </c>
      <c r="AG41" s="678" t="s">
        <v>158</v>
      </c>
      <c r="AH41" s="703" t="s">
        <v>177</v>
      </c>
      <c r="AI41" s="719">
        <v>44287</v>
      </c>
      <c r="AJ41" s="719">
        <v>44377</v>
      </c>
      <c r="AK41" s="711">
        <f t="shared" si="0"/>
        <v>90</v>
      </c>
      <c r="AL41" s="2">
        <v>0.4</v>
      </c>
      <c r="AM41" s="699" t="s">
        <v>26</v>
      </c>
      <c r="AN41" s="661" t="s">
        <v>66</v>
      </c>
      <c r="AO41" s="661" t="s">
        <v>67</v>
      </c>
      <c r="AP41" s="661" t="s">
        <v>97</v>
      </c>
      <c r="AQ41" s="717" t="s">
        <v>172</v>
      </c>
    </row>
    <row r="42" spans="1:43" ht="40.5" x14ac:dyDescent="0.25">
      <c r="A42" s="1510"/>
      <c r="B42" s="935"/>
      <c r="C42" s="935"/>
      <c r="D42" s="935"/>
      <c r="E42" s="1378"/>
      <c r="F42" s="935"/>
      <c r="G42" s="935"/>
      <c r="H42" s="935"/>
      <c r="I42" s="1378"/>
      <c r="J42" s="935"/>
      <c r="K42" s="1378"/>
      <c r="L42" s="935"/>
      <c r="M42" s="935"/>
      <c r="N42" s="935"/>
      <c r="O42" s="935"/>
      <c r="P42" s="935"/>
      <c r="Q42" s="1378"/>
      <c r="R42" s="935"/>
      <c r="S42" s="935"/>
      <c r="T42" s="1545"/>
      <c r="U42" s="1548"/>
      <c r="V42" s="1509"/>
      <c r="W42" s="1217"/>
      <c r="X42" s="935"/>
      <c r="Y42" s="935"/>
      <c r="Z42" s="935"/>
      <c r="AA42" s="1508"/>
      <c r="AB42" s="1508"/>
      <c r="AC42" s="1584"/>
      <c r="AD42" s="929"/>
      <c r="AE42" s="929"/>
      <c r="AF42" s="350">
        <v>59</v>
      </c>
      <c r="AG42" s="679" t="s">
        <v>158</v>
      </c>
      <c r="AH42" s="709" t="s">
        <v>178</v>
      </c>
      <c r="AI42" s="7">
        <v>44287</v>
      </c>
      <c r="AJ42" s="7">
        <v>44530</v>
      </c>
      <c r="AK42" s="8">
        <f t="shared" si="0"/>
        <v>243</v>
      </c>
      <c r="AL42" s="3">
        <v>0.3</v>
      </c>
      <c r="AM42" s="700" t="s">
        <v>26</v>
      </c>
      <c r="AN42" s="662" t="s">
        <v>66</v>
      </c>
      <c r="AO42" s="662" t="s">
        <v>67</v>
      </c>
      <c r="AP42" s="662" t="s">
        <v>97</v>
      </c>
      <c r="AQ42" s="38" t="s">
        <v>172</v>
      </c>
    </row>
    <row r="43" spans="1:43" ht="27.75" thickBot="1" x14ac:dyDescent="0.3">
      <c r="A43" s="1507"/>
      <c r="B43" s="913"/>
      <c r="C43" s="913"/>
      <c r="D43" s="913"/>
      <c r="E43" s="1012"/>
      <c r="F43" s="913"/>
      <c r="G43" s="913"/>
      <c r="H43" s="913"/>
      <c r="I43" s="1012"/>
      <c r="J43" s="913"/>
      <c r="K43" s="1012"/>
      <c r="L43" s="913"/>
      <c r="M43" s="913"/>
      <c r="N43" s="913"/>
      <c r="O43" s="913"/>
      <c r="P43" s="913"/>
      <c r="Q43" s="1012"/>
      <c r="R43" s="913"/>
      <c r="S43" s="913"/>
      <c r="T43" s="1546"/>
      <c r="U43" s="1549"/>
      <c r="V43" s="1505"/>
      <c r="W43" s="915"/>
      <c r="X43" s="913"/>
      <c r="Y43" s="913"/>
      <c r="Z43" s="913"/>
      <c r="AA43" s="1503"/>
      <c r="AB43" s="1503"/>
      <c r="AC43" s="1585"/>
      <c r="AD43" s="909"/>
      <c r="AE43" s="909"/>
      <c r="AF43" s="801">
        <v>60</v>
      </c>
      <c r="AG43" s="680" t="s">
        <v>158</v>
      </c>
      <c r="AH43" s="704" t="s">
        <v>179</v>
      </c>
      <c r="AI43" s="720">
        <v>44287</v>
      </c>
      <c r="AJ43" s="720">
        <v>44530</v>
      </c>
      <c r="AK43" s="712">
        <f t="shared" si="0"/>
        <v>243</v>
      </c>
      <c r="AL43" s="4">
        <v>0.3</v>
      </c>
      <c r="AM43" s="701" t="s">
        <v>26</v>
      </c>
      <c r="AN43" s="663" t="s">
        <v>180</v>
      </c>
      <c r="AO43" s="663" t="s">
        <v>79</v>
      </c>
      <c r="AP43" s="663" t="s">
        <v>80</v>
      </c>
      <c r="AQ43" s="718" t="s">
        <v>81</v>
      </c>
    </row>
    <row r="44" spans="1:43" ht="41.25" thickTop="1" x14ac:dyDescent="0.25">
      <c r="A44" s="1506" t="s">
        <v>39</v>
      </c>
      <c r="B44" s="912" t="s">
        <v>39</v>
      </c>
      <c r="C44" s="912" t="s">
        <v>40</v>
      </c>
      <c r="D44" s="912" t="s">
        <v>41</v>
      </c>
      <c r="E44" s="1011" t="s">
        <v>42</v>
      </c>
      <c r="F44" s="912" t="s">
        <v>43</v>
      </c>
      <c r="G44" s="912" t="s">
        <v>44</v>
      </c>
      <c r="H44" s="912" t="s">
        <v>41</v>
      </c>
      <c r="I44" s="1011" t="s">
        <v>45</v>
      </c>
      <c r="J44" s="912" t="s">
        <v>46</v>
      </c>
      <c r="K44" s="1011" t="s">
        <v>47</v>
      </c>
      <c r="L44" s="912">
        <v>74</v>
      </c>
      <c r="M44" s="912" t="s">
        <v>29</v>
      </c>
      <c r="N44" s="912" t="s">
        <v>166</v>
      </c>
      <c r="O44" s="912" t="s">
        <v>167</v>
      </c>
      <c r="P44" s="912" t="s">
        <v>174</v>
      </c>
      <c r="Q44" s="1011" t="s">
        <v>168</v>
      </c>
      <c r="R44" s="912">
        <v>65</v>
      </c>
      <c r="S44" s="912" t="s">
        <v>29</v>
      </c>
      <c r="T44" s="1544" t="s">
        <v>181</v>
      </c>
      <c r="U44" s="1547" t="s">
        <v>27</v>
      </c>
      <c r="V44" s="1504" t="s">
        <v>182</v>
      </c>
      <c r="W44" s="1120">
        <v>0.04</v>
      </c>
      <c r="X44" s="912">
        <v>50</v>
      </c>
      <c r="Y44" s="912" t="s">
        <v>29</v>
      </c>
      <c r="Z44" s="912" t="s">
        <v>30</v>
      </c>
      <c r="AA44" s="1502"/>
      <c r="AB44" s="1502"/>
      <c r="AC44" s="1578" t="s">
        <v>2064</v>
      </c>
      <c r="AD44" s="908" t="s">
        <v>55</v>
      </c>
      <c r="AE44" s="908" t="s">
        <v>56</v>
      </c>
      <c r="AF44" s="800">
        <v>61</v>
      </c>
      <c r="AG44" s="678" t="s">
        <v>158</v>
      </c>
      <c r="AH44" s="703" t="s">
        <v>183</v>
      </c>
      <c r="AI44" s="719">
        <v>44470</v>
      </c>
      <c r="AJ44" s="719">
        <v>44530</v>
      </c>
      <c r="AK44" s="711">
        <f t="shared" si="0"/>
        <v>60</v>
      </c>
      <c r="AL44" s="2">
        <v>0.4</v>
      </c>
      <c r="AM44" s="699" t="s">
        <v>26</v>
      </c>
      <c r="AN44" s="661" t="s">
        <v>180</v>
      </c>
      <c r="AO44" s="661" t="s">
        <v>79</v>
      </c>
      <c r="AP44" s="661" t="s">
        <v>80</v>
      </c>
      <c r="AQ44" s="717" t="s">
        <v>81</v>
      </c>
    </row>
    <row r="45" spans="1:43" ht="54" x14ac:dyDescent="0.25">
      <c r="A45" s="1510"/>
      <c r="B45" s="935"/>
      <c r="C45" s="935"/>
      <c r="D45" s="935"/>
      <c r="E45" s="1378"/>
      <c r="F45" s="935"/>
      <c r="G45" s="935"/>
      <c r="H45" s="935"/>
      <c r="I45" s="1378"/>
      <c r="J45" s="935"/>
      <c r="K45" s="1378"/>
      <c r="L45" s="935"/>
      <c r="M45" s="935"/>
      <c r="N45" s="935"/>
      <c r="O45" s="935"/>
      <c r="P45" s="935"/>
      <c r="Q45" s="1378"/>
      <c r="R45" s="935"/>
      <c r="S45" s="935"/>
      <c r="T45" s="1545"/>
      <c r="U45" s="1548"/>
      <c r="V45" s="1509"/>
      <c r="W45" s="936"/>
      <c r="X45" s="935"/>
      <c r="Y45" s="935"/>
      <c r="Z45" s="935"/>
      <c r="AA45" s="1508"/>
      <c r="AB45" s="1508"/>
      <c r="AC45" s="1584"/>
      <c r="AD45" s="929"/>
      <c r="AE45" s="929"/>
      <c r="AF45" s="350">
        <v>62</v>
      </c>
      <c r="AG45" s="679" t="s">
        <v>158</v>
      </c>
      <c r="AH45" s="709" t="s">
        <v>184</v>
      </c>
      <c r="AI45" s="7">
        <v>44287</v>
      </c>
      <c r="AJ45" s="7">
        <v>44530</v>
      </c>
      <c r="AK45" s="8">
        <f t="shared" si="0"/>
        <v>243</v>
      </c>
      <c r="AL45" s="3">
        <v>0.3</v>
      </c>
      <c r="AM45" s="700" t="s">
        <v>26</v>
      </c>
      <c r="AN45" s="662" t="s">
        <v>180</v>
      </c>
      <c r="AO45" s="662" t="s">
        <v>79</v>
      </c>
      <c r="AP45" s="662" t="s">
        <v>80</v>
      </c>
      <c r="AQ45" s="38" t="s">
        <v>81</v>
      </c>
    </row>
    <row r="46" spans="1:43" ht="61.5" customHeight="1" thickBot="1" x14ac:dyDescent="0.3">
      <c r="A46" s="1507"/>
      <c r="B46" s="913"/>
      <c r="C46" s="913"/>
      <c r="D46" s="913"/>
      <c r="E46" s="1012"/>
      <c r="F46" s="913"/>
      <c r="G46" s="913"/>
      <c r="H46" s="913"/>
      <c r="I46" s="1012"/>
      <c r="J46" s="913"/>
      <c r="K46" s="1012"/>
      <c r="L46" s="913"/>
      <c r="M46" s="913"/>
      <c r="N46" s="913"/>
      <c r="O46" s="913"/>
      <c r="P46" s="913"/>
      <c r="Q46" s="1012"/>
      <c r="R46" s="913"/>
      <c r="S46" s="913"/>
      <c r="T46" s="1546"/>
      <c r="U46" s="1549"/>
      <c r="V46" s="1505"/>
      <c r="W46" s="915"/>
      <c r="X46" s="913"/>
      <c r="Y46" s="913"/>
      <c r="Z46" s="913"/>
      <c r="AA46" s="1503"/>
      <c r="AB46" s="1503"/>
      <c r="AC46" s="1585"/>
      <c r="AD46" s="909"/>
      <c r="AE46" s="909"/>
      <c r="AF46" s="801">
        <v>63</v>
      </c>
      <c r="AG46" s="680" t="s">
        <v>158</v>
      </c>
      <c r="AH46" s="704" t="s">
        <v>185</v>
      </c>
      <c r="AI46" s="720">
        <v>44211</v>
      </c>
      <c r="AJ46" s="720">
        <v>44530</v>
      </c>
      <c r="AK46" s="712">
        <f t="shared" si="0"/>
        <v>319</v>
      </c>
      <c r="AL46" s="4">
        <v>0.3</v>
      </c>
      <c r="AM46" s="701" t="s">
        <v>26</v>
      </c>
      <c r="AN46" s="663" t="s">
        <v>66</v>
      </c>
      <c r="AO46" s="663" t="s">
        <v>67</v>
      </c>
      <c r="AP46" s="660" t="s">
        <v>97</v>
      </c>
      <c r="AQ46" s="738" t="s">
        <v>172</v>
      </c>
    </row>
    <row r="47" spans="1:43" ht="61.5" customHeight="1" thickTop="1" x14ac:dyDescent="0.25">
      <c r="A47" s="1506" t="s">
        <v>39</v>
      </c>
      <c r="B47" s="912" t="s">
        <v>39</v>
      </c>
      <c r="C47" s="912" t="s">
        <v>40</v>
      </c>
      <c r="D47" s="912" t="s">
        <v>186</v>
      </c>
      <c r="E47" s="1011" t="s">
        <v>187</v>
      </c>
      <c r="F47" s="912" t="s">
        <v>188</v>
      </c>
      <c r="G47" s="912" t="s">
        <v>189</v>
      </c>
      <c r="H47" s="912" t="s">
        <v>190</v>
      </c>
      <c r="I47" s="1011" t="s">
        <v>187</v>
      </c>
      <c r="J47" s="912" t="s">
        <v>191</v>
      </c>
      <c r="K47" s="1011" t="s">
        <v>192</v>
      </c>
      <c r="L47" s="912">
        <v>90</v>
      </c>
      <c r="M47" s="912" t="s">
        <v>29</v>
      </c>
      <c r="N47" s="912" t="s">
        <v>193</v>
      </c>
      <c r="O47" s="912" t="s">
        <v>194</v>
      </c>
      <c r="P47" s="912" t="s">
        <v>195</v>
      </c>
      <c r="Q47" s="1011" t="s">
        <v>196</v>
      </c>
      <c r="R47" s="912">
        <v>90</v>
      </c>
      <c r="S47" s="912" t="s">
        <v>29</v>
      </c>
      <c r="T47" s="1361" t="s">
        <v>197</v>
      </c>
      <c r="U47" s="1029" t="s">
        <v>27</v>
      </c>
      <c r="V47" s="1504" t="s">
        <v>317</v>
      </c>
      <c r="W47" s="1120">
        <v>0.04</v>
      </c>
      <c r="X47" s="912">
        <v>90</v>
      </c>
      <c r="Y47" s="912" t="s">
        <v>29</v>
      </c>
      <c r="Z47" s="912" t="s">
        <v>30</v>
      </c>
      <c r="AA47" s="1502"/>
      <c r="AB47" s="1502"/>
      <c r="AC47" s="1578" t="s">
        <v>2064</v>
      </c>
      <c r="AD47" s="908" t="s">
        <v>55</v>
      </c>
      <c r="AE47" s="908" t="s">
        <v>56</v>
      </c>
      <c r="AF47" s="800">
        <v>115</v>
      </c>
      <c r="AG47" s="678" t="s">
        <v>158</v>
      </c>
      <c r="AH47" s="703" t="s">
        <v>198</v>
      </c>
      <c r="AI47" s="719">
        <v>44197</v>
      </c>
      <c r="AJ47" s="719">
        <v>44285</v>
      </c>
      <c r="AK47" s="711">
        <f t="shared" ref="AK47:AK54" si="1">AJ47-AI47</f>
        <v>88</v>
      </c>
      <c r="AL47" s="2">
        <v>0.25</v>
      </c>
      <c r="AM47" s="699" t="s">
        <v>26</v>
      </c>
      <c r="AN47" s="661" t="s">
        <v>180</v>
      </c>
      <c r="AO47" s="661" t="s">
        <v>79</v>
      </c>
      <c r="AP47" s="661" t="s">
        <v>80</v>
      </c>
      <c r="AQ47" s="717" t="s">
        <v>81</v>
      </c>
    </row>
    <row r="48" spans="1:43" ht="61.5" customHeight="1" x14ac:dyDescent="0.25">
      <c r="A48" s="1510"/>
      <c r="B48" s="935"/>
      <c r="C48" s="935"/>
      <c r="D48" s="935"/>
      <c r="E48" s="1378"/>
      <c r="F48" s="935"/>
      <c r="G48" s="935"/>
      <c r="H48" s="935"/>
      <c r="I48" s="1378"/>
      <c r="J48" s="935"/>
      <c r="K48" s="1378"/>
      <c r="L48" s="935"/>
      <c r="M48" s="935"/>
      <c r="N48" s="935"/>
      <c r="O48" s="935"/>
      <c r="P48" s="935"/>
      <c r="Q48" s="1378"/>
      <c r="R48" s="935"/>
      <c r="S48" s="935"/>
      <c r="T48" s="1387"/>
      <c r="U48" s="1043"/>
      <c r="V48" s="1509"/>
      <c r="W48" s="936"/>
      <c r="X48" s="935"/>
      <c r="Y48" s="935"/>
      <c r="Z48" s="935"/>
      <c r="AA48" s="1508"/>
      <c r="AB48" s="1508"/>
      <c r="AC48" s="1584"/>
      <c r="AD48" s="929"/>
      <c r="AE48" s="929"/>
      <c r="AF48" s="350">
        <v>116</v>
      </c>
      <c r="AG48" s="679" t="s">
        <v>158</v>
      </c>
      <c r="AH48" s="709" t="s">
        <v>199</v>
      </c>
      <c r="AI48" s="7">
        <v>44378</v>
      </c>
      <c r="AJ48" s="7">
        <v>44530</v>
      </c>
      <c r="AK48" s="8">
        <f t="shared" si="1"/>
        <v>152</v>
      </c>
      <c r="AL48" s="3">
        <v>0.25</v>
      </c>
      <c r="AM48" s="700" t="s">
        <v>26</v>
      </c>
      <c r="AN48" s="662" t="s">
        <v>180</v>
      </c>
      <c r="AO48" s="662" t="s">
        <v>79</v>
      </c>
      <c r="AP48" s="662" t="s">
        <v>80</v>
      </c>
      <c r="AQ48" s="38" t="s">
        <v>81</v>
      </c>
    </row>
    <row r="49" spans="1:43" ht="61.5" customHeight="1" x14ac:dyDescent="0.25">
      <c r="A49" s="1510"/>
      <c r="B49" s="935"/>
      <c r="C49" s="935"/>
      <c r="D49" s="935"/>
      <c r="E49" s="1378"/>
      <c r="F49" s="935"/>
      <c r="G49" s="935"/>
      <c r="H49" s="935"/>
      <c r="I49" s="1378"/>
      <c r="J49" s="935"/>
      <c r="K49" s="1378"/>
      <c r="L49" s="935"/>
      <c r="M49" s="935"/>
      <c r="N49" s="935"/>
      <c r="O49" s="935"/>
      <c r="P49" s="935"/>
      <c r="Q49" s="1378"/>
      <c r="R49" s="935"/>
      <c r="S49" s="935"/>
      <c r="T49" s="1387"/>
      <c r="U49" s="1043"/>
      <c r="V49" s="1509"/>
      <c r="W49" s="936"/>
      <c r="X49" s="935"/>
      <c r="Y49" s="935"/>
      <c r="Z49" s="935"/>
      <c r="AA49" s="1508"/>
      <c r="AB49" s="1508"/>
      <c r="AC49" s="1584"/>
      <c r="AD49" s="929"/>
      <c r="AE49" s="929"/>
      <c r="AF49" s="350">
        <v>117</v>
      </c>
      <c r="AG49" s="679" t="s">
        <v>158</v>
      </c>
      <c r="AH49" s="826" t="s">
        <v>200</v>
      </c>
      <c r="AI49" s="528">
        <v>44287</v>
      </c>
      <c r="AJ49" s="528">
        <v>44530</v>
      </c>
      <c r="AK49" s="8">
        <f t="shared" si="1"/>
        <v>243</v>
      </c>
      <c r="AL49" s="3">
        <v>0.25</v>
      </c>
      <c r="AM49" s="700" t="s">
        <v>26</v>
      </c>
      <c r="AN49" s="662" t="s">
        <v>180</v>
      </c>
      <c r="AO49" s="662" t="s">
        <v>79</v>
      </c>
      <c r="AP49" s="662" t="s">
        <v>80</v>
      </c>
      <c r="AQ49" s="38" t="s">
        <v>81</v>
      </c>
    </row>
    <row r="50" spans="1:43" ht="61.5" customHeight="1" thickBot="1" x14ac:dyDescent="0.3">
      <c r="A50" s="1507"/>
      <c r="B50" s="913"/>
      <c r="C50" s="913"/>
      <c r="D50" s="913"/>
      <c r="E50" s="1012"/>
      <c r="F50" s="913"/>
      <c r="G50" s="913"/>
      <c r="H50" s="913"/>
      <c r="I50" s="1012"/>
      <c r="J50" s="913"/>
      <c r="K50" s="1012"/>
      <c r="L50" s="913"/>
      <c r="M50" s="913"/>
      <c r="N50" s="913"/>
      <c r="O50" s="913"/>
      <c r="P50" s="913"/>
      <c r="Q50" s="1012"/>
      <c r="R50" s="913"/>
      <c r="S50" s="913"/>
      <c r="T50" s="1362"/>
      <c r="U50" s="1030"/>
      <c r="V50" s="1505"/>
      <c r="W50" s="915"/>
      <c r="X50" s="913"/>
      <c r="Y50" s="913"/>
      <c r="Z50" s="913"/>
      <c r="AA50" s="1503"/>
      <c r="AB50" s="1503"/>
      <c r="AC50" s="1585"/>
      <c r="AD50" s="909"/>
      <c r="AE50" s="909"/>
      <c r="AF50" s="801">
        <v>118</v>
      </c>
      <c r="AG50" s="680" t="s">
        <v>158</v>
      </c>
      <c r="AH50" s="704" t="s">
        <v>201</v>
      </c>
      <c r="AI50" s="720">
        <v>44501</v>
      </c>
      <c r="AJ50" s="720">
        <v>44530</v>
      </c>
      <c r="AK50" s="712">
        <f t="shared" si="1"/>
        <v>29</v>
      </c>
      <c r="AL50" s="4">
        <v>0.25</v>
      </c>
      <c r="AM50" s="701" t="s">
        <v>26</v>
      </c>
      <c r="AN50" s="663" t="s">
        <v>180</v>
      </c>
      <c r="AO50" s="663" t="s">
        <v>79</v>
      </c>
      <c r="AP50" s="663" t="s">
        <v>80</v>
      </c>
      <c r="AQ50" s="718" t="s">
        <v>81</v>
      </c>
    </row>
    <row r="51" spans="1:43" ht="61.5" customHeight="1" thickTop="1" x14ac:dyDescent="0.25">
      <c r="A51" s="1506" t="s">
        <v>39</v>
      </c>
      <c r="B51" s="912" t="s">
        <v>39</v>
      </c>
      <c r="C51" s="1512" t="s">
        <v>443</v>
      </c>
      <c r="D51" s="1512" t="s">
        <v>203</v>
      </c>
      <c r="E51" s="1512" t="s">
        <v>204</v>
      </c>
      <c r="F51" s="1512" t="s">
        <v>205</v>
      </c>
      <c r="G51" s="1512" t="s">
        <v>206</v>
      </c>
      <c r="H51" s="1512" t="s">
        <v>207</v>
      </c>
      <c r="I51" s="1512" t="s">
        <v>208</v>
      </c>
      <c r="J51" s="1512" t="s">
        <v>209</v>
      </c>
      <c r="K51" s="1512" t="s">
        <v>192</v>
      </c>
      <c r="L51" s="1512">
        <v>100</v>
      </c>
      <c r="M51" s="1512" t="s">
        <v>29</v>
      </c>
      <c r="N51" s="1325" t="s">
        <v>211</v>
      </c>
      <c r="O51" s="1274" t="s">
        <v>212</v>
      </c>
      <c r="P51" s="1274" t="s">
        <v>213</v>
      </c>
      <c r="Q51" s="1274" t="s">
        <v>214</v>
      </c>
      <c r="R51" s="1515">
        <v>12</v>
      </c>
      <c r="S51" s="1274" t="s">
        <v>25</v>
      </c>
      <c r="T51" s="1361" t="s">
        <v>75</v>
      </c>
      <c r="U51" s="1029" t="s">
        <v>27</v>
      </c>
      <c r="V51" s="1504" t="s">
        <v>76</v>
      </c>
      <c r="W51" s="1511">
        <v>0.04</v>
      </c>
      <c r="X51" s="912">
        <v>1</v>
      </c>
      <c r="Y51" s="912" t="s">
        <v>25</v>
      </c>
      <c r="Z51" s="912" t="s">
        <v>30</v>
      </c>
      <c r="AA51" s="1502"/>
      <c r="AB51" s="1502"/>
      <c r="AC51" s="1578" t="s">
        <v>2064</v>
      </c>
      <c r="AD51" s="908" t="s">
        <v>55</v>
      </c>
      <c r="AE51" s="908" t="s">
        <v>56</v>
      </c>
      <c r="AF51" s="800">
        <v>119</v>
      </c>
      <c r="AG51" s="678" t="s">
        <v>158</v>
      </c>
      <c r="AH51" s="703" t="s">
        <v>77</v>
      </c>
      <c r="AI51" s="719">
        <v>44197</v>
      </c>
      <c r="AJ51" s="719">
        <v>44285</v>
      </c>
      <c r="AK51" s="711">
        <f t="shared" si="1"/>
        <v>88</v>
      </c>
      <c r="AL51" s="2">
        <v>0.3</v>
      </c>
      <c r="AM51" s="699" t="s">
        <v>26</v>
      </c>
      <c r="AN51" s="661" t="s">
        <v>78</v>
      </c>
      <c r="AO51" s="661" t="s">
        <v>79</v>
      </c>
      <c r="AP51" s="661" t="s">
        <v>80</v>
      </c>
      <c r="AQ51" s="717" t="s">
        <v>81</v>
      </c>
    </row>
    <row r="52" spans="1:43" ht="61.5" customHeight="1" x14ac:dyDescent="0.25">
      <c r="A52" s="1510"/>
      <c r="B52" s="935"/>
      <c r="C52" s="1513"/>
      <c r="D52" s="1513"/>
      <c r="E52" s="1513"/>
      <c r="F52" s="1513"/>
      <c r="G52" s="1513"/>
      <c r="H52" s="1513"/>
      <c r="I52" s="1513"/>
      <c r="J52" s="1513"/>
      <c r="K52" s="1513"/>
      <c r="L52" s="1513"/>
      <c r="M52" s="1513"/>
      <c r="N52" s="1326"/>
      <c r="O52" s="1275"/>
      <c r="P52" s="1275"/>
      <c r="Q52" s="1275"/>
      <c r="R52" s="1516"/>
      <c r="S52" s="1275"/>
      <c r="T52" s="1387"/>
      <c r="U52" s="1043"/>
      <c r="V52" s="1509"/>
      <c r="W52" s="935"/>
      <c r="X52" s="935"/>
      <c r="Y52" s="935"/>
      <c r="Z52" s="935"/>
      <c r="AA52" s="1508"/>
      <c r="AB52" s="1508"/>
      <c r="AC52" s="1584"/>
      <c r="AD52" s="929"/>
      <c r="AE52" s="929"/>
      <c r="AF52" s="350">
        <v>120</v>
      </c>
      <c r="AG52" s="679" t="s">
        <v>158</v>
      </c>
      <c r="AH52" s="709" t="s">
        <v>307</v>
      </c>
      <c r="AI52" s="7">
        <v>44197</v>
      </c>
      <c r="AJ52" s="7">
        <v>44285</v>
      </c>
      <c r="AK52" s="8">
        <f t="shared" si="1"/>
        <v>88</v>
      </c>
      <c r="AL52" s="3">
        <v>0.2</v>
      </c>
      <c r="AM52" s="700" t="s">
        <v>26</v>
      </c>
      <c r="AN52" s="662" t="s">
        <v>78</v>
      </c>
      <c r="AO52" s="662" t="s">
        <v>79</v>
      </c>
      <c r="AP52" s="662" t="s">
        <v>80</v>
      </c>
      <c r="AQ52" s="38" t="s">
        <v>81</v>
      </c>
    </row>
    <row r="53" spans="1:43" ht="61.5" customHeight="1" x14ac:dyDescent="0.25">
      <c r="A53" s="1510"/>
      <c r="B53" s="935"/>
      <c r="C53" s="1513"/>
      <c r="D53" s="1513"/>
      <c r="E53" s="1513"/>
      <c r="F53" s="1513"/>
      <c r="G53" s="1513"/>
      <c r="H53" s="1513"/>
      <c r="I53" s="1513"/>
      <c r="J53" s="1513"/>
      <c r="K53" s="1513"/>
      <c r="L53" s="1513"/>
      <c r="M53" s="1513"/>
      <c r="N53" s="1326"/>
      <c r="O53" s="1275"/>
      <c r="P53" s="1275"/>
      <c r="Q53" s="1275"/>
      <c r="R53" s="1516"/>
      <c r="S53" s="1275"/>
      <c r="T53" s="1387"/>
      <c r="U53" s="1043"/>
      <c r="V53" s="1509"/>
      <c r="W53" s="935"/>
      <c r="X53" s="935"/>
      <c r="Y53" s="935"/>
      <c r="Z53" s="935"/>
      <c r="AA53" s="1508"/>
      <c r="AB53" s="1508"/>
      <c r="AC53" s="1584"/>
      <c r="AD53" s="929"/>
      <c r="AE53" s="929"/>
      <c r="AF53" s="350">
        <v>121</v>
      </c>
      <c r="AG53" s="679" t="s">
        <v>158</v>
      </c>
      <c r="AH53" s="709" t="s">
        <v>82</v>
      </c>
      <c r="AI53" s="7">
        <v>44197</v>
      </c>
      <c r="AJ53" s="7">
        <v>44285</v>
      </c>
      <c r="AK53" s="8">
        <f t="shared" si="1"/>
        <v>88</v>
      </c>
      <c r="AL53" s="3">
        <v>0.2</v>
      </c>
      <c r="AM53" s="700" t="s">
        <v>26</v>
      </c>
      <c r="AN53" s="662" t="s">
        <v>78</v>
      </c>
      <c r="AO53" s="662" t="s">
        <v>79</v>
      </c>
      <c r="AP53" s="662" t="s">
        <v>80</v>
      </c>
      <c r="AQ53" s="38" t="s">
        <v>81</v>
      </c>
    </row>
    <row r="54" spans="1:43" ht="61.5" customHeight="1" thickBot="1" x14ac:dyDescent="0.3">
      <c r="A54" s="1507"/>
      <c r="B54" s="913"/>
      <c r="C54" s="1514"/>
      <c r="D54" s="1514"/>
      <c r="E54" s="1514"/>
      <c r="F54" s="1514"/>
      <c r="G54" s="1514"/>
      <c r="H54" s="1514"/>
      <c r="I54" s="1514"/>
      <c r="J54" s="1514"/>
      <c r="K54" s="1514"/>
      <c r="L54" s="1514"/>
      <c r="M54" s="1514"/>
      <c r="N54" s="1327"/>
      <c r="O54" s="1320"/>
      <c r="P54" s="1320"/>
      <c r="Q54" s="1320"/>
      <c r="R54" s="1517"/>
      <c r="S54" s="1320"/>
      <c r="T54" s="1362"/>
      <c r="U54" s="1030"/>
      <c r="V54" s="1505"/>
      <c r="W54" s="913"/>
      <c r="X54" s="913"/>
      <c r="Y54" s="913"/>
      <c r="Z54" s="913"/>
      <c r="AA54" s="1503"/>
      <c r="AB54" s="1503"/>
      <c r="AC54" s="1585"/>
      <c r="AD54" s="909"/>
      <c r="AE54" s="909"/>
      <c r="AF54" s="801">
        <v>122</v>
      </c>
      <c r="AG54" s="680" t="s">
        <v>158</v>
      </c>
      <c r="AH54" s="704" t="s">
        <v>83</v>
      </c>
      <c r="AI54" s="720">
        <v>44470</v>
      </c>
      <c r="AJ54" s="720">
        <v>44530</v>
      </c>
      <c r="AK54" s="712">
        <f t="shared" si="1"/>
        <v>60</v>
      </c>
      <c r="AL54" s="4">
        <v>0.3</v>
      </c>
      <c r="AM54" s="701" t="s">
        <v>26</v>
      </c>
      <c r="AN54" s="663" t="s">
        <v>78</v>
      </c>
      <c r="AO54" s="253" t="s">
        <v>79</v>
      </c>
      <c r="AP54" s="253" t="s">
        <v>80</v>
      </c>
      <c r="AQ54" s="877" t="s">
        <v>81</v>
      </c>
    </row>
    <row r="55" spans="1:43" ht="61.5" customHeight="1" thickTop="1" x14ac:dyDescent="0.25">
      <c r="A55" s="1506" t="s">
        <v>39</v>
      </c>
      <c r="B55" s="912" t="s">
        <v>39</v>
      </c>
      <c r="C55" s="974" t="s">
        <v>202</v>
      </c>
      <c r="D55" s="974" t="s">
        <v>203</v>
      </c>
      <c r="E55" s="974" t="s">
        <v>204</v>
      </c>
      <c r="F55" s="974" t="s">
        <v>205</v>
      </c>
      <c r="G55" s="974" t="s">
        <v>206</v>
      </c>
      <c r="H55" s="974" t="s">
        <v>207</v>
      </c>
      <c r="I55" s="974" t="s">
        <v>208</v>
      </c>
      <c r="J55" s="974" t="s">
        <v>209</v>
      </c>
      <c r="K55" s="974" t="s">
        <v>210</v>
      </c>
      <c r="L55" s="918">
        <v>100</v>
      </c>
      <c r="M55" s="974" t="s">
        <v>29</v>
      </c>
      <c r="N55" s="912" t="s">
        <v>211</v>
      </c>
      <c r="O55" s="918" t="s">
        <v>212</v>
      </c>
      <c r="P55" s="918" t="s">
        <v>213</v>
      </c>
      <c r="Q55" s="918" t="s">
        <v>214</v>
      </c>
      <c r="R55" s="953">
        <v>12</v>
      </c>
      <c r="S55" s="918" t="s">
        <v>25</v>
      </c>
      <c r="T55" s="1361" t="s">
        <v>215</v>
      </c>
      <c r="U55" s="1029" t="s">
        <v>27</v>
      </c>
      <c r="V55" s="1504" t="s">
        <v>216</v>
      </c>
      <c r="W55" s="1120">
        <v>0.04</v>
      </c>
      <c r="X55" s="912">
        <v>1</v>
      </c>
      <c r="Y55" s="912" t="s">
        <v>29</v>
      </c>
      <c r="Z55" s="912" t="s">
        <v>30</v>
      </c>
      <c r="AA55" s="1502"/>
      <c r="AB55" s="1502"/>
      <c r="AC55" s="1578" t="s">
        <v>54</v>
      </c>
      <c r="AD55" s="908" t="s">
        <v>55</v>
      </c>
      <c r="AE55" s="908" t="s">
        <v>56</v>
      </c>
      <c r="AF55" s="800">
        <v>151</v>
      </c>
      <c r="AG55" s="678" t="s">
        <v>158</v>
      </c>
      <c r="AH55" s="703" t="s">
        <v>217</v>
      </c>
      <c r="AI55" s="719">
        <v>44197</v>
      </c>
      <c r="AJ55" s="719">
        <v>44285</v>
      </c>
      <c r="AK55" s="711">
        <f>AJ55-AI55</f>
        <v>88</v>
      </c>
      <c r="AL55" s="2">
        <v>0.3</v>
      </c>
      <c r="AM55" s="699" t="s">
        <v>26</v>
      </c>
      <c r="AN55" s="661" t="s">
        <v>218</v>
      </c>
      <c r="AO55" s="661" t="s">
        <v>219</v>
      </c>
      <c r="AP55" s="661" t="s">
        <v>80</v>
      </c>
      <c r="AQ55" s="717" t="s">
        <v>220</v>
      </c>
    </row>
    <row r="56" spans="1:43" ht="61.5" customHeight="1" x14ac:dyDescent="0.25">
      <c r="A56" s="1510"/>
      <c r="B56" s="935"/>
      <c r="C56" s="975"/>
      <c r="D56" s="975"/>
      <c r="E56" s="975"/>
      <c r="F56" s="975"/>
      <c r="G56" s="975"/>
      <c r="H56" s="975"/>
      <c r="I56" s="975"/>
      <c r="J56" s="975"/>
      <c r="K56" s="975"/>
      <c r="L56" s="940"/>
      <c r="M56" s="975"/>
      <c r="N56" s="935"/>
      <c r="O56" s="940"/>
      <c r="P56" s="940"/>
      <c r="Q56" s="940"/>
      <c r="R56" s="954"/>
      <c r="S56" s="940"/>
      <c r="T56" s="1387"/>
      <c r="U56" s="1043"/>
      <c r="V56" s="1509"/>
      <c r="W56" s="936"/>
      <c r="X56" s="935"/>
      <c r="Y56" s="935"/>
      <c r="Z56" s="935"/>
      <c r="AA56" s="1508"/>
      <c r="AB56" s="1508"/>
      <c r="AC56" s="1584"/>
      <c r="AD56" s="929"/>
      <c r="AE56" s="929"/>
      <c r="AF56" s="350">
        <v>152</v>
      </c>
      <c r="AG56" s="679" t="s">
        <v>158</v>
      </c>
      <c r="AH56" s="709" t="s">
        <v>318</v>
      </c>
      <c r="AI56" s="7">
        <v>44197</v>
      </c>
      <c r="AJ56" s="7">
        <v>44285</v>
      </c>
      <c r="AK56" s="8">
        <f>AJ56-AI56</f>
        <v>88</v>
      </c>
      <c r="AL56" s="3">
        <v>0.2</v>
      </c>
      <c r="AM56" s="700" t="s">
        <v>26</v>
      </c>
      <c r="AN56" s="662" t="s">
        <v>218</v>
      </c>
      <c r="AO56" s="662" t="s">
        <v>219</v>
      </c>
      <c r="AP56" s="662" t="s">
        <v>80</v>
      </c>
      <c r="AQ56" s="38" t="s">
        <v>220</v>
      </c>
    </row>
    <row r="57" spans="1:43" ht="61.5" customHeight="1" x14ac:dyDescent="0.25">
      <c r="A57" s="1510"/>
      <c r="B57" s="935"/>
      <c r="C57" s="975"/>
      <c r="D57" s="975"/>
      <c r="E57" s="975"/>
      <c r="F57" s="975"/>
      <c r="G57" s="975"/>
      <c r="H57" s="975"/>
      <c r="I57" s="975"/>
      <c r="J57" s="975"/>
      <c r="K57" s="975"/>
      <c r="L57" s="940"/>
      <c r="M57" s="975"/>
      <c r="N57" s="935"/>
      <c r="O57" s="940"/>
      <c r="P57" s="940"/>
      <c r="Q57" s="940"/>
      <c r="R57" s="954"/>
      <c r="S57" s="940"/>
      <c r="T57" s="1387"/>
      <c r="U57" s="1043"/>
      <c r="V57" s="1509"/>
      <c r="W57" s="936"/>
      <c r="X57" s="935"/>
      <c r="Y57" s="935"/>
      <c r="Z57" s="935"/>
      <c r="AA57" s="1508"/>
      <c r="AB57" s="1508"/>
      <c r="AC57" s="1584"/>
      <c r="AD57" s="929"/>
      <c r="AE57" s="929"/>
      <c r="AF57" s="350">
        <v>153</v>
      </c>
      <c r="AG57" s="679" t="s">
        <v>158</v>
      </c>
      <c r="AH57" s="709" t="s">
        <v>221</v>
      </c>
      <c r="AI57" s="7">
        <v>44197</v>
      </c>
      <c r="AJ57" s="7">
        <v>44285</v>
      </c>
      <c r="AK57" s="8">
        <f>AJ57-AI57</f>
        <v>88</v>
      </c>
      <c r="AL57" s="3">
        <v>0.2</v>
      </c>
      <c r="AM57" s="700" t="s">
        <v>26</v>
      </c>
      <c r="AN57" s="662" t="s">
        <v>218</v>
      </c>
      <c r="AO57" s="662" t="s">
        <v>219</v>
      </c>
      <c r="AP57" s="662" t="s">
        <v>80</v>
      </c>
      <c r="AQ57" s="38" t="s">
        <v>220</v>
      </c>
    </row>
    <row r="58" spans="1:43" ht="61.5" customHeight="1" thickBot="1" x14ac:dyDescent="0.3">
      <c r="A58" s="1507"/>
      <c r="B58" s="913"/>
      <c r="C58" s="976"/>
      <c r="D58" s="976"/>
      <c r="E58" s="976"/>
      <c r="F58" s="976"/>
      <c r="G58" s="976"/>
      <c r="H58" s="976"/>
      <c r="I58" s="976"/>
      <c r="J58" s="976"/>
      <c r="K58" s="976"/>
      <c r="L58" s="919"/>
      <c r="M58" s="976"/>
      <c r="N58" s="913"/>
      <c r="O58" s="919"/>
      <c r="P58" s="919"/>
      <c r="Q58" s="919"/>
      <c r="R58" s="955"/>
      <c r="S58" s="919"/>
      <c r="T58" s="1362"/>
      <c r="U58" s="1030"/>
      <c r="V58" s="1505"/>
      <c r="W58" s="915"/>
      <c r="X58" s="913"/>
      <c r="Y58" s="913"/>
      <c r="Z58" s="913"/>
      <c r="AA58" s="1503"/>
      <c r="AB58" s="1503"/>
      <c r="AC58" s="1585"/>
      <c r="AD58" s="909"/>
      <c r="AE58" s="909"/>
      <c r="AF58" s="801">
        <v>154</v>
      </c>
      <c r="AG58" s="680" t="s">
        <v>158</v>
      </c>
      <c r="AH58" s="704" t="s">
        <v>222</v>
      </c>
      <c r="AI58" s="720">
        <v>44470</v>
      </c>
      <c r="AJ58" s="720">
        <v>44530</v>
      </c>
      <c r="AK58" s="712">
        <f>AJ58-AI58</f>
        <v>60</v>
      </c>
      <c r="AL58" s="4">
        <v>0.3</v>
      </c>
      <c r="AM58" s="701" t="s">
        <v>26</v>
      </c>
      <c r="AN58" s="663" t="s">
        <v>218</v>
      </c>
      <c r="AO58" s="253" t="s">
        <v>219</v>
      </c>
      <c r="AP58" s="663" t="s">
        <v>80</v>
      </c>
      <c r="AQ58" s="877" t="s">
        <v>220</v>
      </c>
    </row>
    <row r="59" spans="1:43" ht="61.5" customHeight="1" thickTop="1" x14ac:dyDescent="0.25">
      <c r="A59" s="1506" t="s">
        <v>39</v>
      </c>
      <c r="B59" s="912" t="s">
        <v>39</v>
      </c>
      <c r="C59" s="918" t="s">
        <v>202</v>
      </c>
      <c r="D59" s="918" t="s">
        <v>203</v>
      </c>
      <c r="E59" s="918" t="s">
        <v>204</v>
      </c>
      <c r="F59" s="918" t="s">
        <v>205</v>
      </c>
      <c r="G59" s="918" t="s">
        <v>206</v>
      </c>
      <c r="H59" s="918" t="s">
        <v>207</v>
      </c>
      <c r="I59" s="918" t="s">
        <v>208</v>
      </c>
      <c r="J59" s="918" t="s">
        <v>209</v>
      </c>
      <c r="K59" s="918" t="s">
        <v>210</v>
      </c>
      <c r="L59" s="918">
        <v>100</v>
      </c>
      <c r="M59" s="918" t="s">
        <v>29</v>
      </c>
      <c r="N59" s="912" t="s">
        <v>211</v>
      </c>
      <c r="O59" s="918" t="s">
        <v>212</v>
      </c>
      <c r="P59" s="918" t="s">
        <v>213</v>
      </c>
      <c r="Q59" s="918" t="s">
        <v>214</v>
      </c>
      <c r="R59" s="953">
        <v>12</v>
      </c>
      <c r="S59" s="918" t="s">
        <v>25</v>
      </c>
      <c r="T59" s="1361" t="s">
        <v>233</v>
      </c>
      <c r="U59" s="1029" t="s">
        <v>27</v>
      </c>
      <c r="V59" s="1504" t="s">
        <v>234</v>
      </c>
      <c r="W59" s="1120">
        <v>0.04</v>
      </c>
      <c r="X59" s="912">
        <v>85</v>
      </c>
      <c r="Y59" s="912" t="s">
        <v>29</v>
      </c>
      <c r="Z59" s="912" t="s">
        <v>30</v>
      </c>
      <c r="AA59" s="1502"/>
      <c r="AB59" s="1502"/>
      <c r="AC59" s="1578" t="s">
        <v>2064</v>
      </c>
      <c r="AD59" s="908" t="s">
        <v>55</v>
      </c>
      <c r="AE59" s="908" t="s">
        <v>56</v>
      </c>
      <c r="AF59" s="800">
        <v>166</v>
      </c>
      <c r="AG59" s="678" t="s">
        <v>158</v>
      </c>
      <c r="AH59" s="703" t="s">
        <v>235</v>
      </c>
      <c r="AI59" s="719">
        <v>44197</v>
      </c>
      <c r="AJ59" s="719">
        <v>44285</v>
      </c>
      <c r="AK59" s="711">
        <f t="shared" ref="AK59:AK112" si="2">AJ59-AI59</f>
        <v>88</v>
      </c>
      <c r="AL59" s="2">
        <v>0.02</v>
      </c>
      <c r="AM59" s="699" t="s">
        <v>26</v>
      </c>
      <c r="AN59" s="661" t="s">
        <v>218</v>
      </c>
      <c r="AO59" s="661" t="s">
        <v>219</v>
      </c>
      <c r="AP59" s="661" t="s">
        <v>80</v>
      </c>
      <c r="AQ59" s="717" t="s">
        <v>220</v>
      </c>
    </row>
    <row r="60" spans="1:43" ht="61.5" customHeight="1" x14ac:dyDescent="0.25">
      <c r="A60" s="1510"/>
      <c r="B60" s="935"/>
      <c r="C60" s="940"/>
      <c r="D60" s="940"/>
      <c r="E60" s="940"/>
      <c r="F60" s="940"/>
      <c r="G60" s="940"/>
      <c r="H60" s="940"/>
      <c r="I60" s="940"/>
      <c r="J60" s="940"/>
      <c r="K60" s="940"/>
      <c r="L60" s="940"/>
      <c r="M60" s="940"/>
      <c r="N60" s="935"/>
      <c r="O60" s="940"/>
      <c r="P60" s="940"/>
      <c r="Q60" s="940"/>
      <c r="R60" s="954"/>
      <c r="S60" s="940"/>
      <c r="T60" s="1387"/>
      <c r="U60" s="1043"/>
      <c r="V60" s="1509"/>
      <c r="W60" s="936"/>
      <c r="X60" s="935"/>
      <c r="Y60" s="935"/>
      <c r="Z60" s="935"/>
      <c r="AA60" s="1508"/>
      <c r="AB60" s="1508"/>
      <c r="AC60" s="1584"/>
      <c r="AD60" s="929"/>
      <c r="AE60" s="929"/>
      <c r="AF60" s="350">
        <v>167</v>
      </c>
      <c r="AG60" s="679" t="s">
        <v>158</v>
      </c>
      <c r="AH60" s="709" t="s">
        <v>236</v>
      </c>
      <c r="AI60" s="7">
        <v>44470</v>
      </c>
      <c r="AJ60" s="7">
        <v>44560</v>
      </c>
      <c r="AK60" s="8">
        <f t="shared" si="2"/>
        <v>90</v>
      </c>
      <c r="AL60" s="3">
        <v>0.02</v>
      </c>
      <c r="AM60" s="700" t="s">
        <v>26</v>
      </c>
      <c r="AN60" s="662" t="s">
        <v>218</v>
      </c>
      <c r="AO60" s="662" t="s">
        <v>219</v>
      </c>
      <c r="AP60" s="662" t="s">
        <v>80</v>
      </c>
      <c r="AQ60" s="38" t="s">
        <v>220</v>
      </c>
    </row>
    <row r="61" spans="1:43" ht="61.5" customHeight="1" x14ac:dyDescent="0.25">
      <c r="A61" s="1510"/>
      <c r="B61" s="935"/>
      <c r="C61" s="940"/>
      <c r="D61" s="940"/>
      <c r="E61" s="940"/>
      <c r="F61" s="940"/>
      <c r="G61" s="940"/>
      <c r="H61" s="940"/>
      <c r="I61" s="940"/>
      <c r="J61" s="940"/>
      <c r="K61" s="940"/>
      <c r="L61" s="940"/>
      <c r="M61" s="940"/>
      <c r="N61" s="935"/>
      <c r="O61" s="940"/>
      <c r="P61" s="940"/>
      <c r="Q61" s="940"/>
      <c r="R61" s="954"/>
      <c r="S61" s="940"/>
      <c r="T61" s="1387"/>
      <c r="U61" s="1043"/>
      <c r="V61" s="1509"/>
      <c r="W61" s="936"/>
      <c r="X61" s="935"/>
      <c r="Y61" s="935"/>
      <c r="Z61" s="935"/>
      <c r="AA61" s="1508"/>
      <c r="AB61" s="1508"/>
      <c r="AC61" s="1584"/>
      <c r="AD61" s="929"/>
      <c r="AE61" s="929"/>
      <c r="AF61" s="350">
        <v>168</v>
      </c>
      <c r="AG61" s="679" t="s">
        <v>158</v>
      </c>
      <c r="AH61" s="709" t="s">
        <v>237</v>
      </c>
      <c r="AI61" s="7">
        <v>44287</v>
      </c>
      <c r="AJ61" s="7">
        <v>44530</v>
      </c>
      <c r="AK61" s="8">
        <f t="shared" si="2"/>
        <v>243</v>
      </c>
      <c r="AL61" s="3">
        <v>0.01</v>
      </c>
      <c r="AM61" s="700" t="s">
        <v>26</v>
      </c>
      <c r="AN61" s="662" t="s">
        <v>218</v>
      </c>
      <c r="AO61" s="662" t="s">
        <v>219</v>
      </c>
      <c r="AP61" s="662" t="s">
        <v>80</v>
      </c>
      <c r="AQ61" s="38" t="s">
        <v>220</v>
      </c>
    </row>
    <row r="62" spans="1:43" ht="61.5" customHeight="1" x14ac:dyDescent="0.25">
      <c r="A62" s="1510"/>
      <c r="B62" s="935"/>
      <c r="C62" s="940"/>
      <c r="D62" s="940"/>
      <c r="E62" s="940"/>
      <c r="F62" s="940"/>
      <c r="G62" s="940"/>
      <c r="H62" s="940"/>
      <c r="I62" s="940"/>
      <c r="J62" s="940"/>
      <c r="K62" s="940"/>
      <c r="L62" s="940"/>
      <c r="M62" s="940"/>
      <c r="N62" s="935"/>
      <c r="O62" s="940"/>
      <c r="P62" s="940"/>
      <c r="Q62" s="940"/>
      <c r="R62" s="954"/>
      <c r="S62" s="940"/>
      <c r="T62" s="1387"/>
      <c r="U62" s="1043"/>
      <c r="V62" s="1509"/>
      <c r="W62" s="936"/>
      <c r="X62" s="935"/>
      <c r="Y62" s="935"/>
      <c r="Z62" s="935"/>
      <c r="AA62" s="1508"/>
      <c r="AB62" s="1508"/>
      <c r="AC62" s="1584"/>
      <c r="AD62" s="929"/>
      <c r="AE62" s="929"/>
      <c r="AF62" s="350">
        <v>169</v>
      </c>
      <c r="AG62" s="679" t="s">
        <v>158</v>
      </c>
      <c r="AH62" s="709" t="s">
        <v>238</v>
      </c>
      <c r="AI62" s="7">
        <v>44287</v>
      </c>
      <c r="AJ62" s="7">
        <v>44530</v>
      </c>
      <c r="AK62" s="8">
        <f t="shared" si="2"/>
        <v>243</v>
      </c>
      <c r="AL62" s="3">
        <v>0.02</v>
      </c>
      <c r="AM62" s="700" t="s">
        <v>26</v>
      </c>
      <c r="AN62" s="662" t="s">
        <v>218</v>
      </c>
      <c r="AO62" s="662" t="s">
        <v>219</v>
      </c>
      <c r="AP62" s="662" t="s">
        <v>80</v>
      </c>
      <c r="AQ62" s="38" t="s">
        <v>220</v>
      </c>
    </row>
    <row r="63" spans="1:43" ht="61.5" customHeight="1" x14ac:dyDescent="0.25">
      <c r="A63" s="1510"/>
      <c r="B63" s="935"/>
      <c r="C63" s="940"/>
      <c r="D63" s="940"/>
      <c r="E63" s="940"/>
      <c r="F63" s="940"/>
      <c r="G63" s="940"/>
      <c r="H63" s="940"/>
      <c r="I63" s="940"/>
      <c r="J63" s="940"/>
      <c r="K63" s="940"/>
      <c r="L63" s="940"/>
      <c r="M63" s="940"/>
      <c r="N63" s="935"/>
      <c r="O63" s="940"/>
      <c r="P63" s="940"/>
      <c r="Q63" s="940"/>
      <c r="R63" s="954"/>
      <c r="S63" s="940"/>
      <c r="T63" s="1387"/>
      <c r="U63" s="1043"/>
      <c r="V63" s="1509"/>
      <c r="W63" s="936"/>
      <c r="X63" s="935"/>
      <c r="Y63" s="935"/>
      <c r="Z63" s="935"/>
      <c r="AA63" s="1508"/>
      <c r="AB63" s="1508"/>
      <c r="AC63" s="1584"/>
      <c r="AD63" s="929"/>
      <c r="AE63" s="929"/>
      <c r="AF63" s="350">
        <v>170</v>
      </c>
      <c r="AG63" s="679" t="s">
        <v>158</v>
      </c>
      <c r="AH63" s="709" t="s">
        <v>239</v>
      </c>
      <c r="AI63" s="7">
        <v>44287</v>
      </c>
      <c r="AJ63" s="7">
        <v>44530</v>
      </c>
      <c r="AK63" s="8">
        <f t="shared" si="2"/>
        <v>243</v>
      </c>
      <c r="AL63" s="3">
        <v>0.02</v>
      </c>
      <c r="AM63" s="700" t="s">
        <v>26</v>
      </c>
      <c r="AN63" s="662" t="s">
        <v>218</v>
      </c>
      <c r="AO63" s="662" t="s">
        <v>219</v>
      </c>
      <c r="AP63" s="662" t="s">
        <v>80</v>
      </c>
      <c r="AQ63" s="38" t="s">
        <v>220</v>
      </c>
    </row>
    <row r="64" spans="1:43" ht="93" customHeight="1" x14ac:dyDescent="0.25">
      <c r="A64" s="1510"/>
      <c r="B64" s="935"/>
      <c r="C64" s="940"/>
      <c r="D64" s="940"/>
      <c r="E64" s="940"/>
      <c r="F64" s="940"/>
      <c r="G64" s="940"/>
      <c r="H64" s="940"/>
      <c r="I64" s="940"/>
      <c r="J64" s="940"/>
      <c r="K64" s="940"/>
      <c r="L64" s="940"/>
      <c r="M64" s="940"/>
      <c r="N64" s="935"/>
      <c r="O64" s="940"/>
      <c r="P64" s="940"/>
      <c r="Q64" s="940"/>
      <c r="R64" s="954"/>
      <c r="S64" s="940"/>
      <c r="T64" s="1387"/>
      <c r="U64" s="1043"/>
      <c r="V64" s="1509"/>
      <c r="W64" s="936"/>
      <c r="X64" s="935"/>
      <c r="Y64" s="935"/>
      <c r="Z64" s="935"/>
      <c r="AA64" s="1508"/>
      <c r="AB64" s="1508"/>
      <c r="AC64" s="1584"/>
      <c r="AD64" s="929"/>
      <c r="AE64" s="929"/>
      <c r="AF64" s="350">
        <v>171</v>
      </c>
      <c r="AG64" s="679" t="s">
        <v>158</v>
      </c>
      <c r="AH64" s="709" t="s">
        <v>240</v>
      </c>
      <c r="AI64" s="7">
        <v>44470</v>
      </c>
      <c r="AJ64" s="7">
        <v>44530</v>
      </c>
      <c r="AK64" s="8">
        <f t="shared" si="2"/>
        <v>60</v>
      </c>
      <c r="AL64" s="3">
        <v>0.02</v>
      </c>
      <c r="AM64" s="700" t="s">
        <v>26</v>
      </c>
      <c r="AN64" s="662" t="s">
        <v>218</v>
      </c>
      <c r="AO64" s="662" t="s">
        <v>219</v>
      </c>
      <c r="AP64" s="662" t="s">
        <v>80</v>
      </c>
      <c r="AQ64" s="38" t="s">
        <v>220</v>
      </c>
    </row>
    <row r="65" spans="1:43" ht="61.5" customHeight="1" x14ac:dyDescent="0.25">
      <c r="A65" s="1510"/>
      <c r="B65" s="935"/>
      <c r="C65" s="940"/>
      <c r="D65" s="940"/>
      <c r="E65" s="940"/>
      <c r="F65" s="940"/>
      <c r="G65" s="940"/>
      <c r="H65" s="940"/>
      <c r="I65" s="940"/>
      <c r="J65" s="940"/>
      <c r="K65" s="940"/>
      <c r="L65" s="940"/>
      <c r="M65" s="940"/>
      <c r="N65" s="935"/>
      <c r="O65" s="940"/>
      <c r="P65" s="940"/>
      <c r="Q65" s="940"/>
      <c r="R65" s="954"/>
      <c r="S65" s="940"/>
      <c r="T65" s="1387"/>
      <c r="U65" s="1043"/>
      <c r="V65" s="1509"/>
      <c r="W65" s="936"/>
      <c r="X65" s="935"/>
      <c r="Y65" s="935"/>
      <c r="Z65" s="935"/>
      <c r="AA65" s="1508"/>
      <c r="AB65" s="1508"/>
      <c r="AC65" s="1584"/>
      <c r="AD65" s="929"/>
      <c r="AE65" s="929"/>
      <c r="AF65" s="350">
        <v>172</v>
      </c>
      <c r="AG65" s="679" t="s">
        <v>158</v>
      </c>
      <c r="AH65" s="709" t="s">
        <v>241</v>
      </c>
      <c r="AI65" s="7">
        <v>44470</v>
      </c>
      <c r="AJ65" s="7">
        <v>44530</v>
      </c>
      <c r="AK65" s="8">
        <f t="shared" si="2"/>
        <v>60</v>
      </c>
      <c r="AL65" s="3">
        <v>0.02</v>
      </c>
      <c r="AM65" s="700" t="s">
        <v>26</v>
      </c>
      <c r="AN65" s="662" t="s">
        <v>218</v>
      </c>
      <c r="AO65" s="662" t="s">
        <v>219</v>
      </c>
      <c r="AP65" s="662" t="s">
        <v>80</v>
      </c>
      <c r="AQ65" s="38" t="s">
        <v>220</v>
      </c>
    </row>
    <row r="66" spans="1:43" ht="61.5" customHeight="1" x14ac:dyDescent="0.25">
      <c r="A66" s="1510"/>
      <c r="B66" s="935"/>
      <c r="C66" s="940"/>
      <c r="D66" s="940"/>
      <c r="E66" s="940"/>
      <c r="F66" s="940"/>
      <c r="G66" s="940"/>
      <c r="H66" s="940"/>
      <c r="I66" s="940"/>
      <c r="J66" s="940"/>
      <c r="K66" s="940"/>
      <c r="L66" s="940"/>
      <c r="M66" s="940"/>
      <c r="N66" s="935"/>
      <c r="O66" s="940"/>
      <c r="P66" s="940"/>
      <c r="Q66" s="940"/>
      <c r="R66" s="954"/>
      <c r="S66" s="940"/>
      <c r="T66" s="1387"/>
      <c r="U66" s="1043"/>
      <c r="V66" s="1509"/>
      <c r="W66" s="936"/>
      <c r="X66" s="935"/>
      <c r="Y66" s="935"/>
      <c r="Z66" s="935"/>
      <c r="AA66" s="1508"/>
      <c r="AB66" s="1508"/>
      <c r="AC66" s="1584"/>
      <c r="AD66" s="929"/>
      <c r="AE66" s="929"/>
      <c r="AF66" s="350">
        <v>173</v>
      </c>
      <c r="AG66" s="679" t="s">
        <v>158</v>
      </c>
      <c r="AH66" s="709" t="s">
        <v>321</v>
      </c>
      <c r="AI66" s="7">
        <v>44287</v>
      </c>
      <c r="AJ66" s="7">
        <v>44377</v>
      </c>
      <c r="AK66" s="8">
        <f t="shared" si="2"/>
        <v>90</v>
      </c>
      <c r="AL66" s="3">
        <v>0.02</v>
      </c>
      <c r="AM66" s="700" t="s">
        <v>26</v>
      </c>
      <c r="AN66" s="662" t="s">
        <v>218</v>
      </c>
      <c r="AO66" s="662" t="s">
        <v>219</v>
      </c>
      <c r="AP66" s="662" t="s">
        <v>80</v>
      </c>
      <c r="AQ66" s="38" t="s">
        <v>220</v>
      </c>
    </row>
    <row r="67" spans="1:43" ht="61.5" customHeight="1" x14ac:dyDescent="0.25">
      <c r="A67" s="1510"/>
      <c r="B67" s="935"/>
      <c r="C67" s="940"/>
      <c r="D67" s="940"/>
      <c r="E67" s="940"/>
      <c r="F67" s="940"/>
      <c r="G67" s="940"/>
      <c r="H67" s="940"/>
      <c r="I67" s="940"/>
      <c r="J67" s="940"/>
      <c r="K67" s="940"/>
      <c r="L67" s="940"/>
      <c r="M67" s="940"/>
      <c r="N67" s="935"/>
      <c r="O67" s="940"/>
      <c r="P67" s="940"/>
      <c r="Q67" s="940"/>
      <c r="R67" s="954"/>
      <c r="S67" s="940"/>
      <c r="T67" s="1387"/>
      <c r="U67" s="1043"/>
      <c r="V67" s="1509"/>
      <c r="W67" s="936"/>
      <c r="X67" s="935"/>
      <c r="Y67" s="935"/>
      <c r="Z67" s="935"/>
      <c r="AA67" s="1508"/>
      <c r="AB67" s="1508"/>
      <c r="AC67" s="1584"/>
      <c r="AD67" s="929"/>
      <c r="AE67" s="929"/>
      <c r="AF67" s="350">
        <v>174</v>
      </c>
      <c r="AG67" s="679" t="s">
        <v>158</v>
      </c>
      <c r="AH67" s="709" t="s">
        <v>242</v>
      </c>
      <c r="AI67" s="7">
        <v>44211</v>
      </c>
      <c r="AJ67" s="7">
        <v>44377</v>
      </c>
      <c r="AK67" s="8">
        <f t="shared" si="2"/>
        <v>166</v>
      </c>
      <c r="AL67" s="3">
        <v>0.02</v>
      </c>
      <c r="AM67" s="700" t="s">
        <v>26</v>
      </c>
      <c r="AN67" s="662" t="s">
        <v>218</v>
      </c>
      <c r="AO67" s="662" t="s">
        <v>219</v>
      </c>
      <c r="AP67" s="662" t="s">
        <v>80</v>
      </c>
      <c r="AQ67" s="38" t="s">
        <v>220</v>
      </c>
    </row>
    <row r="68" spans="1:43" ht="61.5" customHeight="1" x14ac:dyDescent="0.25">
      <c r="A68" s="1510"/>
      <c r="B68" s="935"/>
      <c r="C68" s="940"/>
      <c r="D68" s="940"/>
      <c r="E68" s="940"/>
      <c r="F68" s="940"/>
      <c r="G68" s="940"/>
      <c r="H68" s="940"/>
      <c r="I68" s="940"/>
      <c r="J68" s="940"/>
      <c r="K68" s="940"/>
      <c r="L68" s="940"/>
      <c r="M68" s="940"/>
      <c r="N68" s="935"/>
      <c r="O68" s="940"/>
      <c r="P68" s="940"/>
      <c r="Q68" s="940"/>
      <c r="R68" s="954"/>
      <c r="S68" s="940"/>
      <c r="T68" s="1387"/>
      <c r="U68" s="1043"/>
      <c r="V68" s="1509"/>
      <c r="W68" s="936"/>
      <c r="X68" s="935"/>
      <c r="Y68" s="935"/>
      <c r="Z68" s="935"/>
      <c r="AA68" s="1508"/>
      <c r="AB68" s="1508"/>
      <c r="AC68" s="1584"/>
      <c r="AD68" s="929"/>
      <c r="AE68" s="929"/>
      <c r="AF68" s="350">
        <v>175</v>
      </c>
      <c r="AG68" s="679" t="s">
        <v>158</v>
      </c>
      <c r="AH68" s="709" t="s">
        <v>243</v>
      </c>
      <c r="AI68" s="7">
        <v>44470</v>
      </c>
      <c r="AJ68" s="7">
        <v>44530</v>
      </c>
      <c r="AK68" s="8">
        <f t="shared" si="2"/>
        <v>60</v>
      </c>
      <c r="AL68" s="3">
        <v>0.02</v>
      </c>
      <c r="AM68" s="700" t="s">
        <v>26</v>
      </c>
      <c r="AN68" s="662" t="s">
        <v>218</v>
      </c>
      <c r="AO68" s="662" t="s">
        <v>219</v>
      </c>
      <c r="AP68" s="662" t="s">
        <v>80</v>
      </c>
      <c r="AQ68" s="38" t="s">
        <v>220</v>
      </c>
    </row>
    <row r="69" spans="1:43" ht="61.5" customHeight="1" x14ac:dyDescent="0.25">
      <c r="A69" s="1510"/>
      <c r="B69" s="935"/>
      <c r="C69" s="940"/>
      <c r="D69" s="940"/>
      <c r="E69" s="940"/>
      <c r="F69" s="940"/>
      <c r="G69" s="940"/>
      <c r="H69" s="940"/>
      <c r="I69" s="940"/>
      <c r="J69" s="940"/>
      <c r="K69" s="940"/>
      <c r="L69" s="940"/>
      <c r="M69" s="940"/>
      <c r="N69" s="935"/>
      <c r="O69" s="940"/>
      <c r="P69" s="940"/>
      <c r="Q69" s="940"/>
      <c r="R69" s="954"/>
      <c r="S69" s="940"/>
      <c r="T69" s="1387"/>
      <c r="U69" s="1043"/>
      <c r="V69" s="1509"/>
      <c r="W69" s="936"/>
      <c r="X69" s="935"/>
      <c r="Y69" s="935"/>
      <c r="Z69" s="935"/>
      <c r="AA69" s="1508"/>
      <c r="AB69" s="1508"/>
      <c r="AC69" s="1584"/>
      <c r="AD69" s="929"/>
      <c r="AE69" s="929"/>
      <c r="AF69" s="350">
        <v>176</v>
      </c>
      <c r="AG69" s="679" t="s">
        <v>158</v>
      </c>
      <c r="AH69" s="709" t="s">
        <v>244</v>
      </c>
      <c r="AI69" s="7">
        <v>44470</v>
      </c>
      <c r="AJ69" s="7">
        <v>44530</v>
      </c>
      <c r="AK69" s="8">
        <f t="shared" si="2"/>
        <v>60</v>
      </c>
      <c r="AL69" s="3">
        <v>0.02</v>
      </c>
      <c r="AM69" s="700" t="s">
        <v>26</v>
      </c>
      <c r="AN69" s="662" t="s">
        <v>218</v>
      </c>
      <c r="AO69" s="662" t="s">
        <v>219</v>
      </c>
      <c r="AP69" s="662" t="s">
        <v>80</v>
      </c>
      <c r="AQ69" s="38" t="s">
        <v>220</v>
      </c>
    </row>
    <row r="70" spans="1:43" ht="61.5" customHeight="1" x14ac:dyDescent="0.25">
      <c r="A70" s="1510"/>
      <c r="B70" s="935"/>
      <c r="C70" s="940"/>
      <c r="D70" s="940"/>
      <c r="E70" s="940"/>
      <c r="F70" s="940"/>
      <c r="G70" s="940"/>
      <c r="H70" s="940"/>
      <c r="I70" s="940"/>
      <c r="J70" s="940"/>
      <c r="K70" s="940"/>
      <c r="L70" s="940"/>
      <c r="M70" s="940"/>
      <c r="N70" s="935"/>
      <c r="O70" s="940"/>
      <c r="P70" s="940"/>
      <c r="Q70" s="940"/>
      <c r="R70" s="954"/>
      <c r="S70" s="940"/>
      <c r="T70" s="1387"/>
      <c r="U70" s="1043"/>
      <c r="V70" s="1509"/>
      <c r="W70" s="936"/>
      <c r="X70" s="935"/>
      <c r="Y70" s="935"/>
      <c r="Z70" s="935"/>
      <c r="AA70" s="1508"/>
      <c r="AB70" s="1508"/>
      <c r="AC70" s="1584"/>
      <c r="AD70" s="929"/>
      <c r="AE70" s="929"/>
      <c r="AF70" s="350">
        <v>177</v>
      </c>
      <c r="AG70" s="679" t="s">
        <v>158</v>
      </c>
      <c r="AH70" s="709" t="s">
        <v>245</v>
      </c>
      <c r="AI70" s="7">
        <v>44470</v>
      </c>
      <c r="AJ70" s="7">
        <v>44530</v>
      </c>
      <c r="AK70" s="8">
        <f t="shared" si="2"/>
        <v>60</v>
      </c>
      <c r="AL70" s="3">
        <v>0.02</v>
      </c>
      <c r="AM70" s="700" t="s">
        <v>26</v>
      </c>
      <c r="AN70" s="662" t="s">
        <v>218</v>
      </c>
      <c r="AO70" s="662" t="s">
        <v>219</v>
      </c>
      <c r="AP70" s="662" t="s">
        <v>80</v>
      </c>
      <c r="AQ70" s="38" t="s">
        <v>220</v>
      </c>
    </row>
    <row r="71" spans="1:43" ht="61.5" customHeight="1" x14ac:dyDescent="0.25">
      <c r="A71" s="1510"/>
      <c r="B71" s="935"/>
      <c r="C71" s="940"/>
      <c r="D71" s="940"/>
      <c r="E71" s="940"/>
      <c r="F71" s="940"/>
      <c r="G71" s="940"/>
      <c r="H71" s="940"/>
      <c r="I71" s="940"/>
      <c r="J71" s="940"/>
      <c r="K71" s="940"/>
      <c r="L71" s="940"/>
      <c r="M71" s="940"/>
      <c r="N71" s="935"/>
      <c r="O71" s="940"/>
      <c r="P71" s="940"/>
      <c r="Q71" s="940"/>
      <c r="R71" s="954"/>
      <c r="S71" s="940"/>
      <c r="T71" s="1387"/>
      <c r="U71" s="1043"/>
      <c r="V71" s="1509"/>
      <c r="W71" s="936"/>
      <c r="X71" s="935"/>
      <c r="Y71" s="935"/>
      <c r="Z71" s="935"/>
      <c r="AA71" s="1508"/>
      <c r="AB71" s="1508"/>
      <c r="AC71" s="1584"/>
      <c r="AD71" s="929"/>
      <c r="AE71" s="929"/>
      <c r="AF71" s="350">
        <v>178</v>
      </c>
      <c r="AG71" s="679" t="s">
        <v>158</v>
      </c>
      <c r="AH71" s="709" t="s">
        <v>246</v>
      </c>
      <c r="AI71" s="7">
        <v>44470</v>
      </c>
      <c r="AJ71" s="7">
        <v>44530</v>
      </c>
      <c r="AK71" s="8">
        <f t="shared" si="2"/>
        <v>60</v>
      </c>
      <c r="AL71" s="3">
        <v>0.01</v>
      </c>
      <c r="AM71" s="700" t="s">
        <v>26</v>
      </c>
      <c r="AN71" s="662" t="s">
        <v>218</v>
      </c>
      <c r="AO71" s="662" t="s">
        <v>219</v>
      </c>
      <c r="AP71" s="662" t="s">
        <v>80</v>
      </c>
      <c r="AQ71" s="38" t="s">
        <v>220</v>
      </c>
    </row>
    <row r="72" spans="1:43" ht="61.5" customHeight="1" x14ac:dyDescent="0.25">
      <c r="A72" s="1510"/>
      <c r="B72" s="935"/>
      <c r="C72" s="940"/>
      <c r="D72" s="940"/>
      <c r="E72" s="940"/>
      <c r="F72" s="940"/>
      <c r="G72" s="940"/>
      <c r="H72" s="940"/>
      <c r="I72" s="940"/>
      <c r="J72" s="940"/>
      <c r="K72" s="940"/>
      <c r="L72" s="940"/>
      <c r="M72" s="940"/>
      <c r="N72" s="935"/>
      <c r="O72" s="940"/>
      <c r="P72" s="940"/>
      <c r="Q72" s="940"/>
      <c r="R72" s="954"/>
      <c r="S72" s="940"/>
      <c r="T72" s="1387"/>
      <c r="U72" s="1043"/>
      <c r="V72" s="1509"/>
      <c r="W72" s="936"/>
      <c r="X72" s="935"/>
      <c r="Y72" s="935"/>
      <c r="Z72" s="935"/>
      <c r="AA72" s="1508"/>
      <c r="AB72" s="1508"/>
      <c r="AC72" s="1584"/>
      <c r="AD72" s="929"/>
      <c r="AE72" s="929"/>
      <c r="AF72" s="350">
        <v>179</v>
      </c>
      <c r="AG72" s="679" t="s">
        <v>158</v>
      </c>
      <c r="AH72" s="709" t="s">
        <v>247</v>
      </c>
      <c r="AI72" s="7">
        <v>44470</v>
      </c>
      <c r="AJ72" s="7">
        <v>44530</v>
      </c>
      <c r="AK72" s="8">
        <f t="shared" si="2"/>
        <v>60</v>
      </c>
      <c r="AL72" s="3">
        <v>0.01</v>
      </c>
      <c r="AM72" s="700" t="s">
        <v>26</v>
      </c>
      <c r="AN72" s="662" t="s">
        <v>218</v>
      </c>
      <c r="AO72" s="662" t="s">
        <v>219</v>
      </c>
      <c r="AP72" s="662" t="s">
        <v>80</v>
      </c>
      <c r="AQ72" s="38" t="s">
        <v>220</v>
      </c>
    </row>
    <row r="73" spans="1:43" ht="61.5" customHeight="1" x14ac:dyDescent="0.25">
      <c r="A73" s="1510"/>
      <c r="B73" s="935"/>
      <c r="C73" s="940"/>
      <c r="D73" s="940"/>
      <c r="E73" s="940"/>
      <c r="F73" s="940"/>
      <c r="G73" s="940"/>
      <c r="H73" s="940"/>
      <c r="I73" s="940"/>
      <c r="J73" s="940"/>
      <c r="K73" s="940"/>
      <c r="L73" s="940"/>
      <c r="M73" s="940"/>
      <c r="N73" s="935"/>
      <c r="O73" s="940"/>
      <c r="P73" s="940"/>
      <c r="Q73" s="940"/>
      <c r="R73" s="954"/>
      <c r="S73" s="940"/>
      <c r="T73" s="1387"/>
      <c r="U73" s="1043"/>
      <c r="V73" s="1509"/>
      <c r="W73" s="936"/>
      <c r="X73" s="935"/>
      <c r="Y73" s="935"/>
      <c r="Z73" s="935"/>
      <c r="AA73" s="1508"/>
      <c r="AB73" s="1508"/>
      <c r="AC73" s="1584"/>
      <c r="AD73" s="929"/>
      <c r="AE73" s="929"/>
      <c r="AF73" s="350">
        <v>180</v>
      </c>
      <c r="AG73" s="679" t="s">
        <v>158</v>
      </c>
      <c r="AH73" s="709" t="s">
        <v>248</v>
      </c>
      <c r="AI73" s="7">
        <v>44287</v>
      </c>
      <c r="AJ73" s="7">
        <v>44530</v>
      </c>
      <c r="AK73" s="8">
        <f t="shared" si="2"/>
        <v>243</v>
      </c>
      <c r="AL73" s="3">
        <v>0.02</v>
      </c>
      <c r="AM73" s="700" t="s">
        <v>26</v>
      </c>
      <c r="AN73" s="662" t="s">
        <v>218</v>
      </c>
      <c r="AO73" s="662" t="s">
        <v>219</v>
      </c>
      <c r="AP73" s="662" t="s">
        <v>80</v>
      </c>
      <c r="AQ73" s="38" t="s">
        <v>220</v>
      </c>
    </row>
    <row r="74" spans="1:43" ht="61.5" customHeight="1" x14ac:dyDescent="0.25">
      <c r="A74" s="1510"/>
      <c r="B74" s="935"/>
      <c r="C74" s="940"/>
      <c r="D74" s="940"/>
      <c r="E74" s="940"/>
      <c r="F74" s="940"/>
      <c r="G74" s="940"/>
      <c r="H74" s="940"/>
      <c r="I74" s="940"/>
      <c r="J74" s="940"/>
      <c r="K74" s="940"/>
      <c r="L74" s="940"/>
      <c r="M74" s="940"/>
      <c r="N74" s="935"/>
      <c r="O74" s="940"/>
      <c r="P74" s="940"/>
      <c r="Q74" s="940"/>
      <c r="R74" s="954"/>
      <c r="S74" s="940"/>
      <c r="T74" s="1387"/>
      <c r="U74" s="1043"/>
      <c r="V74" s="1509"/>
      <c r="W74" s="936"/>
      <c r="X74" s="935"/>
      <c r="Y74" s="935"/>
      <c r="Z74" s="935"/>
      <c r="AA74" s="1508"/>
      <c r="AB74" s="1508"/>
      <c r="AC74" s="1584"/>
      <c r="AD74" s="929"/>
      <c r="AE74" s="929"/>
      <c r="AF74" s="350">
        <v>181</v>
      </c>
      <c r="AG74" s="679" t="s">
        <v>158</v>
      </c>
      <c r="AH74" s="709" t="s">
        <v>249</v>
      </c>
      <c r="AI74" s="7">
        <v>44211</v>
      </c>
      <c r="AJ74" s="7">
        <v>44285</v>
      </c>
      <c r="AK74" s="8">
        <f t="shared" si="2"/>
        <v>74</v>
      </c>
      <c r="AL74" s="3">
        <v>0.01</v>
      </c>
      <c r="AM74" s="700" t="s">
        <v>26</v>
      </c>
      <c r="AN74" s="662" t="s">
        <v>218</v>
      </c>
      <c r="AO74" s="662" t="s">
        <v>219</v>
      </c>
      <c r="AP74" s="662" t="s">
        <v>80</v>
      </c>
      <c r="AQ74" s="38" t="s">
        <v>220</v>
      </c>
    </row>
    <row r="75" spans="1:43" ht="61.5" customHeight="1" x14ac:dyDescent="0.25">
      <c r="A75" s="1510"/>
      <c r="B75" s="935"/>
      <c r="C75" s="940"/>
      <c r="D75" s="940"/>
      <c r="E75" s="940"/>
      <c r="F75" s="940"/>
      <c r="G75" s="940"/>
      <c r="H75" s="940"/>
      <c r="I75" s="940"/>
      <c r="J75" s="940"/>
      <c r="K75" s="940"/>
      <c r="L75" s="940"/>
      <c r="M75" s="940"/>
      <c r="N75" s="935"/>
      <c r="O75" s="940"/>
      <c r="P75" s="940"/>
      <c r="Q75" s="940"/>
      <c r="R75" s="954"/>
      <c r="S75" s="940"/>
      <c r="T75" s="1387"/>
      <c r="U75" s="1043"/>
      <c r="V75" s="1509"/>
      <c r="W75" s="936"/>
      <c r="X75" s="935"/>
      <c r="Y75" s="935"/>
      <c r="Z75" s="935"/>
      <c r="AA75" s="1508"/>
      <c r="AB75" s="1508"/>
      <c r="AC75" s="1584"/>
      <c r="AD75" s="929"/>
      <c r="AE75" s="929"/>
      <c r="AF75" s="350">
        <v>182</v>
      </c>
      <c r="AG75" s="679" t="s">
        <v>158</v>
      </c>
      <c r="AH75" s="709" t="s">
        <v>250</v>
      </c>
      <c r="AI75" s="7">
        <v>44287</v>
      </c>
      <c r="AJ75" s="7">
        <v>44530</v>
      </c>
      <c r="AK75" s="8">
        <f t="shared" si="2"/>
        <v>243</v>
      </c>
      <c r="AL75" s="3">
        <v>0.02</v>
      </c>
      <c r="AM75" s="700" t="s">
        <v>26</v>
      </c>
      <c r="AN75" s="662" t="s">
        <v>218</v>
      </c>
      <c r="AO75" s="662" t="s">
        <v>219</v>
      </c>
      <c r="AP75" s="662" t="s">
        <v>80</v>
      </c>
      <c r="AQ75" s="38" t="s">
        <v>220</v>
      </c>
    </row>
    <row r="76" spans="1:43" ht="61.5" customHeight="1" x14ac:dyDescent="0.25">
      <c r="A76" s="1510"/>
      <c r="B76" s="935"/>
      <c r="C76" s="940"/>
      <c r="D76" s="940"/>
      <c r="E76" s="940"/>
      <c r="F76" s="940"/>
      <c r="G76" s="940"/>
      <c r="H76" s="940"/>
      <c r="I76" s="940"/>
      <c r="J76" s="940"/>
      <c r="K76" s="940"/>
      <c r="L76" s="940"/>
      <c r="M76" s="940"/>
      <c r="N76" s="935"/>
      <c r="O76" s="940"/>
      <c r="P76" s="940"/>
      <c r="Q76" s="940"/>
      <c r="R76" s="954"/>
      <c r="S76" s="940"/>
      <c r="T76" s="1387"/>
      <c r="U76" s="1043"/>
      <c r="V76" s="1509"/>
      <c r="W76" s="936"/>
      <c r="X76" s="935"/>
      <c r="Y76" s="935"/>
      <c r="Z76" s="935"/>
      <c r="AA76" s="1508"/>
      <c r="AB76" s="1508"/>
      <c r="AC76" s="1584"/>
      <c r="AD76" s="929"/>
      <c r="AE76" s="929"/>
      <c r="AF76" s="350">
        <v>183</v>
      </c>
      <c r="AG76" s="679" t="s">
        <v>158</v>
      </c>
      <c r="AH76" s="709" t="s">
        <v>251</v>
      </c>
      <c r="AI76" s="7">
        <v>44211</v>
      </c>
      <c r="AJ76" s="7">
        <v>44530</v>
      </c>
      <c r="AK76" s="8">
        <f t="shared" si="2"/>
        <v>319</v>
      </c>
      <c r="AL76" s="3">
        <v>0.01</v>
      </c>
      <c r="AM76" s="700" t="s">
        <v>26</v>
      </c>
      <c r="AN76" s="662" t="s">
        <v>218</v>
      </c>
      <c r="AO76" s="662" t="s">
        <v>219</v>
      </c>
      <c r="AP76" s="662" t="s">
        <v>80</v>
      </c>
      <c r="AQ76" s="38" t="s">
        <v>220</v>
      </c>
    </row>
    <row r="77" spans="1:43" ht="61.5" customHeight="1" x14ac:dyDescent="0.25">
      <c r="A77" s="1510"/>
      <c r="B77" s="935"/>
      <c r="C77" s="940"/>
      <c r="D77" s="940"/>
      <c r="E77" s="940"/>
      <c r="F77" s="940"/>
      <c r="G77" s="940"/>
      <c r="H77" s="940"/>
      <c r="I77" s="940"/>
      <c r="J77" s="940"/>
      <c r="K77" s="940"/>
      <c r="L77" s="940"/>
      <c r="M77" s="940"/>
      <c r="N77" s="935"/>
      <c r="O77" s="940"/>
      <c r="P77" s="940"/>
      <c r="Q77" s="940"/>
      <c r="R77" s="954"/>
      <c r="S77" s="940"/>
      <c r="T77" s="1387"/>
      <c r="U77" s="1043"/>
      <c r="V77" s="1509"/>
      <c r="W77" s="936"/>
      <c r="X77" s="935"/>
      <c r="Y77" s="935"/>
      <c r="Z77" s="935"/>
      <c r="AA77" s="1508"/>
      <c r="AB77" s="1508"/>
      <c r="AC77" s="1584"/>
      <c r="AD77" s="929"/>
      <c r="AE77" s="929"/>
      <c r="AF77" s="350">
        <v>184</v>
      </c>
      <c r="AG77" s="679" t="s">
        <v>158</v>
      </c>
      <c r="AH77" s="709" t="s">
        <v>252</v>
      </c>
      <c r="AI77" s="7">
        <v>44211</v>
      </c>
      <c r="AJ77" s="7">
        <v>44530</v>
      </c>
      <c r="AK77" s="8">
        <f t="shared" si="2"/>
        <v>319</v>
      </c>
      <c r="AL77" s="3">
        <v>0.02</v>
      </c>
      <c r="AM77" s="700" t="s">
        <v>26</v>
      </c>
      <c r="AN77" s="662" t="s">
        <v>218</v>
      </c>
      <c r="AO77" s="662" t="s">
        <v>219</v>
      </c>
      <c r="AP77" s="662" t="s">
        <v>80</v>
      </c>
      <c r="AQ77" s="38" t="s">
        <v>220</v>
      </c>
    </row>
    <row r="78" spans="1:43" ht="61.5" customHeight="1" x14ac:dyDescent="0.25">
      <c r="A78" s="1510"/>
      <c r="B78" s="935"/>
      <c r="C78" s="940"/>
      <c r="D78" s="940"/>
      <c r="E78" s="940"/>
      <c r="F78" s="940"/>
      <c r="G78" s="940"/>
      <c r="H78" s="940"/>
      <c r="I78" s="940"/>
      <c r="J78" s="940"/>
      <c r="K78" s="940"/>
      <c r="L78" s="940"/>
      <c r="M78" s="940"/>
      <c r="N78" s="935"/>
      <c r="O78" s="940"/>
      <c r="P78" s="940"/>
      <c r="Q78" s="940"/>
      <c r="R78" s="954"/>
      <c r="S78" s="940"/>
      <c r="T78" s="1387"/>
      <c r="U78" s="1043"/>
      <c r="V78" s="1509"/>
      <c r="W78" s="936"/>
      <c r="X78" s="935"/>
      <c r="Y78" s="935"/>
      <c r="Z78" s="935"/>
      <c r="AA78" s="1508"/>
      <c r="AB78" s="1508"/>
      <c r="AC78" s="1584"/>
      <c r="AD78" s="929"/>
      <c r="AE78" s="929"/>
      <c r="AF78" s="350">
        <v>185</v>
      </c>
      <c r="AG78" s="679" t="s">
        <v>158</v>
      </c>
      <c r="AH78" s="709" t="s">
        <v>253</v>
      </c>
      <c r="AI78" s="7">
        <v>44470</v>
      </c>
      <c r="AJ78" s="7">
        <v>44530</v>
      </c>
      <c r="AK78" s="8">
        <f t="shared" si="2"/>
        <v>60</v>
      </c>
      <c r="AL78" s="3">
        <v>0.02</v>
      </c>
      <c r="AM78" s="700" t="s">
        <v>26</v>
      </c>
      <c r="AN78" s="662" t="s">
        <v>218</v>
      </c>
      <c r="AO78" s="662" t="s">
        <v>219</v>
      </c>
      <c r="AP78" s="662" t="s">
        <v>80</v>
      </c>
      <c r="AQ78" s="38" t="s">
        <v>220</v>
      </c>
    </row>
    <row r="79" spans="1:43" ht="126.75" customHeight="1" x14ac:dyDescent="0.25">
      <c r="A79" s="1510"/>
      <c r="B79" s="935"/>
      <c r="C79" s="940"/>
      <c r="D79" s="940"/>
      <c r="E79" s="940"/>
      <c r="F79" s="940"/>
      <c r="G79" s="940"/>
      <c r="H79" s="940"/>
      <c r="I79" s="940"/>
      <c r="J79" s="940"/>
      <c r="K79" s="940"/>
      <c r="L79" s="940"/>
      <c r="M79" s="940"/>
      <c r="N79" s="935"/>
      <c r="O79" s="940"/>
      <c r="P79" s="940"/>
      <c r="Q79" s="940"/>
      <c r="R79" s="954"/>
      <c r="S79" s="940"/>
      <c r="T79" s="1387"/>
      <c r="U79" s="1043"/>
      <c r="V79" s="1509"/>
      <c r="W79" s="936"/>
      <c r="X79" s="935"/>
      <c r="Y79" s="935"/>
      <c r="Z79" s="935"/>
      <c r="AA79" s="1508"/>
      <c r="AB79" s="1508"/>
      <c r="AC79" s="1584"/>
      <c r="AD79" s="929"/>
      <c r="AE79" s="929"/>
      <c r="AF79" s="350">
        <v>186</v>
      </c>
      <c r="AG79" s="679" t="s">
        <v>158</v>
      </c>
      <c r="AH79" s="709" t="s">
        <v>254</v>
      </c>
      <c r="AI79" s="7">
        <v>44470</v>
      </c>
      <c r="AJ79" s="7">
        <v>44530</v>
      </c>
      <c r="AK79" s="8">
        <f t="shared" si="2"/>
        <v>60</v>
      </c>
      <c r="AL79" s="3">
        <v>0.02</v>
      </c>
      <c r="AM79" s="700" t="s">
        <v>26</v>
      </c>
      <c r="AN79" s="662" t="s">
        <v>218</v>
      </c>
      <c r="AO79" s="662" t="s">
        <v>219</v>
      </c>
      <c r="AP79" s="662" t="s">
        <v>80</v>
      </c>
      <c r="AQ79" s="38" t="s">
        <v>220</v>
      </c>
    </row>
    <row r="80" spans="1:43" ht="81.75" customHeight="1" x14ac:dyDescent="0.25">
      <c r="A80" s="1510"/>
      <c r="B80" s="935"/>
      <c r="C80" s="940"/>
      <c r="D80" s="940"/>
      <c r="E80" s="940"/>
      <c r="F80" s="940"/>
      <c r="G80" s="940"/>
      <c r="H80" s="940"/>
      <c r="I80" s="940"/>
      <c r="J80" s="940"/>
      <c r="K80" s="940"/>
      <c r="L80" s="940"/>
      <c r="M80" s="940"/>
      <c r="N80" s="935"/>
      <c r="O80" s="940"/>
      <c r="P80" s="940"/>
      <c r="Q80" s="940"/>
      <c r="R80" s="954"/>
      <c r="S80" s="940"/>
      <c r="T80" s="1387"/>
      <c r="U80" s="1043"/>
      <c r="V80" s="1509"/>
      <c r="W80" s="936"/>
      <c r="X80" s="935"/>
      <c r="Y80" s="935"/>
      <c r="Z80" s="935"/>
      <c r="AA80" s="1508"/>
      <c r="AB80" s="1508"/>
      <c r="AC80" s="1584"/>
      <c r="AD80" s="929"/>
      <c r="AE80" s="929"/>
      <c r="AF80" s="350">
        <v>187</v>
      </c>
      <c r="AG80" s="679" t="s">
        <v>158</v>
      </c>
      <c r="AH80" s="709" t="s">
        <v>255</v>
      </c>
      <c r="AI80" s="7">
        <v>44287</v>
      </c>
      <c r="AJ80" s="7">
        <v>44530</v>
      </c>
      <c r="AK80" s="8">
        <f t="shared" si="2"/>
        <v>243</v>
      </c>
      <c r="AL80" s="3">
        <v>0.02</v>
      </c>
      <c r="AM80" s="700" t="s">
        <v>26</v>
      </c>
      <c r="AN80" s="662" t="s">
        <v>218</v>
      </c>
      <c r="AO80" s="662" t="s">
        <v>219</v>
      </c>
      <c r="AP80" s="662" t="s">
        <v>80</v>
      </c>
      <c r="AQ80" s="38" t="s">
        <v>220</v>
      </c>
    </row>
    <row r="81" spans="1:43" ht="61.5" customHeight="1" x14ac:dyDescent="0.25">
      <c r="A81" s="1510"/>
      <c r="B81" s="935"/>
      <c r="C81" s="940"/>
      <c r="D81" s="940"/>
      <c r="E81" s="940"/>
      <c r="F81" s="940"/>
      <c r="G81" s="940"/>
      <c r="H81" s="940"/>
      <c r="I81" s="940"/>
      <c r="J81" s="940"/>
      <c r="K81" s="940"/>
      <c r="L81" s="940"/>
      <c r="M81" s="940"/>
      <c r="N81" s="935"/>
      <c r="O81" s="940"/>
      <c r="P81" s="940"/>
      <c r="Q81" s="940"/>
      <c r="R81" s="954"/>
      <c r="S81" s="940"/>
      <c r="T81" s="1387"/>
      <c r="U81" s="1043"/>
      <c r="V81" s="1509"/>
      <c r="W81" s="936"/>
      <c r="X81" s="935"/>
      <c r="Y81" s="935"/>
      <c r="Z81" s="935"/>
      <c r="AA81" s="1508"/>
      <c r="AB81" s="1508"/>
      <c r="AC81" s="1584"/>
      <c r="AD81" s="929"/>
      <c r="AE81" s="929"/>
      <c r="AF81" s="350">
        <v>188</v>
      </c>
      <c r="AG81" s="679" t="s">
        <v>158</v>
      </c>
      <c r="AH81" s="709" t="s">
        <v>256</v>
      </c>
      <c r="AI81" s="7">
        <v>44470</v>
      </c>
      <c r="AJ81" s="7">
        <v>44530</v>
      </c>
      <c r="AK81" s="8">
        <f t="shared" si="2"/>
        <v>60</v>
      </c>
      <c r="AL81" s="3">
        <v>0.02</v>
      </c>
      <c r="AM81" s="700" t="s">
        <v>26</v>
      </c>
      <c r="AN81" s="662" t="s">
        <v>218</v>
      </c>
      <c r="AO81" s="662" t="s">
        <v>219</v>
      </c>
      <c r="AP81" s="662" t="s">
        <v>80</v>
      </c>
      <c r="AQ81" s="38" t="s">
        <v>220</v>
      </c>
    </row>
    <row r="82" spans="1:43" ht="61.5" customHeight="1" x14ac:dyDescent="0.25">
      <c r="A82" s="1510"/>
      <c r="B82" s="935"/>
      <c r="C82" s="940"/>
      <c r="D82" s="940"/>
      <c r="E82" s="940"/>
      <c r="F82" s="940"/>
      <c r="G82" s="940"/>
      <c r="H82" s="940"/>
      <c r="I82" s="940"/>
      <c r="J82" s="940"/>
      <c r="K82" s="940"/>
      <c r="L82" s="940"/>
      <c r="M82" s="940"/>
      <c r="N82" s="935"/>
      <c r="O82" s="940"/>
      <c r="P82" s="940"/>
      <c r="Q82" s="940"/>
      <c r="R82" s="954"/>
      <c r="S82" s="940"/>
      <c r="T82" s="1387"/>
      <c r="U82" s="1043"/>
      <c r="V82" s="1509"/>
      <c r="W82" s="936"/>
      <c r="X82" s="935"/>
      <c r="Y82" s="935"/>
      <c r="Z82" s="935"/>
      <c r="AA82" s="1508"/>
      <c r="AB82" s="1508"/>
      <c r="AC82" s="1584"/>
      <c r="AD82" s="929"/>
      <c r="AE82" s="929"/>
      <c r="AF82" s="350">
        <v>189</v>
      </c>
      <c r="AG82" s="679" t="s">
        <v>158</v>
      </c>
      <c r="AH82" s="709" t="s">
        <v>257</v>
      </c>
      <c r="AI82" s="7">
        <v>44197</v>
      </c>
      <c r="AJ82" s="7">
        <v>44530</v>
      </c>
      <c r="AK82" s="8">
        <f t="shared" si="2"/>
        <v>333</v>
      </c>
      <c r="AL82" s="3">
        <v>0.01</v>
      </c>
      <c r="AM82" s="700" t="s">
        <v>26</v>
      </c>
      <c r="AN82" s="662" t="s">
        <v>218</v>
      </c>
      <c r="AO82" s="662" t="s">
        <v>219</v>
      </c>
      <c r="AP82" s="662" t="s">
        <v>80</v>
      </c>
      <c r="AQ82" s="38" t="s">
        <v>220</v>
      </c>
    </row>
    <row r="83" spans="1:43" ht="61.5" customHeight="1" x14ac:dyDescent="0.25">
      <c r="A83" s="1510"/>
      <c r="B83" s="935"/>
      <c r="C83" s="940"/>
      <c r="D83" s="940"/>
      <c r="E83" s="940"/>
      <c r="F83" s="940"/>
      <c r="G83" s="940"/>
      <c r="H83" s="940"/>
      <c r="I83" s="940"/>
      <c r="J83" s="940"/>
      <c r="K83" s="940"/>
      <c r="L83" s="940"/>
      <c r="M83" s="940"/>
      <c r="N83" s="935"/>
      <c r="O83" s="940"/>
      <c r="P83" s="940"/>
      <c r="Q83" s="940"/>
      <c r="R83" s="954"/>
      <c r="S83" s="940"/>
      <c r="T83" s="1387"/>
      <c r="U83" s="1043"/>
      <c r="V83" s="1509"/>
      <c r="W83" s="936"/>
      <c r="X83" s="935"/>
      <c r="Y83" s="935"/>
      <c r="Z83" s="935"/>
      <c r="AA83" s="1508"/>
      <c r="AB83" s="1508"/>
      <c r="AC83" s="1584"/>
      <c r="AD83" s="929"/>
      <c r="AE83" s="929"/>
      <c r="AF83" s="350">
        <v>190</v>
      </c>
      <c r="AG83" s="679" t="s">
        <v>158</v>
      </c>
      <c r="AH83" s="709" t="s">
        <v>258</v>
      </c>
      <c r="AI83" s="7">
        <v>44287</v>
      </c>
      <c r="AJ83" s="7">
        <v>44530</v>
      </c>
      <c r="AK83" s="8">
        <f t="shared" si="2"/>
        <v>243</v>
      </c>
      <c r="AL83" s="3">
        <v>0.02</v>
      </c>
      <c r="AM83" s="700" t="s">
        <v>26</v>
      </c>
      <c r="AN83" s="662" t="s">
        <v>218</v>
      </c>
      <c r="AO83" s="662" t="s">
        <v>219</v>
      </c>
      <c r="AP83" s="662" t="s">
        <v>80</v>
      </c>
      <c r="AQ83" s="38" t="s">
        <v>220</v>
      </c>
    </row>
    <row r="84" spans="1:43" ht="61.5" customHeight="1" x14ac:dyDescent="0.25">
      <c r="A84" s="1510"/>
      <c r="B84" s="935"/>
      <c r="C84" s="940"/>
      <c r="D84" s="940"/>
      <c r="E84" s="940"/>
      <c r="F84" s="940"/>
      <c r="G84" s="940"/>
      <c r="H84" s="940"/>
      <c r="I84" s="940"/>
      <c r="J84" s="940"/>
      <c r="K84" s="940"/>
      <c r="L84" s="940"/>
      <c r="M84" s="940"/>
      <c r="N84" s="935"/>
      <c r="O84" s="940"/>
      <c r="P84" s="940"/>
      <c r="Q84" s="940"/>
      <c r="R84" s="954"/>
      <c r="S84" s="940"/>
      <c r="T84" s="1387"/>
      <c r="U84" s="1043"/>
      <c r="V84" s="1509"/>
      <c r="W84" s="936"/>
      <c r="X84" s="935"/>
      <c r="Y84" s="935"/>
      <c r="Z84" s="935"/>
      <c r="AA84" s="1508"/>
      <c r="AB84" s="1508"/>
      <c r="AC84" s="1584"/>
      <c r="AD84" s="929"/>
      <c r="AE84" s="929"/>
      <c r="AF84" s="350">
        <v>191</v>
      </c>
      <c r="AG84" s="679" t="s">
        <v>158</v>
      </c>
      <c r="AH84" s="709" t="s">
        <v>259</v>
      </c>
      <c r="AI84" s="7">
        <v>44470</v>
      </c>
      <c r="AJ84" s="7">
        <v>44530</v>
      </c>
      <c r="AK84" s="8">
        <f t="shared" si="2"/>
        <v>60</v>
      </c>
      <c r="AL84" s="3">
        <v>0.02</v>
      </c>
      <c r="AM84" s="700" t="s">
        <v>26</v>
      </c>
      <c r="AN84" s="662" t="s">
        <v>218</v>
      </c>
      <c r="AO84" s="662" t="s">
        <v>219</v>
      </c>
      <c r="AP84" s="662" t="s">
        <v>80</v>
      </c>
      <c r="AQ84" s="38" t="s">
        <v>220</v>
      </c>
    </row>
    <row r="85" spans="1:43" ht="61.5" customHeight="1" x14ac:dyDescent="0.25">
      <c r="A85" s="1510"/>
      <c r="B85" s="935"/>
      <c r="C85" s="940"/>
      <c r="D85" s="940"/>
      <c r="E85" s="940"/>
      <c r="F85" s="940"/>
      <c r="G85" s="940"/>
      <c r="H85" s="940"/>
      <c r="I85" s="940"/>
      <c r="J85" s="940"/>
      <c r="K85" s="940"/>
      <c r="L85" s="940"/>
      <c r="M85" s="940"/>
      <c r="N85" s="935"/>
      <c r="O85" s="940"/>
      <c r="P85" s="940"/>
      <c r="Q85" s="940"/>
      <c r="R85" s="954"/>
      <c r="S85" s="940"/>
      <c r="T85" s="1387"/>
      <c r="U85" s="1043"/>
      <c r="V85" s="1509"/>
      <c r="W85" s="936"/>
      <c r="X85" s="935"/>
      <c r="Y85" s="935"/>
      <c r="Z85" s="935"/>
      <c r="AA85" s="1508"/>
      <c r="AB85" s="1508"/>
      <c r="AC85" s="1584"/>
      <c r="AD85" s="929"/>
      <c r="AE85" s="929"/>
      <c r="AF85" s="350">
        <v>192</v>
      </c>
      <c r="AG85" s="679" t="s">
        <v>158</v>
      </c>
      <c r="AH85" s="709" t="s">
        <v>260</v>
      </c>
      <c r="AI85" s="7">
        <v>44211</v>
      </c>
      <c r="AJ85" s="7">
        <v>44530</v>
      </c>
      <c r="AK85" s="8">
        <f t="shared" si="2"/>
        <v>319</v>
      </c>
      <c r="AL85" s="3">
        <v>0.02</v>
      </c>
      <c r="AM85" s="700" t="s">
        <v>26</v>
      </c>
      <c r="AN85" s="662" t="s">
        <v>218</v>
      </c>
      <c r="AO85" s="662" t="s">
        <v>219</v>
      </c>
      <c r="AP85" s="662" t="s">
        <v>80</v>
      </c>
      <c r="AQ85" s="38" t="s">
        <v>220</v>
      </c>
    </row>
    <row r="86" spans="1:43" ht="61.5" customHeight="1" x14ac:dyDescent="0.25">
      <c r="A86" s="1510"/>
      <c r="B86" s="935"/>
      <c r="C86" s="940"/>
      <c r="D86" s="940"/>
      <c r="E86" s="940"/>
      <c r="F86" s="940"/>
      <c r="G86" s="940"/>
      <c r="H86" s="940"/>
      <c r="I86" s="940"/>
      <c r="J86" s="940"/>
      <c r="K86" s="940"/>
      <c r="L86" s="940"/>
      <c r="M86" s="940"/>
      <c r="N86" s="935"/>
      <c r="O86" s="940"/>
      <c r="P86" s="940"/>
      <c r="Q86" s="940"/>
      <c r="R86" s="954"/>
      <c r="S86" s="940"/>
      <c r="T86" s="1387"/>
      <c r="U86" s="1043"/>
      <c r="V86" s="1509"/>
      <c r="W86" s="936"/>
      <c r="X86" s="935"/>
      <c r="Y86" s="935"/>
      <c r="Z86" s="935"/>
      <c r="AA86" s="1508"/>
      <c r="AB86" s="1508"/>
      <c r="AC86" s="1584"/>
      <c r="AD86" s="929"/>
      <c r="AE86" s="929"/>
      <c r="AF86" s="350">
        <v>193</v>
      </c>
      <c r="AG86" s="679" t="s">
        <v>158</v>
      </c>
      <c r="AH86" s="709" t="s">
        <v>322</v>
      </c>
      <c r="AI86" s="7">
        <v>44211</v>
      </c>
      <c r="AJ86" s="7">
        <v>44530</v>
      </c>
      <c r="AK86" s="8">
        <f t="shared" si="2"/>
        <v>319</v>
      </c>
      <c r="AL86" s="3">
        <v>0.02</v>
      </c>
      <c r="AM86" s="700" t="s">
        <v>26</v>
      </c>
      <c r="AN86" s="662" t="s">
        <v>218</v>
      </c>
      <c r="AO86" s="662" t="s">
        <v>219</v>
      </c>
      <c r="AP86" s="662" t="s">
        <v>80</v>
      </c>
      <c r="AQ86" s="38" t="s">
        <v>220</v>
      </c>
    </row>
    <row r="87" spans="1:43" ht="61.5" customHeight="1" x14ac:dyDescent="0.25">
      <c r="A87" s="1510"/>
      <c r="B87" s="935"/>
      <c r="C87" s="940"/>
      <c r="D87" s="940"/>
      <c r="E87" s="940"/>
      <c r="F87" s="940"/>
      <c r="G87" s="940"/>
      <c r="H87" s="940"/>
      <c r="I87" s="940"/>
      <c r="J87" s="940"/>
      <c r="K87" s="940"/>
      <c r="L87" s="940"/>
      <c r="M87" s="940"/>
      <c r="N87" s="935"/>
      <c r="O87" s="940"/>
      <c r="P87" s="940"/>
      <c r="Q87" s="940"/>
      <c r="R87" s="954"/>
      <c r="S87" s="940"/>
      <c r="T87" s="1387"/>
      <c r="U87" s="1043"/>
      <c r="V87" s="1509"/>
      <c r="W87" s="936"/>
      <c r="X87" s="935"/>
      <c r="Y87" s="935"/>
      <c r="Z87" s="935"/>
      <c r="AA87" s="1508"/>
      <c r="AB87" s="1508"/>
      <c r="AC87" s="1584"/>
      <c r="AD87" s="929"/>
      <c r="AE87" s="929"/>
      <c r="AF87" s="350">
        <v>194</v>
      </c>
      <c r="AG87" s="679" t="s">
        <v>158</v>
      </c>
      <c r="AH87" s="709" t="s">
        <v>323</v>
      </c>
      <c r="AI87" s="7">
        <v>44470</v>
      </c>
      <c r="AJ87" s="7">
        <v>44530</v>
      </c>
      <c r="AK87" s="8">
        <f t="shared" si="2"/>
        <v>60</v>
      </c>
      <c r="AL87" s="3">
        <v>0.01</v>
      </c>
      <c r="AM87" s="700" t="s">
        <v>26</v>
      </c>
      <c r="AN87" s="662" t="s">
        <v>218</v>
      </c>
      <c r="AO87" s="662" t="s">
        <v>219</v>
      </c>
      <c r="AP87" s="662" t="s">
        <v>80</v>
      </c>
      <c r="AQ87" s="38" t="s">
        <v>220</v>
      </c>
    </row>
    <row r="88" spans="1:43" ht="61.5" customHeight="1" x14ac:dyDescent="0.25">
      <c r="A88" s="1510"/>
      <c r="B88" s="935"/>
      <c r="C88" s="940"/>
      <c r="D88" s="940"/>
      <c r="E88" s="940"/>
      <c r="F88" s="940"/>
      <c r="G88" s="940"/>
      <c r="H88" s="940"/>
      <c r="I88" s="940"/>
      <c r="J88" s="940"/>
      <c r="K88" s="940"/>
      <c r="L88" s="940"/>
      <c r="M88" s="940"/>
      <c r="N88" s="935"/>
      <c r="O88" s="940"/>
      <c r="P88" s="940"/>
      <c r="Q88" s="940"/>
      <c r="R88" s="954"/>
      <c r="S88" s="940"/>
      <c r="T88" s="1387"/>
      <c r="U88" s="1043"/>
      <c r="V88" s="1509"/>
      <c r="W88" s="936"/>
      <c r="X88" s="935"/>
      <c r="Y88" s="935"/>
      <c r="Z88" s="935"/>
      <c r="AA88" s="1508"/>
      <c r="AB88" s="1508"/>
      <c r="AC88" s="1584"/>
      <c r="AD88" s="929"/>
      <c r="AE88" s="929"/>
      <c r="AF88" s="350">
        <v>195</v>
      </c>
      <c r="AG88" s="679" t="s">
        <v>158</v>
      </c>
      <c r="AH88" s="709" t="s">
        <v>261</v>
      </c>
      <c r="AI88" s="7">
        <v>44211</v>
      </c>
      <c r="AJ88" s="7">
        <v>44530</v>
      </c>
      <c r="AK88" s="8">
        <f t="shared" si="2"/>
        <v>319</v>
      </c>
      <c r="AL88" s="3">
        <v>0.02</v>
      </c>
      <c r="AM88" s="700" t="s">
        <v>26</v>
      </c>
      <c r="AN88" s="662" t="s">
        <v>218</v>
      </c>
      <c r="AO88" s="662" t="s">
        <v>219</v>
      </c>
      <c r="AP88" s="662" t="s">
        <v>80</v>
      </c>
      <c r="AQ88" s="38" t="s">
        <v>220</v>
      </c>
    </row>
    <row r="89" spans="1:43" ht="61.5" customHeight="1" x14ac:dyDescent="0.25">
      <c r="A89" s="1510"/>
      <c r="B89" s="935"/>
      <c r="C89" s="940"/>
      <c r="D89" s="940"/>
      <c r="E89" s="940"/>
      <c r="F89" s="940"/>
      <c r="G89" s="940"/>
      <c r="H89" s="940"/>
      <c r="I89" s="940"/>
      <c r="J89" s="940"/>
      <c r="K89" s="940"/>
      <c r="L89" s="940"/>
      <c r="M89" s="940"/>
      <c r="N89" s="935"/>
      <c r="O89" s="940"/>
      <c r="P89" s="940"/>
      <c r="Q89" s="940"/>
      <c r="R89" s="954"/>
      <c r="S89" s="940"/>
      <c r="T89" s="1387"/>
      <c r="U89" s="1043"/>
      <c r="V89" s="1509"/>
      <c r="W89" s="936"/>
      <c r="X89" s="935"/>
      <c r="Y89" s="935"/>
      <c r="Z89" s="935"/>
      <c r="AA89" s="1508"/>
      <c r="AB89" s="1508"/>
      <c r="AC89" s="1584"/>
      <c r="AD89" s="929"/>
      <c r="AE89" s="929"/>
      <c r="AF89" s="350">
        <v>196</v>
      </c>
      <c r="AG89" s="679" t="s">
        <v>158</v>
      </c>
      <c r="AH89" s="709" t="s">
        <v>262</v>
      </c>
      <c r="AI89" s="7">
        <v>44211</v>
      </c>
      <c r="AJ89" s="7">
        <v>44530</v>
      </c>
      <c r="AK89" s="8">
        <f t="shared" si="2"/>
        <v>319</v>
      </c>
      <c r="AL89" s="3">
        <v>0.02</v>
      </c>
      <c r="AM89" s="700" t="s">
        <v>26</v>
      </c>
      <c r="AN89" s="662" t="s">
        <v>218</v>
      </c>
      <c r="AO89" s="662" t="s">
        <v>219</v>
      </c>
      <c r="AP89" s="662" t="s">
        <v>80</v>
      </c>
      <c r="AQ89" s="38" t="s">
        <v>220</v>
      </c>
    </row>
    <row r="90" spans="1:43" ht="61.5" customHeight="1" x14ac:dyDescent="0.25">
      <c r="A90" s="1510"/>
      <c r="B90" s="935"/>
      <c r="C90" s="940"/>
      <c r="D90" s="940"/>
      <c r="E90" s="940"/>
      <c r="F90" s="940"/>
      <c r="G90" s="940"/>
      <c r="H90" s="940"/>
      <c r="I90" s="940"/>
      <c r="J90" s="940"/>
      <c r="K90" s="940"/>
      <c r="L90" s="940"/>
      <c r="M90" s="940"/>
      <c r="N90" s="935"/>
      <c r="O90" s="940"/>
      <c r="P90" s="940"/>
      <c r="Q90" s="940"/>
      <c r="R90" s="954"/>
      <c r="S90" s="940"/>
      <c r="T90" s="1387"/>
      <c r="U90" s="1043"/>
      <c r="V90" s="1509"/>
      <c r="W90" s="936"/>
      <c r="X90" s="935"/>
      <c r="Y90" s="935"/>
      <c r="Z90" s="935"/>
      <c r="AA90" s="1508"/>
      <c r="AB90" s="1508"/>
      <c r="AC90" s="1584"/>
      <c r="AD90" s="929"/>
      <c r="AE90" s="929"/>
      <c r="AF90" s="350">
        <v>197</v>
      </c>
      <c r="AG90" s="679" t="s">
        <v>158</v>
      </c>
      <c r="AH90" s="709" t="s">
        <v>263</v>
      </c>
      <c r="AI90" s="7">
        <v>44470</v>
      </c>
      <c r="AJ90" s="7">
        <v>44530</v>
      </c>
      <c r="AK90" s="8">
        <f t="shared" si="2"/>
        <v>60</v>
      </c>
      <c r="AL90" s="3">
        <v>0.02</v>
      </c>
      <c r="AM90" s="700" t="s">
        <v>26</v>
      </c>
      <c r="AN90" s="662" t="s">
        <v>218</v>
      </c>
      <c r="AO90" s="662" t="s">
        <v>219</v>
      </c>
      <c r="AP90" s="662" t="s">
        <v>80</v>
      </c>
      <c r="AQ90" s="38" t="s">
        <v>220</v>
      </c>
    </row>
    <row r="91" spans="1:43" ht="61.5" customHeight="1" x14ac:dyDescent="0.25">
      <c r="A91" s="1510"/>
      <c r="B91" s="935"/>
      <c r="C91" s="940"/>
      <c r="D91" s="940"/>
      <c r="E91" s="940"/>
      <c r="F91" s="940"/>
      <c r="G91" s="940"/>
      <c r="H91" s="940"/>
      <c r="I91" s="940"/>
      <c r="J91" s="940"/>
      <c r="K91" s="940"/>
      <c r="L91" s="940"/>
      <c r="M91" s="940"/>
      <c r="N91" s="935"/>
      <c r="O91" s="940"/>
      <c r="P91" s="940"/>
      <c r="Q91" s="940"/>
      <c r="R91" s="954"/>
      <c r="S91" s="940"/>
      <c r="T91" s="1387"/>
      <c r="U91" s="1043"/>
      <c r="V91" s="1509"/>
      <c r="W91" s="936"/>
      <c r="X91" s="935"/>
      <c r="Y91" s="935"/>
      <c r="Z91" s="935"/>
      <c r="AA91" s="1508"/>
      <c r="AB91" s="1508"/>
      <c r="AC91" s="1584"/>
      <c r="AD91" s="929"/>
      <c r="AE91" s="929"/>
      <c r="AF91" s="350">
        <v>198</v>
      </c>
      <c r="AG91" s="679" t="s">
        <v>158</v>
      </c>
      <c r="AH91" s="709" t="s">
        <v>264</v>
      </c>
      <c r="AI91" s="7">
        <v>44470</v>
      </c>
      <c r="AJ91" s="7">
        <v>44530</v>
      </c>
      <c r="AK91" s="8">
        <f t="shared" si="2"/>
        <v>60</v>
      </c>
      <c r="AL91" s="3">
        <v>0.02</v>
      </c>
      <c r="AM91" s="700" t="s">
        <v>26</v>
      </c>
      <c r="AN91" s="662" t="s">
        <v>218</v>
      </c>
      <c r="AO91" s="662" t="s">
        <v>219</v>
      </c>
      <c r="AP91" s="662" t="s">
        <v>80</v>
      </c>
      <c r="AQ91" s="38" t="s">
        <v>220</v>
      </c>
    </row>
    <row r="92" spans="1:43" ht="61.5" customHeight="1" x14ac:dyDescent="0.25">
      <c r="A92" s="1510"/>
      <c r="B92" s="935"/>
      <c r="C92" s="940"/>
      <c r="D92" s="940"/>
      <c r="E92" s="940"/>
      <c r="F92" s="940"/>
      <c r="G92" s="940"/>
      <c r="H92" s="940"/>
      <c r="I92" s="940"/>
      <c r="J92" s="940"/>
      <c r="K92" s="940"/>
      <c r="L92" s="940"/>
      <c r="M92" s="940"/>
      <c r="N92" s="935"/>
      <c r="O92" s="940"/>
      <c r="P92" s="940"/>
      <c r="Q92" s="940"/>
      <c r="R92" s="954"/>
      <c r="S92" s="940"/>
      <c r="T92" s="1387"/>
      <c r="U92" s="1043"/>
      <c r="V92" s="1509"/>
      <c r="W92" s="936"/>
      <c r="X92" s="935"/>
      <c r="Y92" s="935"/>
      <c r="Z92" s="935"/>
      <c r="AA92" s="1508"/>
      <c r="AB92" s="1508"/>
      <c r="AC92" s="1584"/>
      <c r="AD92" s="929"/>
      <c r="AE92" s="929"/>
      <c r="AF92" s="350">
        <v>199</v>
      </c>
      <c r="AG92" s="679" t="s">
        <v>158</v>
      </c>
      <c r="AH92" s="709" t="s">
        <v>265</v>
      </c>
      <c r="AI92" s="7">
        <v>44470</v>
      </c>
      <c r="AJ92" s="7">
        <v>44530</v>
      </c>
      <c r="AK92" s="8">
        <f t="shared" si="2"/>
        <v>60</v>
      </c>
      <c r="AL92" s="3">
        <v>0.02</v>
      </c>
      <c r="AM92" s="700" t="s">
        <v>26</v>
      </c>
      <c r="AN92" s="662" t="s">
        <v>218</v>
      </c>
      <c r="AO92" s="662" t="s">
        <v>219</v>
      </c>
      <c r="AP92" s="662" t="s">
        <v>80</v>
      </c>
      <c r="AQ92" s="38" t="s">
        <v>220</v>
      </c>
    </row>
    <row r="93" spans="1:43" ht="61.5" customHeight="1" x14ac:dyDescent="0.25">
      <c r="A93" s="1510"/>
      <c r="B93" s="935"/>
      <c r="C93" s="940"/>
      <c r="D93" s="940"/>
      <c r="E93" s="940"/>
      <c r="F93" s="940"/>
      <c r="G93" s="940"/>
      <c r="H93" s="940"/>
      <c r="I93" s="940"/>
      <c r="J93" s="940"/>
      <c r="K93" s="940"/>
      <c r="L93" s="940"/>
      <c r="M93" s="940"/>
      <c r="N93" s="935"/>
      <c r="O93" s="940"/>
      <c r="P93" s="940"/>
      <c r="Q93" s="940"/>
      <c r="R93" s="954"/>
      <c r="S93" s="940"/>
      <c r="T93" s="1387"/>
      <c r="U93" s="1043"/>
      <c r="V93" s="1509"/>
      <c r="W93" s="936"/>
      <c r="X93" s="935"/>
      <c r="Y93" s="935"/>
      <c r="Z93" s="935"/>
      <c r="AA93" s="1508"/>
      <c r="AB93" s="1508"/>
      <c r="AC93" s="1584"/>
      <c r="AD93" s="929"/>
      <c r="AE93" s="929"/>
      <c r="AF93" s="350">
        <v>200</v>
      </c>
      <c r="AG93" s="679" t="s">
        <v>158</v>
      </c>
      <c r="AH93" s="709" t="s">
        <v>266</v>
      </c>
      <c r="AI93" s="7">
        <v>44470</v>
      </c>
      <c r="AJ93" s="7">
        <v>44530</v>
      </c>
      <c r="AK93" s="8">
        <f t="shared" si="2"/>
        <v>60</v>
      </c>
      <c r="AL93" s="3">
        <v>0.01</v>
      </c>
      <c r="AM93" s="700" t="s">
        <v>26</v>
      </c>
      <c r="AN93" s="662" t="s">
        <v>218</v>
      </c>
      <c r="AO93" s="662" t="s">
        <v>219</v>
      </c>
      <c r="AP93" s="662" t="s">
        <v>80</v>
      </c>
      <c r="AQ93" s="38" t="s">
        <v>220</v>
      </c>
    </row>
    <row r="94" spans="1:43" ht="61.5" customHeight="1" x14ac:dyDescent="0.25">
      <c r="A94" s="1510"/>
      <c r="B94" s="935"/>
      <c r="C94" s="940"/>
      <c r="D94" s="940"/>
      <c r="E94" s="940"/>
      <c r="F94" s="940"/>
      <c r="G94" s="940"/>
      <c r="H94" s="940"/>
      <c r="I94" s="940"/>
      <c r="J94" s="940"/>
      <c r="K94" s="940"/>
      <c r="L94" s="940"/>
      <c r="M94" s="940"/>
      <c r="N94" s="935"/>
      <c r="O94" s="940"/>
      <c r="P94" s="940"/>
      <c r="Q94" s="940"/>
      <c r="R94" s="954"/>
      <c r="S94" s="940"/>
      <c r="T94" s="1387"/>
      <c r="U94" s="1043"/>
      <c r="V94" s="1509"/>
      <c r="W94" s="936"/>
      <c r="X94" s="935"/>
      <c r="Y94" s="935"/>
      <c r="Z94" s="935"/>
      <c r="AA94" s="1508"/>
      <c r="AB94" s="1508"/>
      <c r="AC94" s="1584"/>
      <c r="AD94" s="929"/>
      <c r="AE94" s="929"/>
      <c r="AF94" s="350">
        <v>201</v>
      </c>
      <c r="AG94" s="679" t="s">
        <v>158</v>
      </c>
      <c r="AH94" s="709" t="s">
        <v>324</v>
      </c>
      <c r="AI94" s="7">
        <v>44287</v>
      </c>
      <c r="AJ94" s="7">
        <v>44530</v>
      </c>
      <c r="AK94" s="8">
        <f t="shared" si="2"/>
        <v>243</v>
      </c>
      <c r="AL94" s="3">
        <v>0.01</v>
      </c>
      <c r="AM94" s="700" t="s">
        <v>26</v>
      </c>
      <c r="AN94" s="662" t="s">
        <v>218</v>
      </c>
      <c r="AO94" s="662" t="s">
        <v>219</v>
      </c>
      <c r="AP94" s="662" t="s">
        <v>80</v>
      </c>
      <c r="AQ94" s="38" t="s">
        <v>220</v>
      </c>
    </row>
    <row r="95" spans="1:43" ht="61.5" customHeight="1" x14ac:dyDescent="0.25">
      <c r="A95" s="1510"/>
      <c r="B95" s="935"/>
      <c r="C95" s="940"/>
      <c r="D95" s="940"/>
      <c r="E95" s="940"/>
      <c r="F95" s="940"/>
      <c r="G95" s="940"/>
      <c r="H95" s="940"/>
      <c r="I95" s="940"/>
      <c r="J95" s="940"/>
      <c r="K95" s="940"/>
      <c r="L95" s="940"/>
      <c r="M95" s="940"/>
      <c r="N95" s="935"/>
      <c r="O95" s="940"/>
      <c r="P95" s="940"/>
      <c r="Q95" s="940"/>
      <c r="R95" s="954"/>
      <c r="S95" s="940"/>
      <c r="T95" s="1387"/>
      <c r="U95" s="1043"/>
      <c r="V95" s="1509"/>
      <c r="W95" s="936"/>
      <c r="X95" s="935"/>
      <c r="Y95" s="935"/>
      <c r="Z95" s="935"/>
      <c r="AA95" s="1508"/>
      <c r="AB95" s="1508"/>
      <c r="AC95" s="1584"/>
      <c r="AD95" s="929"/>
      <c r="AE95" s="929"/>
      <c r="AF95" s="350">
        <v>202</v>
      </c>
      <c r="AG95" s="679" t="s">
        <v>158</v>
      </c>
      <c r="AH95" s="709" t="s">
        <v>267</v>
      </c>
      <c r="AI95" s="7">
        <v>44211</v>
      </c>
      <c r="AJ95" s="7">
        <v>44530</v>
      </c>
      <c r="AK95" s="8">
        <f t="shared" si="2"/>
        <v>319</v>
      </c>
      <c r="AL95" s="3">
        <v>0.01</v>
      </c>
      <c r="AM95" s="700" t="s">
        <v>26</v>
      </c>
      <c r="AN95" s="662" t="s">
        <v>218</v>
      </c>
      <c r="AO95" s="662" t="s">
        <v>219</v>
      </c>
      <c r="AP95" s="662" t="s">
        <v>80</v>
      </c>
      <c r="AQ95" s="38" t="s">
        <v>220</v>
      </c>
    </row>
    <row r="96" spans="1:43" ht="61.5" customHeight="1" x14ac:dyDescent="0.25">
      <c r="A96" s="1510"/>
      <c r="B96" s="935"/>
      <c r="C96" s="940"/>
      <c r="D96" s="940"/>
      <c r="E96" s="940"/>
      <c r="F96" s="940"/>
      <c r="G96" s="940"/>
      <c r="H96" s="940"/>
      <c r="I96" s="940"/>
      <c r="J96" s="940"/>
      <c r="K96" s="940"/>
      <c r="L96" s="940"/>
      <c r="M96" s="940"/>
      <c r="N96" s="935"/>
      <c r="O96" s="940"/>
      <c r="P96" s="940"/>
      <c r="Q96" s="940"/>
      <c r="R96" s="954"/>
      <c r="S96" s="940"/>
      <c r="T96" s="1387"/>
      <c r="U96" s="1043"/>
      <c r="V96" s="1509"/>
      <c r="W96" s="936"/>
      <c r="X96" s="935"/>
      <c r="Y96" s="935"/>
      <c r="Z96" s="935"/>
      <c r="AA96" s="1508"/>
      <c r="AB96" s="1508"/>
      <c r="AC96" s="1584"/>
      <c r="AD96" s="929"/>
      <c r="AE96" s="929"/>
      <c r="AF96" s="350">
        <v>203</v>
      </c>
      <c r="AG96" s="679" t="s">
        <v>158</v>
      </c>
      <c r="AH96" s="709" t="s">
        <v>268</v>
      </c>
      <c r="AI96" s="7">
        <v>44470</v>
      </c>
      <c r="AJ96" s="7">
        <v>44530</v>
      </c>
      <c r="AK96" s="8">
        <f t="shared" si="2"/>
        <v>60</v>
      </c>
      <c r="AL96" s="3">
        <v>0.01</v>
      </c>
      <c r="AM96" s="700" t="s">
        <v>26</v>
      </c>
      <c r="AN96" s="662" t="s">
        <v>218</v>
      </c>
      <c r="AO96" s="662" t="s">
        <v>219</v>
      </c>
      <c r="AP96" s="662" t="s">
        <v>80</v>
      </c>
      <c r="AQ96" s="38" t="s">
        <v>220</v>
      </c>
    </row>
    <row r="97" spans="1:43" ht="82.5" customHeight="1" x14ac:dyDescent="0.25">
      <c r="A97" s="1510"/>
      <c r="B97" s="935"/>
      <c r="C97" s="940"/>
      <c r="D97" s="940"/>
      <c r="E97" s="940"/>
      <c r="F97" s="940"/>
      <c r="G97" s="940"/>
      <c r="H97" s="940"/>
      <c r="I97" s="940"/>
      <c r="J97" s="940"/>
      <c r="K97" s="940"/>
      <c r="L97" s="940"/>
      <c r="M97" s="940"/>
      <c r="N97" s="935"/>
      <c r="O97" s="940"/>
      <c r="P97" s="940"/>
      <c r="Q97" s="940"/>
      <c r="R97" s="954"/>
      <c r="S97" s="940"/>
      <c r="T97" s="1387"/>
      <c r="U97" s="1043"/>
      <c r="V97" s="1509"/>
      <c r="W97" s="936"/>
      <c r="X97" s="935"/>
      <c r="Y97" s="935"/>
      <c r="Z97" s="935"/>
      <c r="AA97" s="1508"/>
      <c r="AB97" s="1508"/>
      <c r="AC97" s="1584"/>
      <c r="AD97" s="929"/>
      <c r="AE97" s="929"/>
      <c r="AF97" s="350">
        <v>204</v>
      </c>
      <c r="AG97" s="679" t="s">
        <v>158</v>
      </c>
      <c r="AH97" s="709" t="s">
        <v>325</v>
      </c>
      <c r="AI97" s="7">
        <v>44287</v>
      </c>
      <c r="AJ97" s="7">
        <v>44530</v>
      </c>
      <c r="AK97" s="8">
        <f t="shared" si="2"/>
        <v>243</v>
      </c>
      <c r="AL97" s="3">
        <v>0.02</v>
      </c>
      <c r="AM97" s="700" t="s">
        <v>26</v>
      </c>
      <c r="AN97" s="662" t="s">
        <v>218</v>
      </c>
      <c r="AO97" s="662" t="s">
        <v>219</v>
      </c>
      <c r="AP97" s="662" t="s">
        <v>80</v>
      </c>
      <c r="AQ97" s="38" t="s">
        <v>220</v>
      </c>
    </row>
    <row r="98" spans="1:43" ht="83.25" customHeight="1" x14ac:dyDescent="0.25">
      <c r="A98" s="1510"/>
      <c r="B98" s="935"/>
      <c r="C98" s="940"/>
      <c r="D98" s="940"/>
      <c r="E98" s="940"/>
      <c r="F98" s="940"/>
      <c r="G98" s="940"/>
      <c r="H98" s="940"/>
      <c r="I98" s="940"/>
      <c r="J98" s="940"/>
      <c r="K98" s="940"/>
      <c r="L98" s="940"/>
      <c r="M98" s="940"/>
      <c r="N98" s="935"/>
      <c r="O98" s="940"/>
      <c r="P98" s="940"/>
      <c r="Q98" s="940"/>
      <c r="R98" s="954"/>
      <c r="S98" s="940"/>
      <c r="T98" s="1387"/>
      <c r="U98" s="1043"/>
      <c r="V98" s="1509"/>
      <c r="W98" s="936"/>
      <c r="X98" s="935"/>
      <c r="Y98" s="935"/>
      <c r="Z98" s="935"/>
      <c r="AA98" s="1508"/>
      <c r="AB98" s="1508"/>
      <c r="AC98" s="1584"/>
      <c r="AD98" s="929"/>
      <c r="AE98" s="929"/>
      <c r="AF98" s="350">
        <v>205</v>
      </c>
      <c r="AG98" s="679" t="s">
        <v>158</v>
      </c>
      <c r="AH98" s="709" t="s">
        <v>269</v>
      </c>
      <c r="AI98" s="7">
        <v>44470</v>
      </c>
      <c r="AJ98" s="7">
        <v>44530</v>
      </c>
      <c r="AK98" s="8">
        <f t="shared" si="2"/>
        <v>60</v>
      </c>
      <c r="AL98" s="3">
        <v>0.01</v>
      </c>
      <c r="AM98" s="700" t="s">
        <v>26</v>
      </c>
      <c r="AN98" s="662" t="s">
        <v>218</v>
      </c>
      <c r="AO98" s="662" t="s">
        <v>219</v>
      </c>
      <c r="AP98" s="662" t="s">
        <v>80</v>
      </c>
      <c r="AQ98" s="38" t="s">
        <v>220</v>
      </c>
    </row>
    <row r="99" spans="1:43" ht="61.5" customHeight="1" x14ac:dyDescent="0.25">
      <c r="A99" s="1510"/>
      <c r="B99" s="935"/>
      <c r="C99" s="940"/>
      <c r="D99" s="940"/>
      <c r="E99" s="940"/>
      <c r="F99" s="940"/>
      <c r="G99" s="940"/>
      <c r="H99" s="940"/>
      <c r="I99" s="940"/>
      <c r="J99" s="940"/>
      <c r="K99" s="940"/>
      <c r="L99" s="940"/>
      <c r="M99" s="940"/>
      <c r="N99" s="935"/>
      <c r="O99" s="940"/>
      <c r="P99" s="940"/>
      <c r="Q99" s="940"/>
      <c r="R99" s="954"/>
      <c r="S99" s="940"/>
      <c r="T99" s="1387"/>
      <c r="U99" s="1043"/>
      <c r="V99" s="1509"/>
      <c r="W99" s="936"/>
      <c r="X99" s="935"/>
      <c r="Y99" s="935"/>
      <c r="Z99" s="935"/>
      <c r="AA99" s="1508"/>
      <c r="AB99" s="1508"/>
      <c r="AC99" s="1584"/>
      <c r="AD99" s="929"/>
      <c r="AE99" s="929"/>
      <c r="AF99" s="350">
        <v>206</v>
      </c>
      <c r="AG99" s="679" t="s">
        <v>158</v>
      </c>
      <c r="AH99" s="709" t="s">
        <v>270</v>
      </c>
      <c r="AI99" s="7">
        <v>44470</v>
      </c>
      <c r="AJ99" s="7">
        <v>44530</v>
      </c>
      <c r="AK99" s="8">
        <f t="shared" si="2"/>
        <v>60</v>
      </c>
      <c r="AL99" s="3">
        <v>0.01</v>
      </c>
      <c r="AM99" s="700" t="s">
        <v>26</v>
      </c>
      <c r="AN99" s="662" t="s">
        <v>218</v>
      </c>
      <c r="AO99" s="662" t="s">
        <v>219</v>
      </c>
      <c r="AP99" s="662" t="s">
        <v>80</v>
      </c>
      <c r="AQ99" s="38" t="s">
        <v>220</v>
      </c>
    </row>
    <row r="100" spans="1:43" ht="61.5" customHeight="1" x14ac:dyDescent="0.25">
      <c r="A100" s="1510"/>
      <c r="B100" s="935"/>
      <c r="C100" s="940"/>
      <c r="D100" s="940"/>
      <c r="E100" s="940"/>
      <c r="F100" s="940"/>
      <c r="G100" s="940"/>
      <c r="H100" s="940"/>
      <c r="I100" s="940"/>
      <c r="J100" s="940"/>
      <c r="K100" s="940"/>
      <c r="L100" s="940"/>
      <c r="M100" s="940"/>
      <c r="N100" s="935"/>
      <c r="O100" s="940"/>
      <c r="P100" s="940"/>
      <c r="Q100" s="940"/>
      <c r="R100" s="954"/>
      <c r="S100" s="940"/>
      <c r="T100" s="1387"/>
      <c r="U100" s="1043"/>
      <c r="V100" s="1509"/>
      <c r="W100" s="936"/>
      <c r="X100" s="935"/>
      <c r="Y100" s="935"/>
      <c r="Z100" s="935"/>
      <c r="AA100" s="1508"/>
      <c r="AB100" s="1508"/>
      <c r="AC100" s="1584"/>
      <c r="AD100" s="929"/>
      <c r="AE100" s="929"/>
      <c r="AF100" s="350">
        <v>207</v>
      </c>
      <c r="AG100" s="679" t="s">
        <v>158</v>
      </c>
      <c r="AH100" s="709" t="s">
        <v>271</v>
      </c>
      <c r="AI100" s="7">
        <v>44287</v>
      </c>
      <c r="AJ100" s="7">
        <v>44530</v>
      </c>
      <c r="AK100" s="8">
        <f t="shared" si="2"/>
        <v>243</v>
      </c>
      <c r="AL100" s="3">
        <v>0.01</v>
      </c>
      <c r="AM100" s="700" t="s">
        <v>26</v>
      </c>
      <c r="AN100" s="662" t="s">
        <v>218</v>
      </c>
      <c r="AO100" s="662" t="s">
        <v>219</v>
      </c>
      <c r="AP100" s="662" t="s">
        <v>80</v>
      </c>
      <c r="AQ100" s="38" t="s">
        <v>220</v>
      </c>
    </row>
    <row r="101" spans="1:43" ht="61.5" customHeight="1" x14ac:dyDescent="0.25">
      <c r="A101" s="1510"/>
      <c r="B101" s="935"/>
      <c r="C101" s="940"/>
      <c r="D101" s="940"/>
      <c r="E101" s="940"/>
      <c r="F101" s="940"/>
      <c r="G101" s="940"/>
      <c r="H101" s="940"/>
      <c r="I101" s="940"/>
      <c r="J101" s="940"/>
      <c r="K101" s="940"/>
      <c r="L101" s="940"/>
      <c r="M101" s="940"/>
      <c r="N101" s="935"/>
      <c r="O101" s="940"/>
      <c r="P101" s="940"/>
      <c r="Q101" s="940"/>
      <c r="R101" s="954"/>
      <c r="S101" s="940"/>
      <c r="T101" s="1387"/>
      <c r="U101" s="1043"/>
      <c r="V101" s="1509"/>
      <c r="W101" s="936"/>
      <c r="X101" s="935"/>
      <c r="Y101" s="935"/>
      <c r="Z101" s="935"/>
      <c r="AA101" s="1508"/>
      <c r="AB101" s="1508"/>
      <c r="AC101" s="1584"/>
      <c r="AD101" s="929"/>
      <c r="AE101" s="929"/>
      <c r="AF101" s="350">
        <v>208</v>
      </c>
      <c r="AG101" s="679" t="s">
        <v>158</v>
      </c>
      <c r="AH101" s="709" t="s">
        <v>272</v>
      </c>
      <c r="AI101" s="7">
        <v>44470</v>
      </c>
      <c r="AJ101" s="7">
        <v>44530</v>
      </c>
      <c r="AK101" s="8">
        <f t="shared" si="2"/>
        <v>60</v>
      </c>
      <c r="AL101" s="3">
        <v>0.02</v>
      </c>
      <c r="AM101" s="700" t="s">
        <v>26</v>
      </c>
      <c r="AN101" s="662" t="s">
        <v>218</v>
      </c>
      <c r="AO101" s="662" t="s">
        <v>219</v>
      </c>
      <c r="AP101" s="662" t="s">
        <v>80</v>
      </c>
      <c r="AQ101" s="38" t="s">
        <v>220</v>
      </c>
    </row>
    <row r="102" spans="1:43" ht="61.5" customHeight="1" x14ac:dyDescent="0.25">
      <c r="A102" s="1510"/>
      <c r="B102" s="935"/>
      <c r="C102" s="940"/>
      <c r="D102" s="940"/>
      <c r="E102" s="940"/>
      <c r="F102" s="940"/>
      <c r="G102" s="940"/>
      <c r="H102" s="940"/>
      <c r="I102" s="940"/>
      <c r="J102" s="940"/>
      <c r="K102" s="940"/>
      <c r="L102" s="940"/>
      <c r="M102" s="940"/>
      <c r="N102" s="935"/>
      <c r="O102" s="940"/>
      <c r="P102" s="940"/>
      <c r="Q102" s="940"/>
      <c r="R102" s="954"/>
      <c r="S102" s="940"/>
      <c r="T102" s="1387"/>
      <c r="U102" s="1043"/>
      <c r="V102" s="1509"/>
      <c r="W102" s="936"/>
      <c r="X102" s="935"/>
      <c r="Y102" s="935"/>
      <c r="Z102" s="935"/>
      <c r="AA102" s="1508"/>
      <c r="AB102" s="1508"/>
      <c r="AC102" s="1584"/>
      <c r="AD102" s="929"/>
      <c r="AE102" s="929"/>
      <c r="AF102" s="350">
        <v>209</v>
      </c>
      <c r="AG102" s="679" t="s">
        <v>158</v>
      </c>
      <c r="AH102" s="709" t="s">
        <v>326</v>
      </c>
      <c r="AI102" s="7">
        <v>44470</v>
      </c>
      <c r="AJ102" s="7">
        <v>44530</v>
      </c>
      <c r="AK102" s="8">
        <f t="shared" si="2"/>
        <v>60</v>
      </c>
      <c r="AL102" s="3">
        <v>0.01</v>
      </c>
      <c r="AM102" s="700" t="s">
        <v>26</v>
      </c>
      <c r="AN102" s="662" t="s">
        <v>218</v>
      </c>
      <c r="AO102" s="662" t="s">
        <v>219</v>
      </c>
      <c r="AP102" s="662" t="s">
        <v>80</v>
      </c>
      <c r="AQ102" s="38" t="s">
        <v>220</v>
      </c>
    </row>
    <row r="103" spans="1:43" ht="61.5" customHeight="1" x14ac:dyDescent="0.25">
      <c r="A103" s="1510"/>
      <c r="B103" s="935"/>
      <c r="C103" s="940"/>
      <c r="D103" s="940"/>
      <c r="E103" s="940"/>
      <c r="F103" s="940"/>
      <c r="G103" s="940"/>
      <c r="H103" s="940"/>
      <c r="I103" s="940"/>
      <c r="J103" s="940"/>
      <c r="K103" s="940"/>
      <c r="L103" s="940"/>
      <c r="M103" s="940"/>
      <c r="N103" s="935"/>
      <c r="O103" s="940"/>
      <c r="P103" s="940"/>
      <c r="Q103" s="940"/>
      <c r="R103" s="954"/>
      <c r="S103" s="940"/>
      <c r="T103" s="1387"/>
      <c r="U103" s="1043"/>
      <c r="V103" s="1509"/>
      <c r="W103" s="936"/>
      <c r="X103" s="935"/>
      <c r="Y103" s="935"/>
      <c r="Z103" s="935"/>
      <c r="AA103" s="1508"/>
      <c r="AB103" s="1508"/>
      <c r="AC103" s="1584"/>
      <c r="AD103" s="929"/>
      <c r="AE103" s="929"/>
      <c r="AF103" s="350">
        <v>210</v>
      </c>
      <c r="AG103" s="679" t="s">
        <v>158</v>
      </c>
      <c r="AH103" s="709" t="s">
        <v>273</v>
      </c>
      <c r="AI103" s="7">
        <v>44470</v>
      </c>
      <c r="AJ103" s="7">
        <v>44530</v>
      </c>
      <c r="AK103" s="8">
        <f t="shared" si="2"/>
        <v>60</v>
      </c>
      <c r="AL103" s="3">
        <v>0.01</v>
      </c>
      <c r="AM103" s="700" t="s">
        <v>26</v>
      </c>
      <c r="AN103" s="662" t="s">
        <v>218</v>
      </c>
      <c r="AO103" s="662" t="s">
        <v>219</v>
      </c>
      <c r="AP103" s="662" t="s">
        <v>80</v>
      </c>
      <c r="AQ103" s="38" t="s">
        <v>220</v>
      </c>
    </row>
    <row r="104" spans="1:43" ht="61.5" customHeight="1" x14ac:dyDescent="0.25">
      <c r="A104" s="1510"/>
      <c r="B104" s="935"/>
      <c r="C104" s="940"/>
      <c r="D104" s="940"/>
      <c r="E104" s="940"/>
      <c r="F104" s="940"/>
      <c r="G104" s="940"/>
      <c r="H104" s="940"/>
      <c r="I104" s="940"/>
      <c r="J104" s="940"/>
      <c r="K104" s="940"/>
      <c r="L104" s="940"/>
      <c r="M104" s="940"/>
      <c r="N104" s="935"/>
      <c r="O104" s="940"/>
      <c r="P104" s="940"/>
      <c r="Q104" s="940"/>
      <c r="R104" s="954"/>
      <c r="S104" s="940"/>
      <c r="T104" s="1387"/>
      <c r="U104" s="1043"/>
      <c r="V104" s="1509"/>
      <c r="W104" s="936"/>
      <c r="X104" s="935"/>
      <c r="Y104" s="935"/>
      <c r="Z104" s="935"/>
      <c r="AA104" s="1508"/>
      <c r="AB104" s="1508"/>
      <c r="AC104" s="1584"/>
      <c r="AD104" s="929"/>
      <c r="AE104" s="929"/>
      <c r="AF104" s="350">
        <v>211</v>
      </c>
      <c r="AG104" s="679" t="s">
        <v>158</v>
      </c>
      <c r="AH104" s="709" t="s">
        <v>274</v>
      </c>
      <c r="AI104" s="7">
        <v>44378</v>
      </c>
      <c r="AJ104" s="7">
        <v>44530</v>
      </c>
      <c r="AK104" s="8">
        <f t="shared" si="2"/>
        <v>152</v>
      </c>
      <c r="AL104" s="3">
        <v>0.01</v>
      </c>
      <c r="AM104" s="700" t="s">
        <v>26</v>
      </c>
      <c r="AN104" s="662" t="s">
        <v>218</v>
      </c>
      <c r="AO104" s="662" t="s">
        <v>219</v>
      </c>
      <c r="AP104" s="662" t="s">
        <v>80</v>
      </c>
      <c r="AQ104" s="38" t="s">
        <v>220</v>
      </c>
    </row>
    <row r="105" spans="1:43" ht="61.5" customHeight="1" x14ac:dyDescent="0.25">
      <c r="A105" s="1510"/>
      <c r="B105" s="935"/>
      <c r="C105" s="940"/>
      <c r="D105" s="940"/>
      <c r="E105" s="940"/>
      <c r="F105" s="940"/>
      <c r="G105" s="940"/>
      <c r="H105" s="940"/>
      <c r="I105" s="940"/>
      <c r="J105" s="940"/>
      <c r="K105" s="940"/>
      <c r="L105" s="940"/>
      <c r="M105" s="940"/>
      <c r="N105" s="935"/>
      <c r="O105" s="940"/>
      <c r="P105" s="940"/>
      <c r="Q105" s="940"/>
      <c r="R105" s="954"/>
      <c r="S105" s="940"/>
      <c r="T105" s="1387"/>
      <c r="U105" s="1043"/>
      <c r="V105" s="1509"/>
      <c r="W105" s="936"/>
      <c r="X105" s="935"/>
      <c r="Y105" s="935"/>
      <c r="Z105" s="935"/>
      <c r="AA105" s="1508"/>
      <c r="AB105" s="1508"/>
      <c r="AC105" s="1584"/>
      <c r="AD105" s="929"/>
      <c r="AE105" s="929"/>
      <c r="AF105" s="350">
        <v>212</v>
      </c>
      <c r="AG105" s="679" t="s">
        <v>158</v>
      </c>
      <c r="AH105" s="709" t="s">
        <v>275</v>
      </c>
      <c r="AI105" s="7">
        <v>44470</v>
      </c>
      <c r="AJ105" s="7">
        <v>44530</v>
      </c>
      <c r="AK105" s="8">
        <f t="shared" si="2"/>
        <v>60</v>
      </c>
      <c r="AL105" s="3">
        <v>0.01</v>
      </c>
      <c r="AM105" s="700" t="s">
        <v>26</v>
      </c>
      <c r="AN105" s="662" t="s">
        <v>218</v>
      </c>
      <c r="AO105" s="662" t="s">
        <v>219</v>
      </c>
      <c r="AP105" s="662" t="s">
        <v>80</v>
      </c>
      <c r="AQ105" s="38" t="s">
        <v>220</v>
      </c>
    </row>
    <row r="106" spans="1:43" ht="61.5" customHeight="1" x14ac:dyDescent="0.25">
      <c r="A106" s="1510"/>
      <c r="B106" s="935"/>
      <c r="C106" s="940"/>
      <c r="D106" s="940"/>
      <c r="E106" s="940"/>
      <c r="F106" s="940"/>
      <c r="G106" s="940"/>
      <c r="H106" s="940"/>
      <c r="I106" s="940"/>
      <c r="J106" s="940"/>
      <c r="K106" s="940"/>
      <c r="L106" s="940"/>
      <c r="M106" s="940"/>
      <c r="N106" s="935"/>
      <c r="O106" s="940"/>
      <c r="P106" s="940"/>
      <c r="Q106" s="940"/>
      <c r="R106" s="954"/>
      <c r="S106" s="940"/>
      <c r="T106" s="1387"/>
      <c r="U106" s="1043"/>
      <c r="V106" s="1509"/>
      <c r="W106" s="936"/>
      <c r="X106" s="935"/>
      <c r="Y106" s="935"/>
      <c r="Z106" s="935"/>
      <c r="AA106" s="1508"/>
      <c r="AB106" s="1508"/>
      <c r="AC106" s="1584"/>
      <c r="AD106" s="929"/>
      <c r="AE106" s="929"/>
      <c r="AF106" s="350">
        <v>213</v>
      </c>
      <c r="AG106" s="679" t="s">
        <v>158</v>
      </c>
      <c r="AH106" s="709" t="s">
        <v>276</v>
      </c>
      <c r="AI106" s="7">
        <v>44470</v>
      </c>
      <c r="AJ106" s="7">
        <v>44530</v>
      </c>
      <c r="AK106" s="8">
        <f t="shared" si="2"/>
        <v>60</v>
      </c>
      <c r="AL106" s="3">
        <v>0.02</v>
      </c>
      <c r="AM106" s="700" t="s">
        <v>26</v>
      </c>
      <c r="AN106" s="662" t="s">
        <v>218</v>
      </c>
      <c r="AO106" s="662" t="s">
        <v>219</v>
      </c>
      <c r="AP106" s="662" t="s">
        <v>80</v>
      </c>
      <c r="AQ106" s="38" t="s">
        <v>220</v>
      </c>
    </row>
    <row r="107" spans="1:43" ht="61.5" customHeight="1" x14ac:dyDescent="0.25">
      <c r="A107" s="1510"/>
      <c r="B107" s="935"/>
      <c r="C107" s="940"/>
      <c r="D107" s="940"/>
      <c r="E107" s="940"/>
      <c r="F107" s="940"/>
      <c r="G107" s="940"/>
      <c r="H107" s="940"/>
      <c r="I107" s="940"/>
      <c r="J107" s="940"/>
      <c r="K107" s="940"/>
      <c r="L107" s="940"/>
      <c r="M107" s="940"/>
      <c r="N107" s="935"/>
      <c r="O107" s="940"/>
      <c r="P107" s="940"/>
      <c r="Q107" s="940"/>
      <c r="R107" s="954"/>
      <c r="S107" s="940"/>
      <c r="T107" s="1387"/>
      <c r="U107" s="1043"/>
      <c r="V107" s="1509"/>
      <c r="W107" s="936"/>
      <c r="X107" s="935"/>
      <c r="Y107" s="935"/>
      <c r="Z107" s="935"/>
      <c r="AA107" s="1508"/>
      <c r="AB107" s="1508"/>
      <c r="AC107" s="1584"/>
      <c r="AD107" s="929"/>
      <c r="AE107" s="929"/>
      <c r="AF107" s="350">
        <v>214</v>
      </c>
      <c r="AG107" s="679" t="s">
        <v>158</v>
      </c>
      <c r="AH107" s="709" t="s">
        <v>277</v>
      </c>
      <c r="AI107" s="7">
        <v>44211</v>
      </c>
      <c r="AJ107" s="7">
        <v>44530</v>
      </c>
      <c r="AK107" s="8">
        <f t="shared" si="2"/>
        <v>319</v>
      </c>
      <c r="AL107" s="3">
        <v>0.02</v>
      </c>
      <c r="AM107" s="700" t="s">
        <v>26</v>
      </c>
      <c r="AN107" s="662" t="s">
        <v>218</v>
      </c>
      <c r="AO107" s="662" t="s">
        <v>219</v>
      </c>
      <c r="AP107" s="662" t="s">
        <v>80</v>
      </c>
      <c r="AQ107" s="38" t="s">
        <v>220</v>
      </c>
    </row>
    <row r="108" spans="1:43" ht="61.5" customHeight="1" x14ac:dyDescent="0.25">
      <c r="A108" s="1510"/>
      <c r="B108" s="935"/>
      <c r="C108" s="940"/>
      <c r="D108" s="940"/>
      <c r="E108" s="940"/>
      <c r="F108" s="940"/>
      <c r="G108" s="940"/>
      <c r="H108" s="940"/>
      <c r="I108" s="940"/>
      <c r="J108" s="940"/>
      <c r="K108" s="940"/>
      <c r="L108" s="940"/>
      <c r="M108" s="940"/>
      <c r="N108" s="935"/>
      <c r="O108" s="940"/>
      <c r="P108" s="940"/>
      <c r="Q108" s="940"/>
      <c r="R108" s="954"/>
      <c r="S108" s="940"/>
      <c r="T108" s="1387"/>
      <c r="U108" s="1043"/>
      <c r="V108" s="1509"/>
      <c r="W108" s="936"/>
      <c r="X108" s="935"/>
      <c r="Y108" s="935"/>
      <c r="Z108" s="935"/>
      <c r="AA108" s="1508"/>
      <c r="AB108" s="1508"/>
      <c r="AC108" s="1584"/>
      <c r="AD108" s="929"/>
      <c r="AE108" s="929"/>
      <c r="AF108" s="350">
        <v>215</v>
      </c>
      <c r="AG108" s="679" t="s">
        <v>158</v>
      </c>
      <c r="AH108" s="709" t="s">
        <v>278</v>
      </c>
      <c r="AI108" s="7">
        <v>44211</v>
      </c>
      <c r="AJ108" s="7">
        <v>44530</v>
      </c>
      <c r="AK108" s="8">
        <f t="shared" si="2"/>
        <v>319</v>
      </c>
      <c r="AL108" s="3">
        <v>0.02</v>
      </c>
      <c r="AM108" s="700" t="s">
        <v>26</v>
      </c>
      <c r="AN108" s="662" t="s">
        <v>218</v>
      </c>
      <c r="AO108" s="662" t="s">
        <v>219</v>
      </c>
      <c r="AP108" s="662" t="s">
        <v>80</v>
      </c>
      <c r="AQ108" s="38" t="s">
        <v>220</v>
      </c>
    </row>
    <row r="109" spans="1:43" ht="61.5" customHeight="1" x14ac:dyDescent="0.25">
      <c r="A109" s="1510"/>
      <c r="B109" s="935"/>
      <c r="C109" s="940"/>
      <c r="D109" s="940"/>
      <c r="E109" s="940"/>
      <c r="F109" s="940"/>
      <c r="G109" s="940"/>
      <c r="H109" s="940"/>
      <c r="I109" s="940"/>
      <c r="J109" s="940"/>
      <c r="K109" s="940"/>
      <c r="L109" s="940"/>
      <c r="M109" s="940"/>
      <c r="N109" s="935"/>
      <c r="O109" s="940"/>
      <c r="P109" s="940"/>
      <c r="Q109" s="940"/>
      <c r="R109" s="954"/>
      <c r="S109" s="940"/>
      <c r="T109" s="1387"/>
      <c r="U109" s="1043"/>
      <c r="V109" s="1509"/>
      <c r="W109" s="936"/>
      <c r="X109" s="935"/>
      <c r="Y109" s="935"/>
      <c r="Z109" s="935"/>
      <c r="AA109" s="1508"/>
      <c r="AB109" s="1508"/>
      <c r="AC109" s="1584"/>
      <c r="AD109" s="929"/>
      <c r="AE109" s="929"/>
      <c r="AF109" s="350">
        <v>216</v>
      </c>
      <c r="AG109" s="679" t="s">
        <v>158</v>
      </c>
      <c r="AH109" s="709" t="s">
        <v>279</v>
      </c>
      <c r="AI109" s="7">
        <v>44211</v>
      </c>
      <c r="AJ109" s="7">
        <v>44530</v>
      </c>
      <c r="AK109" s="8">
        <f t="shared" si="2"/>
        <v>319</v>
      </c>
      <c r="AL109" s="3">
        <v>0.02</v>
      </c>
      <c r="AM109" s="700" t="s">
        <v>26</v>
      </c>
      <c r="AN109" s="662" t="s">
        <v>218</v>
      </c>
      <c r="AO109" s="662" t="s">
        <v>219</v>
      </c>
      <c r="AP109" s="662" t="s">
        <v>80</v>
      </c>
      <c r="AQ109" s="38" t="s">
        <v>220</v>
      </c>
    </row>
    <row r="110" spans="1:43" ht="61.5" customHeight="1" x14ac:dyDescent="0.25">
      <c r="A110" s="1510"/>
      <c r="B110" s="935"/>
      <c r="C110" s="940"/>
      <c r="D110" s="940"/>
      <c r="E110" s="940"/>
      <c r="F110" s="940"/>
      <c r="G110" s="940"/>
      <c r="H110" s="940"/>
      <c r="I110" s="940"/>
      <c r="J110" s="940"/>
      <c r="K110" s="940"/>
      <c r="L110" s="940"/>
      <c r="M110" s="940"/>
      <c r="N110" s="935"/>
      <c r="O110" s="940"/>
      <c r="P110" s="940"/>
      <c r="Q110" s="940"/>
      <c r="R110" s="954"/>
      <c r="S110" s="940"/>
      <c r="T110" s="1387"/>
      <c r="U110" s="1043"/>
      <c r="V110" s="1509"/>
      <c r="W110" s="936"/>
      <c r="X110" s="935"/>
      <c r="Y110" s="935"/>
      <c r="Z110" s="935"/>
      <c r="AA110" s="1508"/>
      <c r="AB110" s="1508"/>
      <c r="AC110" s="1584"/>
      <c r="AD110" s="929"/>
      <c r="AE110" s="929"/>
      <c r="AF110" s="350">
        <v>217</v>
      </c>
      <c r="AG110" s="679" t="s">
        <v>158</v>
      </c>
      <c r="AH110" s="709" t="s">
        <v>280</v>
      </c>
      <c r="AI110" s="7">
        <v>44378</v>
      </c>
      <c r="AJ110" s="7">
        <v>44530</v>
      </c>
      <c r="AK110" s="8">
        <f t="shared" si="2"/>
        <v>152</v>
      </c>
      <c r="AL110" s="3">
        <v>0.02</v>
      </c>
      <c r="AM110" s="700" t="s">
        <v>26</v>
      </c>
      <c r="AN110" s="662" t="s">
        <v>218</v>
      </c>
      <c r="AO110" s="662" t="s">
        <v>219</v>
      </c>
      <c r="AP110" s="662" t="s">
        <v>80</v>
      </c>
      <c r="AQ110" s="38" t="s">
        <v>220</v>
      </c>
    </row>
    <row r="111" spans="1:43" ht="61.5" customHeight="1" x14ac:dyDescent="0.25">
      <c r="A111" s="1510"/>
      <c r="B111" s="935"/>
      <c r="C111" s="940"/>
      <c r="D111" s="940"/>
      <c r="E111" s="940"/>
      <c r="F111" s="940"/>
      <c r="G111" s="940"/>
      <c r="H111" s="940"/>
      <c r="I111" s="940"/>
      <c r="J111" s="940"/>
      <c r="K111" s="940"/>
      <c r="L111" s="940"/>
      <c r="M111" s="940"/>
      <c r="N111" s="935"/>
      <c r="O111" s="940"/>
      <c r="P111" s="940"/>
      <c r="Q111" s="940"/>
      <c r="R111" s="954"/>
      <c r="S111" s="940"/>
      <c r="T111" s="1387"/>
      <c r="U111" s="1043"/>
      <c r="V111" s="1509"/>
      <c r="W111" s="936"/>
      <c r="X111" s="935"/>
      <c r="Y111" s="935"/>
      <c r="Z111" s="935"/>
      <c r="AA111" s="1508"/>
      <c r="AB111" s="1508"/>
      <c r="AC111" s="1584"/>
      <c r="AD111" s="929"/>
      <c r="AE111" s="929"/>
      <c r="AF111" s="350">
        <v>218</v>
      </c>
      <c r="AG111" s="679" t="s">
        <v>158</v>
      </c>
      <c r="AH111" s="709" t="s">
        <v>281</v>
      </c>
      <c r="AI111" s="7">
        <v>44470</v>
      </c>
      <c r="AJ111" s="7">
        <v>44530</v>
      </c>
      <c r="AK111" s="8">
        <f t="shared" si="2"/>
        <v>60</v>
      </c>
      <c r="AL111" s="3">
        <v>0.01</v>
      </c>
      <c r="AM111" s="700" t="s">
        <v>26</v>
      </c>
      <c r="AN111" s="662" t="s">
        <v>218</v>
      </c>
      <c r="AO111" s="662" t="s">
        <v>219</v>
      </c>
      <c r="AP111" s="662" t="s">
        <v>80</v>
      </c>
      <c r="AQ111" s="38" t="s">
        <v>220</v>
      </c>
    </row>
    <row r="112" spans="1:43" ht="61.5" customHeight="1" x14ac:dyDescent="0.25">
      <c r="A112" s="1510"/>
      <c r="B112" s="935"/>
      <c r="C112" s="940"/>
      <c r="D112" s="940"/>
      <c r="E112" s="940"/>
      <c r="F112" s="940"/>
      <c r="G112" s="940"/>
      <c r="H112" s="940"/>
      <c r="I112" s="940"/>
      <c r="J112" s="940"/>
      <c r="K112" s="940"/>
      <c r="L112" s="940"/>
      <c r="M112" s="940"/>
      <c r="N112" s="935"/>
      <c r="O112" s="940"/>
      <c r="P112" s="940"/>
      <c r="Q112" s="940"/>
      <c r="R112" s="954"/>
      <c r="S112" s="940"/>
      <c r="T112" s="1387"/>
      <c r="U112" s="1043"/>
      <c r="V112" s="1509"/>
      <c r="W112" s="936"/>
      <c r="X112" s="935"/>
      <c r="Y112" s="935"/>
      <c r="Z112" s="935"/>
      <c r="AA112" s="1508"/>
      <c r="AB112" s="1508"/>
      <c r="AC112" s="1584"/>
      <c r="AD112" s="929"/>
      <c r="AE112" s="929"/>
      <c r="AF112" s="350">
        <v>219</v>
      </c>
      <c r="AG112" s="679" t="s">
        <v>158</v>
      </c>
      <c r="AH112" s="709" t="s">
        <v>282</v>
      </c>
      <c r="AI112" s="7">
        <v>44287</v>
      </c>
      <c r="AJ112" s="7">
        <v>44530</v>
      </c>
      <c r="AK112" s="8">
        <f t="shared" si="2"/>
        <v>243</v>
      </c>
      <c r="AL112" s="3">
        <v>0.02</v>
      </c>
      <c r="AM112" s="700" t="s">
        <v>26</v>
      </c>
      <c r="AN112" s="662" t="s">
        <v>218</v>
      </c>
      <c r="AO112" s="662" t="s">
        <v>219</v>
      </c>
      <c r="AP112" s="662" t="s">
        <v>80</v>
      </c>
      <c r="AQ112" s="38" t="s">
        <v>220</v>
      </c>
    </row>
    <row r="113" spans="1:43" ht="61.5" customHeight="1" x14ac:dyDescent="0.25">
      <c r="A113" s="1510"/>
      <c r="B113" s="935"/>
      <c r="C113" s="940"/>
      <c r="D113" s="940"/>
      <c r="E113" s="940"/>
      <c r="F113" s="940"/>
      <c r="G113" s="940"/>
      <c r="H113" s="940"/>
      <c r="I113" s="940"/>
      <c r="J113" s="940"/>
      <c r="K113" s="940"/>
      <c r="L113" s="940"/>
      <c r="M113" s="940"/>
      <c r="N113" s="935"/>
      <c r="O113" s="940"/>
      <c r="P113" s="940"/>
      <c r="Q113" s="940"/>
      <c r="R113" s="954"/>
      <c r="S113" s="940"/>
      <c r="T113" s="1387"/>
      <c r="U113" s="1043"/>
      <c r="V113" s="1509"/>
      <c r="W113" s="936"/>
      <c r="X113" s="935"/>
      <c r="Y113" s="935"/>
      <c r="Z113" s="935"/>
      <c r="AA113" s="1508"/>
      <c r="AB113" s="1508"/>
      <c r="AC113" s="1584"/>
      <c r="AD113" s="929"/>
      <c r="AE113" s="929"/>
      <c r="AF113" s="350">
        <v>220</v>
      </c>
      <c r="AG113" s="679" t="s">
        <v>158</v>
      </c>
      <c r="AH113" s="709" t="s">
        <v>283</v>
      </c>
      <c r="AI113" s="7">
        <v>44470</v>
      </c>
      <c r="AJ113" s="7">
        <v>44530</v>
      </c>
      <c r="AK113" s="8">
        <f t="shared" ref="AK113:AK120" si="3">AJ113-AI113</f>
        <v>60</v>
      </c>
      <c r="AL113" s="3">
        <v>0.02</v>
      </c>
      <c r="AM113" s="700" t="s">
        <v>26</v>
      </c>
      <c r="AN113" s="662" t="s">
        <v>218</v>
      </c>
      <c r="AO113" s="662" t="s">
        <v>219</v>
      </c>
      <c r="AP113" s="662" t="s">
        <v>80</v>
      </c>
      <c r="AQ113" s="38" t="s">
        <v>220</v>
      </c>
    </row>
    <row r="114" spans="1:43" ht="61.5" customHeight="1" x14ac:dyDescent="0.25">
      <c r="A114" s="1510"/>
      <c r="B114" s="935"/>
      <c r="C114" s="940"/>
      <c r="D114" s="940"/>
      <c r="E114" s="940"/>
      <c r="F114" s="940"/>
      <c r="G114" s="940"/>
      <c r="H114" s="940"/>
      <c r="I114" s="940"/>
      <c r="J114" s="940"/>
      <c r="K114" s="940"/>
      <c r="L114" s="940"/>
      <c r="M114" s="940"/>
      <c r="N114" s="935"/>
      <c r="O114" s="940"/>
      <c r="P114" s="940"/>
      <c r="Q114" s="940"/>
      <c r="R114" s="954"/>
      <c r="S114" s="940"/>
      <c r="T114" s="1387"/>
      <c r="U114" s="1043"/>
      <c r="V114" s="1509"/>
      <c r="W114" s="936"/>
      <c r="X114" s="935"/>
      <c r="Y114" s="935"/>
      <c r="Z114" s="935"/>
      <c r="AA114" s="1508"/>
      <c r="AB114" s="1508"/>
      <c r="AC114" s="1584"/>
      <c r="AD114" s="929"/>
      <c r="AE114" s="929"/>
      <c r="AF114" s="350">
        <v>221</v>
      </c>
      <c r="AG114" s="679" t="s">
        <v>158</v>
      </c>
      <c r="AH114" s="709" t="s">
        <v>284</v>
      </c>
      <c r="AI114" s="7">
        <v>44470</v>
      </c>
      <c r="AJ114" s="7">
        <v>44530</v>
      </c>
      <c r="AK114" s="8">
        <f t="shared" si="3"/>
        <v>60</v>
      </c>
      <c r="AL114" s="3">
        <v>0.02</v>
      </c>
      <c r="AM114" s="700" t="s">
        <v>26</v>
      </c>
      <c r="AN114" s="662" t="s">
        <v>218</v>
      </c>
      <c r="AO114" s="662" t="s">
        <v>219</v>
      </c>
      <c r="AP114" s="662" t="s">
        <v>80</v>
      </c>
      <c r="AQ114" s="38" t="s">
        <v>220</v>
      </c>
    </row>
    <row r="115" spans="1:43" ht="61.5" customHeight="1" x14ac:dyDescent="0.25">
      <c r="A115" s="1510"/>
      <c r="B115" s="935"/>
      <c r="C115" s="940"/>
      <c r="D115" s="940"/>
      <c r="E115" s="940"/>
      <c r="F115" s="940"/>
      <c r="G115" s="940"/>
      <c r="H115" s="940"/>
      <c r="I115" s="940"/>
      <c r="J115" s="940"/>
      <c r="K115" s="940"/>
      <c r="L115" s="940"/>
      <c r="M115" s="940"/>
      <c r="N115" s="935"/>
      <c r="O115" s="940"/>
      <c r="P115" s="940"/>
      <c r="Q115" s="940"/>
      <c r="R115" s="954"/>
      <c r="S115" s="940"/>
      <c r="T115" s="1387"/>
      <c r="U115" s="1043"/>
      <c r="V115" s="1509"/>
      <c r="W115" s="936"/>
      <c r="X115" s="935"/>
      <c r="Y115" s="935"/>
      <c r="Z115" s="935"/>
      <c r="AA115" s="1508"/>
      <c r="AB115" s="1508"/>
      <c r="AC115" s="1584"/>
      <c r="AD115" s="929"/>
      <c r="AE115" s="929"/>
      <c r="AF115" s="350">
        <v>222</v>
      </c>
      <c r="AG115" s="679" t="s">
        <v>158</v>
      </c>
      <c r="AH115" s="709" t="s">
        <v>327</v>
      </c>
      <c r="AI115" s="7">
        <v>44211</v>
      </c>
      <c r="AJ115" s="7">
        <v>44285</v>
      </c>
      <c r="AK115" s="8">
        <f t="shared" si="3"/>
        <v>74</v>
      </c>
      <c r="AL115" s="3">
        <v>0.01</v>
      </c>
      <c r="AM115" s="700" t="s">
        <v>26</v>
      </c>
      <c r="AN115" s="662" t="s">
        <v>218</v>
      </c>
      <c r="AO115" s="662" t="s">
        <v>219</v>
      </c>
      <c r="AP115" s="662" t="s">
        <v>80</v>
      </c>
      <c r="AQ115" s="38" t="s">
        <v>220</v>
      </c>
    </row>
    <row r="116" spans="1:43" ht="61.5" customHeight="1" x14ac:dyDescent="0.25">
      <c r="A116" s="1510"/>
      <c r="B116" s="935"/>
      <c r="C116" s="940"/>
      <c r="D116" s="940"/>
      <c r="E116" s="940"/>
      <c r="F116" s="940"/>
      <c r="G116" s="940"/>
      <c r="H116" s="940"/>
      <c r="I116" s="940"/>
      <c r="J116" s="940"/>
      <c r="K116" s="940"/>
      <c r="L116" s="940"/>
      <c r="M116" s="940"/>
      <c r="N116" s="935"/>
      <c r="O116" s="940"/>
      <c r="P116" s="940"/>
      <c r="Q116" s="940"/>
      <c r="R116" s="954"/>
      <c r="S116" s="940"/>
      <c r="T116" s="1387"/>
      <c r="U116" s="1043"/>
      <c r="V116" s="1509"/>
      <c r="W116" s="936"/>
      <c r="X116" s="935"/>
      <c r="Y116" s="935"/>
      <c r="Z116" s="935"/>
      <c r="AA116" s="1508"/>
      <c r="AB116" s="1508"/>
      <c r="AC116" s="1584"/>
      <c r="AD116" s="929"/>
      <c r="AE116" s="929"/>
      <c r="AF116" s="350">
        <v>223</v>
      </c>
      <c r="AG116" s="679" t="s">
        <v>158</v>
      </c>
      <c r="AH116" s="709" t="s">
        <v>285</v>
      </c>
      <c r="AI116" s="7">
        <v>44470</v>
      </c>
      <c r="AJ116" s="7">
        <v>44530</v>
      </c>
      <c r="AK116" s="8">
        <f t="shared" si="3"/>
        <v>60</v>
      </c>
      <c r="AL116" s="3">
        <v>0.02</v>
      </c>
      <c r="AM116" s="700" t="s">
        <v>26</v>
      </c>
      <c r="AN116" s="662" t="s">
        <v>218</v>
      </c>
      <c r="AO116" s="662" t="s">
        <v>219</v>
      </c>
      <c r="AP116" s="662" t="s">
        <v>80</v>
      </c>
      <c r="AQ116" s="38" t="s">
        <v>220</v>
      </c>
    </row>
    <row r="117" spans="1:43" ht="61.5" customHeight="1" x14ac:dyDescent="0.25">
      <c r="A117" s="1510"/>
      <c r="B117" s="935"/>
      <c r="C117" s="940"/>
      <c r="D117" s="940"/>
      <c r="E117" s="940"/>
      <c r="F117" s="940"/>
      <c r="G117" s="940"/>
      <c r="H117" s="940"/>
      <c r="I117" s="940"/>
      <c r="J117" s="940"/>
      <c r="K117" s="940"/>
      <c r="L117" s="940"/>
      <c r="M117" s="940"/>
      <c r="N117" s="935"/>
      <c r="O117" s="940"/>
      <c r="P117" s="940"/>
      <c r="Q117" s="940"/>
      <c r="R117" s="954"/>
      <c r="S117" s="940"/>
      <c r="T117" s="1387"/>
      <c r="U117" s="1043"/>
      <c r="V117" s="1509"/>
      <c r="W117" s="936"/>
      <c r="X117" s="935"/>
      <c r="Y117" s="935"/>
      <c r="Z117" s="935"/>
      <c r="AA117" s="1508"/>
      <c r="AB117" s="1508"/>
      <c r="AC117" s="1584"/>
      <c r="AD117" s="929"/>
      <c r="AE117" s="929"/>
      <c r="AF117" s="350">
        <v>224</v>
      </c>
      <c r="AG117" s="679" t="s">
        <v>158</v>
      </c>
      <c r="AH117" s="709" t="s">
        <v>286</v>
      </c>
      <c r="AI117" s="7">
        <v>44470</v>
      </c>
      <c r="AJ117" s="7">
        <v>44530</v>
      </c>
      <c r="AK117" s="8">
        <f t="shared" si="3"/>
        <v>60</v>
      </c>
      <c r="AL117" s="3">
        <v>0.02</v>
      </c>
      <c r="AM117" s="700" t="s">
        <v>26</v>
      </c>
      <c r="AN117" s="662" t="s">
        <v>218</v>
      </c>
      <c r="AO117" s="662" t="s">
        <v>219</v>
      </c>
      <c r="AP117" s="662" t="s">
        <v>80</v>
      </c>
      <c r="AQ117" s="38" t="s">
        <v>220</v>
      </c>
    </row>
    <row r="118" spans="1:43" ht="84" customHeight="1" thickBot="1" x14ac:dyDescent="0.3">
      <c r="A118" s="1507"/>
      <c r="B118" s="913"/>
      <c r="C118" s="919"/>
      <c r="D118" s="919"/>
      <c r="E118" s="919"/>
      <c r="F118" s="919"/>
      <c r="G118" s="919"/>
      <c r="H118" s="919"/>
      <c r="I118" s="919"/>
      <c r="J118" s="919"/>
      <c r="K118" s="919"/>
      <c r="L118" s="919"/>
      <c r="M118" s="919"/>
      <c r="N118" s="913"/>
      <c r="O118" s="919"/>
      <c r="P118" s="919"/>
      <c r="Q118" s="919"/>
      <c r="R118" s="955"/>
      <c r="S118" s="919"/>
      <c r="T118" s="1362"/>
      <c r="U118" s="1030"/>
      <c r="V118" s="1505"/>
      <c r="W118" s="915"/>
      <c r="X118" s="913"/>
      <c r="Y118" s="913"/>
      <c r="Z118" s="913"/>
      <c r="AA118" s="1503"/>
      <c r="AB118" s="1503"/>
      <c r="AC118" s="1585"/>
      <c r="AD118" s="909"/>
      <c r="AE118" s="909"/>
      <c r="AF118" s="801">
        <v>225</v>
      </c>
      <c r="AG118" s="680" t="s">
        <v>158</v>
      </c>
      <c r="AH118" s="704" t="s">
        <v>287</v>
      </c>
      <c r="AI118" s="720">
        <v>44470</v>
      </c>
      <c r="AJ118" s="720">
        <v>44530</v>
      </c>
      <c r="AK118" s="712">
        <f t="shared" si="3"/>
        <v>60</v>
      </c>
      <c r="AL118" s="4">
        <v>0.02</v>
      </c>
      <c r="AM118" s="701" t="s">
        <v>26</v>
      </c>
      <c r="AN118" s="663" t="s">
        <v>218</v>
      </c>
      <c r="AO118" s="663" t="s">
        <v>219</v>
      </c>
      <c r="AP118" s="663" t="s">
        <v>80</v>
      </c>
      <c r="AQ118" s="718" t="s">
        <v>220</v>
      </c>
    </row>
    <row r="119" spans="1:43" ht="61.5" customHeight="1" thickTop="1" x14ac:dyDescent="0.25">
      <c r="A119" s="1506" t="s">
        <v>39</v>
      </c>
      <c r="B119" s="912" t="s">
        <v>39</v>
      </c>
      <c r="C119" s="974" t="s">
        <v>202</v>
      </c>
      <c r="D119" s="974" t="s">
        <v>203</v>
      </c>
      <c r="E119" s="974" t="s">
        <v>204</v>
      </c>
      <c r="F119" s="974" t="s">
        <v>205</v>
      </c>
      <c r="G119" s="974" t="s">
        <v>206</v>
      </c>
      <c r="H119" s="974" t="s">
        <v>207</v>
      </c>
      <c r="I119" s="974" t="s">
        <v>208</v>
      </c>
      <c r="J119" s="974" t="s">
        <v>209</v>
      </c>
      <c r="K119" s="974" t="s">
        <v>210</v>
      </c>
      <c r="L119" s="918">
        <v>100</v>
      </c>
      <c r="M119" s="974" t="s">
        <v>29</v>
      </c>
      <c r="N119" s="912" t="s">
        <v>211</v>
      </c>
      <c r="O119" s="918" t="s">
        <v>212</v>
      </c>
      <c r="P119" s="918" t="s">
        <v>213</v>
      </c>
      <c r="Q119" s="918" t="s">
        <v>214</v>
      </c>
      <c r="R119" s="953">
        <v>12</v>
      </c>
      <c r="S119" s="918" t="s">
        <v>25</v>
      </c>
      <c r="T119" s="1361" t="s">
        <v>288</v>
      </c>
      <c r="U119" s="1029" t="s">
        <v>27</v>
      </c>
      <c r="V119" s="1504" t="s">
        <v>289</v>
      </c>
      <c r="W119" s="1120">
        <v>0.06</v>
      </c>
      <c r="X119" s="912">
        <v>1</v>
      </c>
      <c r="Y119" s="912" t="s">
        <v>29</v>
      </c>
      <c r="Z119" s="912" t="s">
        <v>30</v>
      </c>
      <c r="AA119" s="1502"/>
      <c r="AB119" s="1502"/>
      <c r="AC119" s="1578" t="s">
        <v>2064</v>
      </c>
      <c r="AD119" s="908" t="s">
        <v>55</v>
      </c>
      <c r="AE119" s="908" t="s">
        <v>56</v>
      </c>
      <c r="AF119" s="800">
        <v>226</v>
      </c>
      <c r="AG119" s="678" t="s">
        <v>158</v>
      </c>
      <c r="AH119" s="703" t="s">
        <v>291</v>
      </c>
      <c r="AI119" s="719">
        <v>44197</v>
      </c>
      <c r="AJ119" s="719">
        <v>44285</v>
      </c>
      <c r="AK119" s="711">
        <f t="shared" si="3"/>
        <v>88</v>
      </c>
      <c r="AL119" s="2">
        <v>0.5</v>
      </c>
      <c r="AM119" s="699" t="s">
        <v>26</v>
      </c>
      <c r="AN119" s="661" t="s">
        <v>58</v>
      </c>
      <c r="AO119" s="661" t="s">
        <v>59</v>
      </c>
      <c r="AP119" s="661" t="s">
        <v>87</v>
      </c>
      <c r="AQ119" s="717" t="s">
        <v>292</v>
      </c>
    </row>
    <row r="120" spans="1:43" ht="61.5" customHeight="1" thickBot="1" x14ac:dyDescent="0.3">
      <c r="A120" s="1507"/>
      <c r="B120" s="913"/>
      <c r="C120" s="976"/>
      <c r="D120" s="976"/>
      <c r="E120" s="976"/>
      <c r="F120" s="976"/>
      <c r="G120" s="976"/>
      <c r="H120" s="976"/>
      <c r="I120" s="976"/>
      <c r="J120" s="976"/>
      <c r="K120" s="976"/>
      <c r="L120" s="919"/>
      <c r="M120" s="976"/>
      <c r="N120" s="913"/>
      <c r="O120" s="919"/>
      <c r="P120" s="919"/>
      <c r="Q120" s="919"/>
      <c r="R120" s="955"/>
      <c r="S120" s="919"/>
      <c r="T120" s="1362"/>
      <c r="U120" s="1030"/>
      <c r="V120" s="1505"/>
      <c r="W120" s="915"/>
      <c r="X120" s="913"/>
      <c r="Y120" s="913"/>
      <c r="Z120" s="913"/>
      <c r="AA120" s="1503"/>
      <c r="AB120" s="1503"/>
      <c r="AC120" s="1585"/>
      <c r="AD120" s="909"/>
      <c r="AE120" s="909"/>
      <c r="AF120" s="801">
        <v>227</v>
      </c>
      <c r="AG120" s="680" t="s">
        <v>158</v>
      </c>
      <c r="AH120" s="704" t="s">
        <v>290</v>
      </c>
      <c r="AI120" s="720">
        <v>44470</v>
      </c>
      <c r="AJ120" s="720">
        <v>44530</v>
      </c>
      <c r="AK120" s="712">
        <f t="shared" si="3"/>
        <v>60</v>
      </c>
      <c r="AL120" s="4">
        <v>0.5</v>
      </c>
      <c r="AM120" s="701" t="s">
        <v>26</v>
      </c>
      <c r="AN120" s="663" t="s">
        <v>58</v>
      </c>
      <c r="AO120" s="663" t="s">
        <v>59</v>
      </c>
      <c r="AP120" s="663" t="s">
        <v>87</v>
      </c>
      <c r="AQ120" s="718" t="s">
        <v>292</v>
      </c>
    </row>
    <row r="121" spans="1:43" ht="14.25" thickTop="1" x14ac:dyDescent="0.25">
      <c r="AA121" s="630">
        <f>SUM(AA6:AA120)</f>
        <v>0</v>
      </c>
      <c r="AB121" s="630">
        <f>SUM(AB6:AB120)</f>
        <v>0</v>
      </c>
    </row>
    <row r="157" ht="129" customHeight="1" x14ac:dyDescent="0.25"/>
    <row r="158" ht="79.5" customHeight="1" x14ac:dyDescent="0.25"/>
    <row r="175" ht="75.75" customHeight="1" x14ac:dyDescent="0.25"/>
    <row r="181" ht="48" customHeight="1" x14ac:dyDescent="0.25"/>
  </sheetData>
  <autoFilter ref="X4:AE121">
    <filterColumn colId="3" showButton="0"/>
  </autoFilter>
  <mergeCells count="607">
    <mergeCell ref="A4:A5"/>
    <mergeCell ref="B4:B5"/>
    <mergeCell ref="C4:C5"/>
    <mergeCell ref="D4:D5"/>
    <mergeCell ref="E4:E5"/>
    <mergeCell ref="F4:F5"/>
    <mergeCell ref="A1:AQ1"/>
    <mergeCell ref="A2:S3"/>
    <mergeCell ref="T2:AE3"/>
    <mergeCell ref="AF2:AQ2"/>
    <mergeCell ref="AF3:AM3"/>
    <mergeCell ref="AN3:AO3"/>
    <mergeCell ref="AP3:AQ3"/>
    <mergeCell ref="P4:P5"/>
    <mergeCell ref="Q4:Q5"/>
    <mergeCell ref="R4:R5"/>
    <mergeCell ref="G4:G5"/>
    <mergeCell ref="H4:H5"/>
    <mergeCell ref="I4:I5"/>
    <mergeCell ref="J4:J5"/>
    <mergeCell ref="K4:K5"/>
    <mergeCell ref="L4:L5"/>
    <mergeCell ref="AO4:AO5"/>
    <mergeCell ref="AP4:AP5"/>
    <mergeCell ref="AQ4:AQ5"/>
    <mergeCell ref="AF4:AF5"/>
    <mergeCell ref="AG4:AG5"/>
    <mergeCell ref="AH4:AH5"/>
    <mergeCell ref="AI4:AI5"/>
    <mergeCell ref="AJ4:AJ5"/>
    <mergeCell ref="AK4:AK5"/>
    <mergeCell ref="A6:A7"/>
    <mergeCell ref="B6:B7"/>
    <mergeCell ref="C6:C7"/>
    <mergeCell ref="D6:D7"/>
    <mergeCell ref="E6:E7"/>
    <mergeCell ref="F6:F7"/>
    <mergeCell ref="AL4:AL5"/>
    <mergeCell ref="AM4:AM5"/>
    <mergeCell ref="AN4:AN5"/>
    <mergeCell ref="Y4:Y5"/>
    <mergeCell ref="Z4:Z5"/>
    <mergeCell ref="AA4:AB4"/>
    <mergeCell ref="AC4:AC5"/>
    <mergeCell ref="AD4:AD5"/>
    <mergeCell ref="AE4:AE5"/>
    <mergeCell ref="S4:S5"/>
    <mergeCell ref="T4:T5"/>
    <mergeCell ref="U4:U5"/>
    <mergeCell ref="V4:V5"/>
    <mergeCell ref="W4:W5"/>
    <mergeCell ref="X4:X5"/>
    <mergeCell ref="M4:M5"/>
    <mergeCell ref="N4:N5"/>
    <mergeCell ref="O4:O5"/>
    <mergeCell ref="W6:W7"/>
    <mergeCell ref="X6:X7"/>
    <mergeCell ref="M6:M7"/>
    <mergeCell ref="N6:N7"/>
    <mergeCell ref="O6:O7"/>
    <mergeCell ref="P6:P7"/>
    <mergeCell ref="Q6:Q7"/>
    <mergeCell ref="R6:R7"/>
    <mergeCell ref="G6:G7"/>
    <mergeCell ref="H6:H7"/>
    <mergeCell ref="I6:I7"/>
    <mergeCell ref="J6:J7"/>
    <mergeCell ref="K6:K7"/>
    <mergeCell ref="L6:L7"/>
    <mergeCell ref="L8:L10"/>
    <mergeCell ref="M8:M10"/>
    <mergeCell ref="N8:N10"/>
    <mergeCell ref="O8:O10"/>
    <mergeCell ref="AE6:AE7"/>
    <mergeCell ref="A8:A10"/>
    <mergeCell ref="B8:B10"/>
    <mergeCell ref="C8:C10"/>
    <mergeCell ref="D8:D10"/>
    <mergeCell ref="E8:E10"/>
    <mergeCell ref="F8:F10"/>
    <mergeCell ref="G8:G10"/>
    <mergeCell ref="H8:H10"/>
    <mergeCell ref="I8:I10"/>
    <mergeCell ref="Y6:Y7"/>
    <mergeCell ref="Z6:Z7"/>
    <mergeCell ref="AA6:AA7"/>
    <mergeCell ref="AB6:AB7"/>
    <mergeCell ref="AC6:AC7"/>
    <mergeCell ref="AD6:AD7"/>
    <mergeCell ref="S6:S7"/>
    <mergeCell ref="T6:T7"/>
    <mergeCell ref="U6:U7"/>
    <mergeCell ref="V6:V7"/>
    <mergeCell ref="AB8:AB10"/>
    <mergeCell ref="AC8:AC10"/>
    <mergeCell ref="AD8:AD10"/>
    <mergeCell ref="AE8:AE10"/>
    <mergeCell ref="A11:A12"/>
    <mergeCell ref="B11:B12"/>
    <mergeCell ref="C11:C12"/>
    <mergeCell ref="D11:D12"/>
    <mergeCell ref="E11:E12"/>
    <mergeCell ref="F11:F12"/>
    <mergeCell ref="V8:V10"/>
    <mergeCell ref="W8:W10"/>
    <mergeCell ref="X8:X10"/>
    <mergeCell ref="Y8:Y10"/>
    <mergeCell ref="Z8:Z10"/>
    <mergeCell ref="AA8:AA10"/>
    <mergeCell ref="P8:P10"/>
    <mergeCell ref="Q8:Q10"/>
    <mergeCell ref="R8:R10"/>
    <mergeCell ref="S8:S10"/>
    <mergeCell ref="T8:T10"/>
    <mergeCell ref="U8:U10"/>
    <mergeCell ref="J8:J10"/>
    <mergeCell ref="K8:K10"/>
    <mergeCell ref="O11:O12"/>
    <mergeCell ref="P11:P12"/>
    <mergeCell ref="Q11:Q12"/>
    <mergeCell ref="R11:R12"/>
    <mergeCell ref="G11:G12"/>
    <mergeCell ref="H11:H12"/>
    <mergeCell ref="I11:I12"/>
    <mergeCell ref="J11:J12"/>
    <mergeCell ref="K11:K12"/>
    <mergeCell ref="L11:L12"/>
    <mergeCell ref="AE11:AE12"/>
    <mergeCell ref="A13:A16"/>
    <mergeCell ref="B13:B16"/>
    <mergeCell ref="C13:C16"/>
    <mergeCell ref="D13:D16"/>
    <mergeCell ref="E13:E16"/>
    <mergeCell ref="F13:F16"/>
    <mergeCell ref="G13:G16"/>
    <mergeCell ref="H13:H16"/>
    <mergeCell ref="I13:I16"/>
    <mergeCell ref="Y11:Y12"/>
    <mergeCell ref="Z11:Z12"/>
    <mergeCell ref="AA11:AA12"/>
    <mergeCell ref="AB11:AB12"/>
    <mergeCell ref="AC11:AC12"/>
    <mergeCell ref="AD11:AD12"/>
    <mergeCell ref="S11:S12"/>
    <mergeCell ref="T11:T12"/>
    <mergeCell ref="U11:U12"/>
    <mergeCell ref="V11:V12"/>
    <mergeCell ref="W11:W12"/>
    <mergeCell ref="X11:X12"/>
    <mergeCell ref="M11:M12"/>
    <mergeCell ref="N11:N12"/>
    <mergeCell ref="P13:P16"/>
    <mergeCell ref="Q13:Q16"/>
    <mergeCell ref="R13:R16"/>
    <mergeCell ref="S13:S16"/>
    <mergeCell ref="T13:T16"/>
    <mergeCell ref="U13:U16"/>
    <mergeCell ref="J13:J16"/>
    <mergeCell ref="K13:K16"/>
    <mergeCell ref="L13:L16"/>
    <mergeCell ref="M13:M16"/>
    <mergeCell ref="N13:N16"/>
    <mergeCell ref="O13:O16"/>
    <mergeCell ref="AB13:AB16"/>
    <mergeCell ref="AC13:AC16"/>
    <mergeCell ref="AD13:AD16"/>
    <mergeCell ref="AE13:AE16"/>
    <mergeCell ref="V13:V16"/>
    <mergeCell ref="W13:W16"/>
    <mergeCell ref="X13:X16"/>
    <mergeCell ref="Y13:Y16"/>
    <mergeCell ref="Z13:Z16"/>
    <mergeCell ref="AA13:AA16"/>
    <mergeCell ref="L18:L19"/>
    <mergeCell ref="M18:M19"/>
    <mergeCell ref="N18:N19"/>
    <mergeCell ref="O18:O19"/>
    <mergeCell ref="A18:A19"/>
    <mergeCell ref="B18:B19"/>
    <mergeCell ref="C18:C19"/>
    <mergeCell ref="D18:D19"/>
    <mergeCell ref="E18:E19"/>
    <mergeCell ref="F18:F19"/>
    <mergeCell ref="G18:G19"/>
    <mergeCell ref="H18:H19"/>
    <mergeCell ref="I18:I19"/>
    <mergeCell ref="AB18:AB19"/>
    <mergeCell ref="AC18:AC19"/>
    <mergeCell ref="AD18:AD19"/>
    <mergeCell ref="AE18:AE19"/>
    <mergeCell ref="A20:A21"/>
    <mergeCell ref="B20:B21"/>
    <mergeCell ref="C20:C21"/>
    <mergeCell ref="D20:D21"/>
    <mergeCell ref="E20:E21"/>
    <mergeCell ref="F20:F21"/>
    <mergeCell ref="V18:V19"/>
    <mergeCell ref="W18:W19"/>
    <mergeCell ref="X18:X19"/>
    <mergeCell ref="Y18:Y19"/>
    <mergeCell ref="Z18:Z19"/>
    <mergeCell ref="AA18:AA19"/>
    <mergeCell ref="P18:P19"/>
    <mergeCell ref="Q18:Q19"/>
    <mergeCell ref="R18:R19"/>
    <mergeCell ref="S18:S19"/>
    <mergeCell ref="T18:T19"/>
    <mergeCell ref="U18:U19"/>
    <mergeCell ref="J18:J19"/>
    <mergeCell ref="K18:K19"/>
    <mergeCell ref="O20:O21"/>
    <mergeCell ref="P20:P21"/>
    <mergeCell ref="Q20:Q21"/>
    <mergeCell ref="R20:R21"/>
    <mergeCell ref="G20:G21"/>
    <mergeCell ref="H20:H21"/>
    <mergeCell ref="I20:I21"/>
    <mergeCell ref="J20:J21"/>
    <mergeCell ref="K20:K21"/>
    <mergeCell ref="L20:L21"/>
    <mergeCell ref="AE20:AE21"/>
    <mergeCell ref="A22:A27"/>
    <mergeCell ref="B22:B27"/>
    <mergeCell ref="C22:C27"/>
    <mergeCell ref="D22:D27"/>
    <mergeCell ref="E22:E27"/>
    <mergeCell ref="F22:F27"/>
    <mergeCell ref="G22:G27"/>
    <mergeCell ref="H22:H27"/>
    <mergeCell ref="I22:I27"/>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AD22:AD27"/>
    <mergeCell ref="AE22:AE27"/>
    <mergeCell ref="A28:A30"/>
    <mergeCell ref="B28:B30"/>
    <mergeCell ref="C28:C30"/>
    <mergeCell ref="D28:D30"/>
    <mergeCell ref="E28:E30"/>
    <mergeCell ref="F28:F30"/>
    <mergeCell ref="V22:V27"/>
    <mergeCell ref="W22:W27"/>
    <mergeCell ref="X22:X27"/>
    <mergeCell ref="Y22:Y27"/>
    <mergeCell ref="Z22:Z27"/>
    <mergeCell ref="AA22:AA27"/>
    <mergeCell ref="P22:P27"/>
    <mergeCell ref="Q22:Q27"/>
    <mergeCell ref="R22:R27"/>
    <mergeCell ref="S22:S27"/>
    <mergeCell ref="T22:T27"/>
    <mergeCell ref="U22:U27"/>
    <mergeCell ref="J22:J27"/>
    <mergeCell ref="K22:K27"/>
    <mergeCell ref="L22:L27"/>
    <mergeCell ref="M22:M27"/>
    <mergeCell ref="R28:R30"/>
    <mergeCell ref="G28:G30"/>
    <mergeCell ref="H28:H30"/>
    <mergeCell ref="I28:I30"/>
    <mergeCell ref="J28:J30"/>
    <mergeCell ref="K28:K30"/>
    <mergeCell ref="L28:L30"/>
    <mergeCell ref="AB22:AB27"/>
    <mergeCell ref="AC22:AC27"/>
    <mergeCell ref="N22:N27"/>
    <mergeCell ref="O22:O27"/>
    <mergeCell ref="A31:A35"/>
    <mergeCell ref="B31:B35"/>
    <mergeCell ref="C31:C35"/>
    <mergeCell ref="D31:D35"/>
    <mergeCell ref="E31:E35"/>
    <mergeCell ref="F31:F35"/>
    <mergeCell ref="AE28:AE30"/>
    <mergeCell ref="Y28:Y30"/>
    <mergeCell ref="Z28:Z30"/>
    <mergeCell ref="AA28:AA30"/>
    <mergeCell ref="AB28:AB30"/>
    <mergeCell ref="AC28:AC30"/>
    <mergeCell ref="AD28:AD30"/>
    <mergeCell ref="S28:S30"/>
    <mergeCell ref="T28:T30"/>
    <mergeCell ref="U28:U30"/>
    <mergeCell ref="V28:V30"/>
    <mergeCell ref="W28:W30"/>
    <mergeCell ref="X28:X30"/>
    <mergeCell ref="M28:M30"/>
    <mergeCell ref="N28:N30"/>
    <mergeCell ref="O28:O30"/>
    <mergeCell ref="P28:P30"/>
    <mergeCell ref="Q28:Q30"/>
    <mergeCell ref="W31:W35"/>
    <mergeCell ref="X31:X35"/>
    <mergeCell ref="M31:M35"/>
    <mergeCell ref="N31:N35"/>
    <mergeCell ref="O31:O35"/>
    <mergeCell ref="P31:P35"/>
    <mergeCell ref="Q31:Q35"/>
    <mergeCell ref="R31:R35"/>
    <mergeCell ref="G31:G35"/>
    <mergeCell ref="H31:H35"/>
    <mergeCell ref="I31:I35"/>
    <mergeCell ref="J31:J35"/>
    <mergeCell ref="K31:K35"/>
    <mergeCell ref="L31:L35"/>
    <mergeCell ref="L36:L38"/>
    <mergeCell ref="M36:M38"/>
    <mergeCell ref="N36:N38"/>
    <mergeCell ref="O36:O38"/>
    <mergeCell ref="AE31:AE35"/>
    <mergeCell ref="A36:A38"/>
    <mergeCell ref="B36:B38"/>
    <mergeCell ref="C36:C38"/>
    <mergeCell ref="D36:D38"/>
    <mergeCell ref="E36:E38"/>
    <mergeCell ref="F36:F38"/>
    <mergeCell ref="G36:G38"/>
    <mergeCell ref="H36:H38"/>
    <mergeCell ref="I36:I38"/>
    <mergeCell ref="Y31:Y35"/>
    <mergeCell ref="Z31:Z35"/>
    <mergeCell ref="AA31:AA35"/>
    <mergeCell ref="AB31:AB35"/>
    <mergeCell ref="AC31:AC35"/>
    <mergeCell ref="AD31:AD35"/>
    <mergeCell ref="S31:S35"/>
    <mergeCell ref="T31:T35"/>
    <mergeCell ref="U31:U35"/>
    <mergeCell ref="V31:V35"/>
    <mergeCell ref="AB36:AB38"/>
    <mergeCell ref="AC36:AC38"/>
    <mergeCell ref="AD36:AD38"/>
    <mergeCell ref="AE36:AE38"/>
    <mergeCell ref="A39:A40"/>
    <mergeCell ref="B39:B40"/>
    <mergeCell ref="C39:C40"/>
    <mergeCell ref="D39:D40"/>
    <mergeCell ref="E39:E40"/>
    <mergeCell ref="F39:F40"/>
    <mergeCell ref="V36:V38"/>
    <mergeCell ref="W36:W38"/>
    <mergeCell ref="X36:X38"/>
    <mergeCell ref="Y36:Y38"/>
    <mergeCell ref="Z36:Z38"/>
    <mergeCell ref="AA36:AA38"/>
    <mergeCell ref="P36:P38"/>
    <mergeCell ref="Q36:Q38"/>
    <mergeCell ref="R36:R38"/>
    <mergeCell ref="S36:S38"/>
    <mergeCell ref="T36:T38"/>
    <mergeCell ref="U36:U38"/>
    <mergeCell ref="J36:J38"/>
    <mergeCell ref="K36:K38"/>
    <mergeCell ref="W39:W40"/>
    <mergeCell ref="X39:X40"/>
    <mergeCell ref="M39:M40"/>
    <mergeCell ref="N39:N40"/>
    <mergeCell ref="O39:O40"/>
    <mergeCell ref="P39:P40"/>
    <mergeCell ref="Q39:Q40"/>
    <mergeCell ref="R39:R40"/>
    <mergeCell ref="G39:G40"/>
    <mergeCell ref="H39:H40"/>
    <mergeCell ref="I39:I40"/>
    <mergeCell ref="J39:J40"/>
    <mergeCell ref="K39:K40"/>
    <mergeCell ref="L39:L40"/>
    <mergeCell ref="L41:L43"/>
    <mergeCell ref="M41:M43"/>
    <mergeCell ref="N41:N43"/>
    <mergeCell ref="O41:O43"/>
    <mergeCell ref="AE39:AE40"/>
    <mergeCell ref="A41:A43"/>
    <mergeCell ref="B41:B43"/>
    <mergeCell ref="C41:C43"/>
    <mergeCell ref="D41:D43"/>
    <mergeCell ref="E41:E43"/>
    <mergeCell ref="F41:F43"/>
    <mergeCell ref="G41:G43"/>
    <mergeCell ref="H41:H43"/>
    <mergeCell ref="I41:I43"/>
    <mergeCell ref="Y39:Y40"/>
    <mergeCell ref="Z39:Z40"/>
    <mergeCell ref="AA39:AA40"/>
    <mergeCell ref="AB39:AB40"/>
    <mergeCell ref="AC39:AC40"/>
    <mergeCell ref="AD39:AD40"/>
    <mergeCell ref="S39:S40"/>
    <mergeCell ref="T39:T40"/>
    <mergeCell ref="U39:U40"/>
    <mergeCell ref="V39:V40"/>
    <mergeCell ref="AB41:AB43"/>
    <mergeCell ref="AC41:AC43"/>
    <mergeCell ref="AD41:AD43"/>
    <mergeCell ref="AE41:AE43"/>
    <mergeCell ref="A44:A46"/>
    <mergeCell ref="B44:B46"/>
    <mergeCell ref="C44:C46"/>
    <mergeCell ref="D44:D46"/>
    <mergeCell ref="E44:E46"/>
    <mergeCell ref="F44:F46"/>
    <mergeCell ref="V41:V43"/>
    <mergeCell ref="W41:W43"/>
    <mergeCell ref="X41:X43"/>
    <mergeCell ref="Y41:Y43"/>
    <mergeCell ref="Z41:Z43"/>
    <mergeCell ref="AA41:AA43"/>
    <mergeCell ref="P41:P43"/>
    <mergeCell ref="Q41:Q43"/>
    <mergeCell ref="R41:R43"/>
    <mergeCell ref="S41:S43"/>
    <mergeCell ref="T41:T43"/>
    <mergeCell ref="U41:U43"/>
    <mergeCell ref="J41:J43"/>
    <mergeCell ref="K41:K43"/>
    <mergeCell ref="M44:M46"/>
    <mergeCell ref="N44:N46"/>
    <mergeCell ref="O44:O46"/>
    <mergeCell ref="P44:P46"/>
    <mergeCell ref="Q44:Q46"/>
    <mergeCell ref="R44:R46"/>
    <mergeCell ref="G44:G46"/>
    <mergeCell ref="H44:H46"/>
    <mergeCell ref="I44:I46"/>
    <mergeCell ref="J44:J46"/>
    <mergeCell ref="K44:K46"/>
    <mergeCell ref="L44:L46"/>
    <mergeCell ref="AE44:AE46"/>
    <mergeCell ref="Y44:Y46"/>
    <mergeCell ref="Z44:Z46"/>
    <mergeCell ref="AA44:AA46"/>
    <mergeCell ref="AB44:AB46"/>
    <mergeCell ref="AC44:AC46"/>
    <mergeCell ref="AD44:AD46"/>
    <mergeCell ref="S44:S46"/>
    <mergeCell ref="T44:T46"/>
    <mergeCell ref="U44:U46"/>
    <mergeCell ref="V44:V46"/>
    <mergeCell ref="W44:W46"/>
    <mergeCell ref="X44:X46"/>
    <mergeCell ref="L47:L50"/>
    <mergeCell ref="M47:M50"/>
    <mergeCell ref="N47:N50"/>
    <mergeCell ref="O47:O50"/>
    <mergeCell ref="A47:A50"/>
    <mergeCell ref="B47:B50"/>
    <mergeCell ref="C47:C50"/>
    <mergeCell ref="D47:D50"/>
    <mergeCell ref="E47:E50"/>
    <mergeCell ref="F47:F50"/>
    <mergeCell ref="G47:G50"/>
    <mergeCell ref="H47:H50"/>
    <mergeCell ref="I47:I50"/>
    <mergeCell ref="AB47:AB50"/>
    <mergeCell ref="AC47:AC50"/>
    <mergeCell ref="AD47:AD50"/>
    <mergeCell ref="AE47:AE50"/>
    <mergeCell ref="A51:A54"/>
    <mergeCell ref="B51:B54"/>
    <mergeCell ref="C51:C54"/>
    <mergeCell ref="D51:D54"/>
    <mergeCell ref="E51:E54"/>
    <mergeCell ref="F51:F54"/>
    <mergeCell ref="V47:V50"/>
    <mergeCell ref="W47:W50"/>
    <mergeCell ref="X47:X50"/>
    <mergeCell ref="Y47:Y50"/>
    <mergeCell ref="Z47:Z50"/>
    <mergeCell ref="AA47:AA50"/>
    <mergeCell ref="P47:P50"/>
    <mergeCell ref="Q47:Q50"/>
    <mergeCell ref="R47:R50"/>
    <mergeCell ref="S47:S50"/>
    <mergeCell ref="T47:T50"/>
    <mergeCell ref="U47:U50"/>
    <mergeCell ref="J47:J50"/>
    <mergeCell ref="K47:K50"/>
    <mergeCell ref="M51:M54"/>
    <mergeCell ref="N51:N54"/>
    <mergeCell ref="O51:O54"/>
    <mergeCell ref="P51:P54"/>
    <mergeCell ref="Q51:Q54"/>
    <mergeCell ref="R51:R54"/>
    <mergeCell ref="G51:G54"/>
    <mergeCell ref="H51:H54"/>
    <mergeCell ref="I51:I54"/>
    <mergeCell ref="J51:J54"/>
    <mergeCell ref="K51:K54"/>
    <mergeCell ref="L51:L54"/>
    <mergeCell ref="AE51:AE54"/>
    <mergeCell ref="Y51:Y54"/>
    <mergeCell ref="Z51:Z54"/>
    <mergeCell ref="AA51:AA54"/>
    <mergeCell ref="AB51:AB54"/>
    <mergeCell ref="AC51:AC54"/>
    <mergeCell ref="AD51:AD54"/>
    <mergeCell ref="S51:S54"/>
    <mergeCell ref="T51:T54"/>
    <mergeCell ref="U51:U54"/>
    <mergeCell ref="V51:V54"/>
    <mergeCell ref="W51:W54"/>
    <mergeCell ref="X51:X54"/>
    <mergeCell ref="AE55:AE58"/>
    <mergeCell ref="V55:V58"/>
    <mergeCell ref="W55:W58"/>
    <mergeCell ref="X55:X58"/>
    <mergeCell ref="Y55:Y58"/>
    <mergeCell ref="Z55:Z58"/>
    <mergeCell ref="AA55:AA58"/>
    <mergeCell ref="P55:P58"/>
    <mergeCell ref="Q55:Q58"/>
    <mergeCell ref="R55:R58"/>
    <mergeCell ref="S55:S58"/>
    <mergeCell ref="T55:T58"/>
    <mergeCell ref="U55:U58"/>
    <mergeCell ref="A59:A118"/>
    <mergeCell ref="B59:B118"/>
    <mergeCell ref="C59:C118"/>
    <mergeCell ref="D59:D118"/>
    <mergeCell ref="E59:E118"/>
    <mergeCell ref="F59:F118"/>
    <mergeCell ref="AB55:AB58"/>
    <mergeCell ref="AC55:AC58"/>
    <mergeCell ref="AD55:AD58"/>
    <mergeCell ref="J55:J58"/>
    <mergeCell ref="K55:K58"/>
    <mergeCell ref="L55:L58"/>
    <mergeCell ref="M55:M58"/>
    <mergeCell ref="N55:N58"/>
    <mergeCell ref="O55:O58"/>
    <mergeCell ref="A55:A58"/>
    <mergeCell ref="B55:B58"/>
    <mergeCell ref="C55:C58"/>
    <mergeCell ref="D55:D58"/>
    <mergeCell ref="E55:E58"/>
    <mergeCell ref="F55:F58"/>
    <mergeCell ref="G55:G58"/>
    <mergeCell ref="H55:H58"/>
    <mergeCell ref="I55:I58"/>
    <mergeCell ref="O59:O118"/>
    <mergeCell ref="P59:P118"/>
    <mergeCell ref="Q59:Q118"/>
    <mergeCell ref="R59:R118"/>
    <mergeCell ref="G59:G118"/>
    <mergeCell ref="H59:H118"/>
    <mergeCell ref="I59:I118"/>
    <mergeCell ref="J59:J118"/>
    <mergeCell ref="K59:K118"/>
    <mergeCell ref="L59:L118"/>
    <mergeCell ref="AE59:AE118"/>
    <mergeCell ref="A119:A120"/>
    <mergeCell ref="B119:B120"/>
    <mergeCell ref="C119:C120"/>
    <mergeCell ref="D119:D120"/>
    <mergeCell ref="E119:E120"/>
    <mergeCell ref="F119:F120"/>
    <mergeCell ref="G119:G120"/>
    <mergeCell ref="H119:H120"/>
    <mergeCell ref="I119:I120"/>
    <mergeCell ref="Y59:Y118"/>
    <mergeCell ref="Z59:Z118"/>
    <mergeCell ref="AA59:AA118"/>
    <mergeCell ref="AB59:AB118"/>
    <mergeCell ref="AC59:AC118"/>
    <mergeCell ref="AD59:AD118"/>
    <mergeCell ref="S59:S118"/>
    <mergeCell ref="T59:T118"/>
    <mergeCell ref="U59:U118"/>
    <mergeCell ref="V59:V118"/>
    <mergeCell ref="W59:W118"/>
    <mergeCell ref="X59:X118"/>
    <mergeCell ref="M59:M118"/>
    <mergeCell ref="N59:N118"/>
    <mergeCell ref="P119:P120"/>
    <mergeCell ref="Q119:Q120"/>
    <mergeCell ref="R119:R120"/>
    <mergeCell ref="S119:S120"/>
    <mergeCell ref="T119:T120"/>
    <mergeCell ref="U119:U120"/>
    <mergeCell ref="J119:J120"/>
    <mergeCell ref="K119:K120"/>
    <mergeCell ref="L119:L120"/>
    <mergeCell ref="M119:M120"/>
    <mergeCell ref="N119:N120"/>
    <mergeCell ref="O119:O120"/>
    <mergeCell ref="AB119:AB120"/>
    <mergeCell ref="AC119:AC120"/>
    <mergeCell ref="AD119:AD120"/>
    <mergeCell ref="AE119:AE120"/>
    <mergeCell ref="V119:V120"/>
    <mergeCell ref="W119:W120"/>
    <mergeCell ref="X119:X120"/>
    <mergeCell ref="Y119:Y120"/>
    <mergeCell ref="Z119:Z120"/>
    <mergeCell ref="AA119:AA120"/>
  </mergeCells>
  <dataValidations count="6">
    <dataValidation type="list" allowBlank="1" showInputMessage="1" showErrorMessage="1" sqref="S51">
      <formula1>$M$47:$M$48</formula1>
    </dataValidation>
    <dataValidation type="list" allowBlank="1" showInputMessage="1" showErrorMessage="1" sqref="Y59:Y118">
      <formula1>"Número,Porcentual,"</formula1>
    </dataValidation>
    <dataValidation type="list" allowBlank="1" showInputMessage="1" showErrorMessage="1" sqref="Z6:Z120">
      <formula1>"Trimestral,Semestral,Anual,"</formula1>
    </dataValidation>
    <dataValidation type="list" allowBlank="1" showInputMessage="1" showErrorMessage="1" sqref="Y199:Y209 Y6:Y120">
      <formula1>"Porcentual,Número,"</formula1>
    </dataValidation>
    <dataValidation type="list" allowBlank="1" showInputMessage="1" showErrorMessage="1" sqref="U51 U59 B55 U55 B39 U41:U42 U119 U8 B28:B29 B31:B32 U44 B47 U47 U36 U39 U13 U17:U18 B119 U20 B59 U6 U31:U32 U28:U29 U22 U11">
      <formula1>#REF!</formula1>
    </dataValidation>
    <dataValidation allowBlank="1" showInputMessage="1" showErrorMessage="1" sqref="A13:A16 A18 A39 A28:A35 A47:A50 A51:B54 A6:B12 A55:A12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24"/>
  <sheetViews>
    <sheetView topLeftCell="T1" zoomScale="90" zoomScaleNormal="90" workbookViewId="0">
      <pane ySplit="5" topLeftCell="A59" activePane="bottomLeft" state="frozen"/>
      <selection pane="bottomLeft" activeCell="AE65" sqref="AE65"/>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606"/>
      <c r="AD5" s="1559"/>
      <c r="AE5" s="1559"/>
      <c r="AF5" s="1557"/>
      <c r="AG5" s="1557"/>
      <c r="AH5" s="1557"/>
      <c r="AI5" s="1557"/>
      <c r="AJ5" s="1557"/>
      <c r="AK5" s="1557"/>
      <c r="AL5" s="1557"/>
      <c r="AM5" s="1557"/>
      <c r="AN5" s="1557"/>
      <c r="AO5" s="1557"/>
      <c r="AP5" s="1557"/>
      <c r="AQ5" s="1557"/>
    </row>
    <row r="6" spans="1:43" ht="61.5" customHeight="1" thickTop="1" x14ac:dyDescent="0.25">
      <c r="A6" s="1541" t="s">
        <v>328</v>
      </c>
      <c r="B6" s="1259"/>
      <c r="C6" s="1535" t="s">
        <v>40</v>
      </c>
      <c r="D6" s="1535" t="s">
        <v>329</v>
      </c>
      <c r="E6" s="1538" t="s">
        <v>330</v>
      </c>
      <c r="F6" s="1535" t="s">
        <v>43</v>
      </c>
      <c r="G6" s="1535" t="s">
        <v>44</v>
      </c>
      <c r="H6" s="1535" t="s">
        <v>190</v>
      </c>
      <c r="I6" s="1538" t="s">
        <v>331</v>
      </c>
      <c r="J6" s="1535" t="s">
        <v>332</v>
      </c>
      <c r="K6" s="1535" t="s">
        <v>333</v>
      </c>
      <c r="L6" s="1535">
        <v>95</v>
      </c>
      <c r="M6" s="1535" t="s">
        <v>29</v>
      </c>
      <c r="N6" s="1262" t="s">
        <v>334</v>
      </c>
      <c r="O6" s="1259" t="s">
        <v>335</v>
      </c>
      <c r="P6" s="1259" t="s">
        <v>336</v>
      </c>
      <c r="Q6" s="1259" t="s">
        <v>337</v>
      </c>
      <c r="R6" s="1265">
        <v>85</v>
      </c>
      <c r="S6" s="1259" t="s">
        <v>29</v>
      </c>
      <c r="T6" s="1247" t="s">
        <v>338</v>
      </c>
      <c r="U6" s="1029" t="s">
        <v>27</v>
      </c>
      <c r="V6" s="1017" t="s">
        <v>339</v>
      </c>
      <c r="W6" s="1044">
        <v>0.1</v>
      </c>
      <c r="X6" s="974">
        <v>1</v>
      </c>
      <c r="Y6" s="918" t="s">
        <v>25</v>
      </c>
      <c r="Z6" s="914" t="s">
        <v>30</v>
      </c>
      <c r="AA6" s="999"/>
      <c r="AB6" s="1037"/>
      <c r="AC6" s="1603" t="s">
        <v>340</v>
      </c>
      <c r="AD6" s="950" t="s">
        <v>341</v>
      </c>
      <c r="AE6" s="950" t="s">
        <v>342</v>
      </c>
      <c r="AF6" s="800">
        <v>64</v>
      </c>
      <c r="AG6" s="678" t="s">
        <v>158</v>
      </c>
      <c r="AH6" s="703" t="s">
        <v>343</v>
      </c>
      <c r="AI6" s="719">
        <v>44211</v>
      </c>
      <c r="AJ6" s="719">
        <v>44242</v>
      </c>
      <c r="AK6" s="711">
        <f>AJ6-AI6</f>
        <v>31</v>
      </c>
      <c r="AL6" s="713">
        <v>0.3</v>
      </c>
      <c r="AM6" s="699" t="s">
        <v>26</v>
      </c>
      <c r="AN6" s="703" t="s">
        <v>344</v>
      </c>
      <c r="AO6" s="703" t="s">
        <v>345</v>
      </c>
      <c r="AP6" s="703"/>
      <c r="AQ6" s="6"/>
    </row>
    <row r="7" spans="1:43" ht="61.5" customHeight="1" x14ac:dyDescent="0.25">
      <c r="A7" s="1542"/>
      <c r="B7" s="1260"/>
      <c r="C7" s="1536"/>
      <c r="D7" s="1536"/>
      <c r="E7" s="1539"/>
      <c r="F7" s="1536"/>
      <c r="G7" s="1536"/>
      <c r="H7" s="1536"/>
      <c r="I7" s="1539"/>
      <c r="J7" s="1536"/>
      <c r="K7" s="1536"/>
      <c r="L7" s="1536"/>
      <c r="M7" s="1536"/>
      <c r="N7" s="1263"/>
      <c r="O7" s="1260"/>
      <c r="P7" s="1260"/>
      <c r="Q7" s="1260"/>
      <c r="R7" s="1266"/>
      <c r="S7" s="1260"/>
      <c r="T7" s="1248"/>
      <c r="U7" s="1043"/>
      <c r="V7" s="1040"/>
      <c r="W7" s="1045"/>
      <c r="X7" s="975"/>
      <c r="Y7" s="940"/>
      <c r="Z7" s="936"/>
      <c r="AA7" s="1246"/>
      <c r="AB7" s="1038"/>
      <c r="AC7" s="1604"/>
      <c r="AD7" s="951"/>
      <c r="AE7" s="951"/>
      <c r="AF7" s="350">
        <v>65</v>
      </c>
      <c r="AG7" s="679" t="s">
        <v>158</v>
      </c>
      <c r="AH7" s="709" t="s">
        <v>346</v>
      </c>
      <c r="AI7" s="7">
        <v>44243</v>
      </c>
      <c r="AJ7" s="7">
        <v>44271</v>
      </c>
      <c r="AK7" s="8">
        <f t="shared" ref="AK7:AK57" si="0">AJ7-AI7</f>
        <v>28</v>
      </c>
      <c r="AL7" s="9">
        <v>0.1</v>
      </c>
      <c r="AM7" s="700" t="s">
        <v>26</v>
      </c>
      <c r="AN7" s="709" t="s">
        <v>344</v>
      </c>
      <c r="AO7" s="709" t="s">
        <v>345</v>
      </c>
      <c r="AP7" s="709"/>
      <c r="AQ7" s="10"/>
    </row>
    <row r="8" spans="1:43" ht="61.5" customHeight="1" x14ac:dyDescent="0.25">
      <c r="A8" s="1542"/>
      <c r="B8" s="1260"/>
      <c r="C8" s="1536"/>
      <c r="D8" s="1536"/>
      <c r="E8" s="1539"/>
      <c r="F8" s="1536"/>
      <c r="G8" s="1536"/>
      <c r="H8" s="1536"/>
      <c r="I8" s="1539"/>
      <c r="J8" s="1536"/>
      <c r="K8" s="1536"/>
      <c r="L8" s="1536"/>
      <c r="M8" s="1536"/>
      <c r="N8" s="1263"/>
      <c r="O8" s="1260"/>
      <c r="P8" s="1260"/>
      <c r="Q8" s="1260"/>
      <c r="R8" s="1266"/>
      <c r="S8" s="1260"/>
      <c r="T8" s="1248"/>
      <c r="U8" s="1043"/>
      <c r="V8" s="1040"/>
      <c r="W8" s="1045"/>
      <c r="X8" s="975"/>
      <c r="Y8" s="940"/>
      <c r="Z8" s="936"/>
      <c r="AA8" s="1246"/>
      <c r="AB8" s="1038"/>
      <c r="AC8" s="1604"/>
      <c r="AD8" s="951"/>
      <c r="AE8" s="951"/>
      <c r="AF8" s="350">
        <v>66</v>
      </c>
      <c r="AG8" s="679" t="s">
        <v>158</v>
      </c>
      <c r="AH8" s="709" t="s">
        <v>347</v>
      </c>
      <c r="AI8" s="7">
        <v>44272</v>
      </c>
      <c r="AJ8" s="7">
        <v>44545</v>
      </c>
      <c r="AK8" s="8">
        <f t="shared" si="0"/>
        <v>273</v>
      </c>
      <c r="AL8" s="9">
        <v>0.5</v>
      </c>
      <c r="AM8" s="700" t="s">
        <v>26</v>
      </c>
      <c r="AN8" s="709" t="s">
        <v>344</v>
      </c>
      <c r="AO8" s="709" t="s">
        <v>345</v>
      </c>
      <c r="AP8" s="709"/>
      <c r="AQ8" s="10"/>
    </row>
    <row r="9" spans="1:43" ht="61.5" customHeight="1" thickBot="1" x14ac:dyDescent="0.3">
      <c r="A9" s="1543"/>
      <c r="B9" s="1261"/>
      <c r="C9" s="1537"/>
      <c r="D9" s="1537"/>
      <c r="E9" s="1540"/>
      <c r="F9" s="1537"/>
      <c r="G9" s="1537"/>
      <c r="H9" s="1537"/>
      <c r="I9" s="1540"/>
      <c r="J9" s="1537"/>
      <c r="K9" s="1537"/>
      <c r="L9" s="1537"/>
      <c r="M9" s="1537"/>
      <c r="N9" s="1264"/>
      <c r="O9" s="1261"/>
      <c r="P9" s="1261"/>
      <c r="Q9" s="1261"/>
      <c r="R9" s="1267"/>
      <c r="S9" s="1261"/>
      <c r="T9" s="1249"/>
      <c r="U9" s="1030"/>
      <c r="V9" s="1018"/>
      <c r="W9" s="1046"/>
      <c r="X9" s="976"/>
      <c r="Y9" s="919"/>
      <c r="Z9" s="915"/>
      <c r="AA9" s="1000"/>
      <c r="AB9" s="1039"/>
      <c r="AC9" s="1605"/>
      <c r="AD9" s="952"/>
      <c r="AE9" s="952"/>
      <c r="AF9" s="801">
        <v>67</v>
      </c>
      <c r="AG9" s="680" t="s">
        <v>158</v>
      </c>
      <c r="AH9" s="704" t="s">
        <v>348</v>
      </c>
      <c r="AI9" s="720">
        <v>44531</v>
      </c>
      <c r="AJ9" s="720">
        <v>44550</v>
      </c>
      <c r="AK9" s="712">
        <f t="shared" si="0"/>
        <v>19</v>
      </c>
      <c r="AL9" s="714">
        <v>0.1</v>
      </c>
      <c r="AM9" s="701" t="s">
        <v>26</v>
      </c>
      <c r="AN9" s="704" t="s">
        <v>344</v>
      </c>
      <c r="AO9" s="704" t="s">
        <v>345</v>
      </c>
      <c r="AP9" s="704"/>
      <c r="AQ9" s="11"/>
    </row>
    <row r="10" spans="1:43" ht="61.5" customHeight="1" thickTop="1" x14ac:dyDescent="0.25">
      <c r="A10" s="1541" t="s">
        <v>328</v>
      </c>
      <c r="B10" s="1259"/>
      <c r="C10" s="1535" t="s">
        <v>40</v>
      </c>
      <c r="D10" s="1535" t="s">
        <v>329</v>
      </c>
      <c r="E10" s="1538" t="s">
        <v>330</v>
      </c>
      <c r="F10" s="1535" t="s">
        <v>43</v>
      </c>
      <c r="G10" s="1535" t="s">
        <v>44</v>
      </c>
      <c r="H10" s="1535" t="s">
        <v>190</v>
      </c>
      <c r="I10" s="1538" t="s">
        <v>331</v>
      </c>
      <c r="J10" s="1535" t="s">
        <v>332</v>
      </c>
      <c r="K10" s="1535" t="s">
        <v>333</v>
      </c>
      <c r="L10" s="1535">
        <v>95</v>
      </c>
      <c r="M10" s="1535" t="s">
        <v>29</v>
      </c>
      <c r="N10" s="1262" t="s">
        <v>334</v>
      </c>
      <c r="O10" s="1259" t="s">
        <v>335</v>
      </c>
      <c r="P10" s="1259" t="s">
        <v>336</v>
      </c>
      <c r="Q10" s="1259" t="s">
        <v>349</v>
      </c>
      <c r="R10" s="1265">
        <v>85</v>
      </c>
      <c r="S10" s="1259" t="s">
        <v>25</v>
      </c>
      <c r="T10" s="1247" t="s">
        <v>350</v>
      </c>
      <c r="U10" s="1029" t="s">
        <v>27</v>
      </c>
      <c r="V10" s="1017" t="s">
        <v>351</v>
      </c>
      <c r="W10" s="1044">
        <v>0.05</v>
      </c>
      <c r="X10" s="974">
        <v>4</v>
      </c>
      <c r="Y10" s="918" t="s">
        <v>25</v>
      </c>
      <c r="Z10" s="914" t="s">
        <v>30</v>
      </c>
      <c r="AA10" s="1328"/>
      <c r="AB10" s="1037"/>
      <c r="AC10" s="1603" t="s">
        <v>340</v>
      </c>
      <c r="AD10" s="950" t="s">
        <v>341</v>
      </c>
      <c r="AE10" s="950" t="s">
        <v>342</v>
      </c>
      <c r="AF10" s="800">
        <v>68</v>
      </c>
      <c r="AG10" s="678" t="s">
        <v>158</v>
      </c>
      <c r="AH10" s="703" t="s">
        <v>352</v>
      </c>
      <c r="AI10" s="719">
        <v>44256</v>
      </c>
      <c r="AJ10" s="719">
        <v>44438</v>
      </c>
      <c r="AK10" s="711">
        <f t="shared" si="0"/>
        <v>182</v>
      </c>
      <c r="AL10" s="713">
        <v>0.5</v>
      </c>
      <c r="AM10" s="699" t="s">
        <v>26</v>
      </c>
      <c r="AN10" s="703" t="s">
        <v>353</v>
      </c>
      <c r="AO10" s="703" t="s">
        <v>421</v>
      </c>
      <c r="AP10" s="703"/>
      <c r="AQ10" s="6"/>
    </row>
    <row r="11" spans="1:43" ht="61.5" customHeight="1" x14ac:dyDescent="0.25">
      <c r="A11" s="1542"/>
      <c r="B11" s="1260"/>
      <c r="C11" s="1536"/>
      <c r="D11" s="1536"/>
      <c r="E11" s="1539"/>
      <c r="F11" s="1536"/>
      <c r="G11" s="1536"/>
      <c r="H11" s="1536"/>
      <c r="I11" s="1539"/>
      <c r="J11" s="1536"/>
      <c r="K11" s="1536"/>
      <c r="L11" s="1536"/>
      <c r="M11" s="1536"/>
      <c r="N11" s="1263"/>
      <c r="O11" s="1260"/>
      <c r="P11" s="1260"/>
      <c r="Q11" s="1260"/>
      <c r="R11" s="1266"/>
      <c r="S11" s="1260"/>
      <c r="T11" s="1248"/>
      <c r="U11" s="1043"/>
      <c r="V11" s="1040"/>
      <c r="W11" s="1045"/>
      <c r="X11" s="975"/>
      <c r="Y11" s="940"/>
      <c r="Z11" s="936"/>
      <c r="AA11" s="1329"/>
      <c r="AB11" s="1038"/>
      <c r="AC11" s="1604"/>
      <c r="AD11" s="951"/>
      <c r="AE11" s="951"/>
      <c r="AF11" s="350">
        <v>69</v>
      </c>
      <c r="AG11" s="679" t="s">
        <v>158</v>
      </c>
      <c r="AH11" s="709" t="s">
        <v>354</v>
      </c>
      <c r="AI11" s="7">
        <v>44378</v>
      </c>
      <c r="AJ11" s="7">
        <v>44469</v>
      </c>
      <c r="AK11" s="8">
        <f t="shared" si="0"/>
        <v>91</v>
      </c>
      <c r="AL11" s="9">
        <v>0.2</v>
      </c>
      <c r="AM11" s="700" t="s">
        <v>26</v>
      </c>
      <c r="AN11" s="709" t="s">
        <v>353</v>
      </c>
      <c r="AO11" s="709" t="s">
        <v>421</v>
      </c>
      <c r="AP11" s="709"/>
      <c r="AQ11" s="10"/>
    </row>
    <row r="12" spans="1:43" ht="61.5" customHeight="1" thickBot="1" x14ac:dyDescent="0.3">
      <c r="A12" s="1543"/>
      <c r="B12" s="1261"/>
      <c r="C12" s="1537"/>
      <c r="D12" s="1537"/>
      <c r="E12" s="1540"/>
      <c r="F12" s="1537"/>
      <c r="G12" s="1537"/>
      <c r="H12" s="1537"/>
      <c r="I12" s="1540"/>
      <c r="J12" s="1537"/>
      <c r="K12" s="1537"/>
      <c r="L12" s="1537"/>
      <c r="M12" s="1537"/>
      <c r="N12" s="1264"/>
      <c r="O12" s="1261"/>
      <c r="P12" s="1261"/>
      <c r="Q12" s="1261"/>
      <c r="R12" s="1267"/>
      <c r="S12" s="1261"/>
      <c r="T12" s="1249"/>
      <c r="U12" s="1030"/>
      <c r="V12" s="1018"/>
      <c r="W12" s="1046"/>
      <c r="X12" s="976"/>
      <c r="Y12" s="919"/>
      <c r="Z12" s="915"/>
      <c r="AA12" s="1330"/>
      <c r="AB12" s="1039"/>
      <c r="AC12" s="1605"/>
      <c r="AD12" s="952"/>
      <c r="AE12" s="952"/>
      <c r="AF12" s="801">
        <v>70</v>
      </c>
      <c r="AG12" s="680" t="s">
        <v>158</v>
      </c>
      <c r="AH12" s="704" t="s">
        <v>355</v>
      </c>
      <c r="AI12" s="720">
        <v>44440</v>
      </c>
      <c r="AJ12" s="720">
        <v>44469</v>
      </c>
      <c r="AK12" s="712">
        <f t="shared" si="0"/>
        <v>29</v>
      </c>
      <c r="AL12" s="714">
        <v>0.3</v>
      </c>
      <c r="AM12" s="701" t="s">
        <v>26</v>
      </c>
      <c r="AN12" s="704" t="s">
        <v>356</v>
      </c>
      <c r="AO12" s="704" t="s">
        <v>357</v>
      </c>
      <c r="AP12" s="704"/>
      <c r="AQ12" s="11"/>
    </row>
    <row r="13" spans="1:43" ht="61.5" customHeight="1" thickTop="1" x14ac:dyDescent="0.25">
      <c r="A13" s="992" t="s">
        <v>328</v>
      </c>
      <c r="B13" s="918"/>
      <c r="C13" s="974" t="s">
        <v>40</v>
      </c>
      <c r="D13" s="974" t="s">
        <v>329</v>
      </c>
      <c r="E13" s="980" t="s">
        <v>330</v>
      </c>
      <c r="F13" s="974" t="s">
        <v>43</v>
      </c>
      <c r="G13" s="974" t="s">
        <v>44</v>
      </c>
      <c r="H13" s="974" t="s">
        <v>190</v>
      </c>
      <c r="I13" s="980" t="s">
        <v>331</v>
      </c>
      <c r="J13" s="974" t="s">
        <v>332</v>
      </c>
      <c r="K13" s="974" t="s">
        <v>333</v>
      </c>
      <c r="L13" s="974">
        <v>95</v>
      </c>
      <c r="M13" s="974" t="s">
        <v>29</v>
      </c>
      <c r="N13" s="912" t="s">
        <v>334</v>
      </c>
      <c r="O13" s="918" t="s">
        <v>335</v>
      </c>
      <c r="P13" s="918" t="s">
        <v>336</v>
      </c>
      <c r="Q13" s="918" t="s">
        <v>337</v>
      </c>
      <c r="R13" s="1253">
        <v>85</v>
      </c>
      <c r="S13" s="918" t="s">
        <v>29</v>
      </c>
      <c r="T13" s="1247" t="s">
        <v>358</v>
      </c>
      <c r="U13" s="1029" t="s">
        <v>27</v>
      </c>
      <c r="V13" s="1017" t="s">
        <v>359</v>
      </c>
      <c r="W13" s="1044">
        <v>0.01</v>
      </c>
      <c r="X13" s="1087">
        <v>100</v>
      </c>
      <c r="Y13" s="918" t="s">
        <v>29</v>
      </c>
      <c r="Z13" s="914" t="s">
        <v>30</v>
      </c>
      <c r="AA13" s="1328"/>
      <c r="AB13" s="1037"/>
      <c r="AC13" s="1603" t="s">
        <v>340</v>
      </c>
      <c r="AD13" s="950" t="s">
        <v>341</v>
      </c>
      <c r="AE13" s="950" t="s">
        <v>342</v>
      </c>
      <c r="AF13" s="800">
        <v>71</v>
      </c>
      <c r="AG13" s="678" t="s">
        <v>158</v>
      </c>
      <c r="AH13" s="703" t="s">
        <v>360</v>
      </c>
      <c r="AI13" s="719">
        <v>44287</v>
      </c>
      <c r="AJ13" s="719">
        <v>44545</v>
      </c>
      <c r="AK13" s="711">
        <f t="shared" si="0"/>
        <v>258</v>
      </c>
      <c r="AL13" s="713">
        <v>0.2</v>
      </c>
      <c r="AM13" s="699" t="s">
        <v>361</v>
      </c>
      <c r="AN13" s="703" t="s">
        <v>362</v>
      </c>
      <c r="AO13" s="703" t="s">
        <v>363</v>
      </c>
      <c r="AP13" s="703"/>
      <c r="AQ13" s="6"/>
    </row>
    <row r="14" spans="1:43" ht="61.5" customHeight="1" x14ac:dyDescent="0.25">
      <c r="A14" s="993"/>
      <c r="B14" s="940"/>
      <c r="C14" s="975"/>
      <c r="D14" s="975"/>
      <c r="E14" s="981"/>
      <c r="F14" s="975"/>
      <c r="G14" s="975"/>
      <c r="H14" s="975"/>
      <c r="I14" s="981"/>
      <c r="J14" s="975"/>
      <c r="K14" s="975"/>
      <c r="L14" s="975"/>
      <c r="M14" s="975"/>
      <c r="N14" s="935"/>
      <c r="O14" s="940"/>
      <c r="P14" s="940"/>
      <c r="Q14" s="940"/>
      <c r="R14" s="1254"/>
      <c r="S14" s="940"/>
      <c r="T14" s="1248"/>
      <c r="U14" s="1043"/>
      <c r="V14" s="1040"/>
      <c r="W14" s="1045"/>
      <c r="X14" s="1105"/>
      <c r="Y14" s="940"/>
      <c r="Z14" s="936"/>
      <c r="AA14" s="1329"/>
      <c r="AB14" s="1038"/>
      <c r="AC14" s="1604"/>
      <c r="AD14" s="951"/>
      <c r="AE14" s="951"/>
      <c r="AF14" s="350">
        <v>72</v>
      </c>
      <c r="AG14" s="679" t="s">
        <v>158</v>
      </c>
      <c r="AH14" s="709" t="s">
        <v>364</v>
      </c>
      <c r="AI14" s="7">
        <v>44287</v>
      </c>
      <c r="AJ14" s="7">
        <v>44545</v>
      </c>
      <c r="AK14" s="8">
        <f t="shared" si="0"/>
        <v>258</v>
      </c>
      <c r="AL14" s="9">
        <v>0.6</v>
      </c>
      <c r="AM14" s="700" t="s">
        <v>361</v>
      </c>
      <c r="AN14" s="709" t="s">
        <v>362</v>
      </c>
      <c r="AO14" s="709" t="s">
        <v>363</v>
      </c>
      <c r="AP14" s="709"/>
      <c r="AQ14" s="10"/>
    </row>
    <row r="15" spans="1:43" ht="61.5" customHeight="1" thickBot="1" x14ac:dyDescent="0.3">
      <c r="A15" s="994"/>
      <c r="B15" s="919"/>
      <c r="C15" s="976"/>
      <c r="D15" s="976"/>
      <c r="E15" s="982"/>
      <c r="F15" s="976"/>
      <c r="G15" s="976"/>
      <c r="H15" s="976"/>
      <c r="I15" s="982"/>
      <c r="J15" s="976"/>
      <c r="K15" s="976"/>
      <c r="L15" s="976"/>
      <c r="M15" s="976"/>
      <c r="N15" s="913"/>
      <c r="O15" s="919"/>
      <c r="P15" s="919"/>
      <c r="Q15" s="919"/>
      <c r="R15" s="1255"/>
      <c r="S15" s="919"/>
      <c r="T15" s="1249"/>
      <c r="U15" s="1030"/>
      <c r="V15" s="1018"/>
      <c r="W15" s="1046"/>
      <c r="X15" s="1088"/>
      <c r="Y15" s="919"/>
      <c r="Z15" s="915"/>
      <c r="AA15" s="1330"/>
      <c r="AB15" s="1039"/>
      <c r="AC15" s="1605"/>
      <c r="AD15" s="952"/>
      <c r="AE15" s="952"/>
      <c r="AF15" s="801">
        <v>73</v>
      </c>
      <c r="AG15" s="680" t="s">
        <v>158</v>
      </c>
      <c r="AH15" s="704" t="s">
        <v>365</v>
      </c>
      <c r="AI15" s="720">
        <v>44287</v>
      </c>
      <c r="AJ15" s="720">
        <v>44545</v>
      </c>
      <c r="AK15" s="712">
        <f t="shared" si="0"/>
        <v>258</v>
      </c>
      <c r="AL15" s="714">
        <v>0.2</v>
      </c>
      <c r="AM15" s="701" t="s">
        <v>361</v>
      </c>
      <c r="AN15" s="704" t="s">
        <v>366</v>
      </c>
      <c r="AO15" s="704" t="s">
        <v>420</v>
      </c>
      <c r="AP15" s="704"/>
      <c r="AQ15" s="11"/>
    </row>
    <row r="16" spans="1:43" ht="61.5" customHeight="1" thickTop="1" x14ac:dyDescent="0.25">
      <c r="A16" s="992" t="s">
        <v>328</v>
      </c>
      <c r="B16" s="918"/>
      <c r="C16" s="974" t="s">
        <v>40</v>
      </c>
      <c r="D16" s="974" t="s">
        <v>329</v>
      </c>
      <c r="E16" s="980" t="s">
        <v>330</v>
      </c>
      <c r="F16" s="974" t="s">
        <v>43</v>
      </c>
      <c r="G16" s="974" t="s">
        <v>44</v>
      </c>
      <c r="H16" s="974" t="s">
        <v>190</v>
      </c>
      <c r="I16" s="980" t="s">
        <v>331</v>
      </c>
      <c r="J16" s="974" t="s">
        <v>332</v>
      </c>
      <c r="K16" s="974" t="s">
        <v>333</v>
      </c>
      <c r="L16" s="974">
        <v>95</v>
      </c>
      <c r="M16" s="974" t="s">
        <v>29</v>
      </c>
      <c r="N16" s="912" t="s">
        <v>334</v>
      </c>
      <c r="O16" s="918" t="s">
        <v>335</v>
      </c>
      <c r="P16" s="918" t="s">
        <v>336</v>
      </c>
      <c r="Q16" s="918" t="s">
        <v>337</v>
      </c>
      <c r="R16" s="1253">
        <v>85</v>
      </c>
      <c r="S16" s="918" t="s">
        <v>29</v>
      </c>
      <c r="T16" s="1247" t="s">
        <v>368</v>
      </c>
      <c r="U16" s="1029" t="s">
        <v>27</v>
      </c>
      <c r="V16" s="1017" t="s">
        <v>369</v>
      </c>
      <c r="W16" s="1044">
        <v>0.08</v>
      </c>
      <c r="X16" s="1087">
        <v>100</v>
      </c>
      <c r="Y16" s="918" t="s">
        <v>29</v>
      </c>
      <c r="Z16" s="914" t="s">
        <v>30</v>
      </c>
      <c r="AA16" s="1328"/>
      <c r="AB16" s="1037"/>
      <c r="AC16" s="1603" t="s">
        <v>340</v>
      </c>
      <c r="AD16" s="950" t="s">
        <v>341</v>
      </c>
      <c r="AE16" s="950" t="s">
        <v>342</v>
      </c>
      <c r="AF16" s="800">
        <v>74</v>
      </c>
      <c r="AG16" s="678" t="s">
        <v>158</v>
      </c>
      <c r="AH16" s="703" t="s">
        <v>370</v>
      </c>
      <c r="AI16" s="719">
        <v>44211</v>
      </c>
      <c r="AJ16" s="719">
        <v>44226</v>
      </c>
      <c r="AK16" s="711">
        <f t="shared" si="0"/>
        <v>15</v>
      </c>
      <c r="AL16" s="713">
        <v>0.2</v>
      </c>
      <c r="AM16" s="699" t="s">
        <v>361</v>
      </c>
      <c r="AN16" s="703" t="s">
        <v>362</v>
      </c>
      <c r="AO16" s="703" t="s">
        <v>363</v>
      </c>
      <c r="AP16" s="703"/>
      <c r="AQ16" s="6"/>
    </row>
    <row r="17" spans="1:43" ht="61.5" customHeight="1" x14ac:dyDescent="0.25">
      <c r="A17" s="993"/>
      <c r="B17" s="940"/>
      <c r="C17" s="975"/>
      <c r="D17" s="975"/>
      <c r="E17" s="981"/>
      <c r="F17" s="975"/>
      <c r="G17" s="975"/>
      <c r="H17" s="975"/>
      <c r="I17" s="981"/>
      <c r="J17" s="975"/>
      <c r="K17" s="975"/>
      <c r="L17" s="975"/>
      <c r="M17" s="975"/>
      <c r="N17" s="935"/>
      <c r="O17" s="940"/>
      <c r="P17" s="940"/>
      <c r="Q17" s="940"/>
      <c r="R17" s="1254"/>
      <c r="S17" s="940"/>
      <c r="T17" s="1248"/>
      <c r="U17" s="1043"/>
      <c r="V17" s="1040"/>
      <c r="W17" s="1045"/>
      <c r="X17" s="1105"/>
      <c r="Y17" s="940"/>
      <c r="Z17" s="936"/>
      <c r="AA17" s="1329"/>
      <c r="AB17" s="1038"/>
      <c r="AC17" s="1604"/>
      <c r="AD17" s="951"/>
      <c r="AE17" s="951"/>
      <c r="AF17" s="350">
        <v>75</v>
      </c>
      <c r="AG17" s="679" t="s">
        <v>158</v>
      </c>
      <c r="AH17" s="709" t="s">
        <v>371</v>
      </c>
      <c r="AI17" s="7">
        <v>44211</v>
      </c>
      <c r="AJ17" s="7">
        <v>44407</v>
      </c>
      <c r="AK17" s="8">
        <f t="shared" si="0"/>
        <v>196</v>
      </c>
      <c r="AL17" s="9">
        <v>0.6</v>
      </c>
      <c r="AM17" s="700" t="s">
        <v>361</v>
      </c>
      <c r="AN17" s="709" t="s">
        <v>362</v>
      </c>
      <c r="AO17" s="709" t="s">
        <v>363</v>
      </c>
      <c r="AP17" s="709"/>
      <c r="AQ17" s="10"/>
    </row>
    <row r="18" spans="1:43" ht="61.5" customHeight="1" thickBot="1" x14ac:dyDescent="0.3">
      <c r="A18" s="994"/>
      <c r="B18" s="919"/>
      <c r="C18" s="976"/>
      <c r="D18" s="976"/>
      <c r="E18" s="982"/>
      <c r="F18" s="976"/>
      <c r="G18" s="976"/>
      <c r="H18" s="976"/>
      <c r="I18" s="982"/>
      <c r="J18" s="976"/>
      <c r="K18" s="976"/>
      <c r="L18" s="976"/>
      <c r="M18" s="976"/>
      <c r="N18" s="913"/>
      <c r="O18" s="919"/>
      <c r="P18" s="919"/>
      <c r="Q18" s="919"/>
      <c r="R18" s="1255"/>
      <c r="S18" s="919"/>
      <c r="T18" s="1249"/>
      <c r="U18" s="1030"/>
      <c r="V18" s="1018"/>
      <c r="W18" s="1046"/>
      <c r="X18" s="1088"/>
      <c r="Y18" s="919"/>
      <c r="Z18" s="915"/>
      <c r="AA18" s="1330"/>
      <c r="AB18" s="1039"/>
      <c r="AC18" s="1605"/>
      <c r="AD18" s="952"/>
      <c r="AE18" s="952"/>
      <c r="AF18" s="801">
        <v>76</v>
      </c>
      <c r="AG18" s="680" t="s">
        <v>158</v>
      </c>
      <c r="AH18" s="704" t="s">
        <v>372</v>
      </c>
      <c r="AI18" s="720">
        <v>44378</v>
      </c>
      <c r="AJ18" s="720">
        <v>44423</v>
      </c>
      <c r="AK18" s="712">
        <f t="shared" si="0"/>
        <v>45</v>
      </c>
      <c r="AL18" s="714">
        <v>0.2</v>
      </c>
      <c r="AM18" s="701" t="s">
        <v>361</v>
      </c>
      <c r="AN18" s="704" t="s">
        <v>366</v>
      </c>
      <c r="AO18" s="704" t="s">
        <v>420</v>
      </c>
      <c r="AP18" s="704"/>
      <c r="AQ18" s="11"/>
    </row>
    <row r="19" spans="1:43" ht="61.5" customHeight="1" thickTop="1" x14ac:dyDescent="0.25">
      <c r="A19" s="992" t="s">
        <v>328</v>
      </c>
      <c r="B19" s="918"/>
      <c r="C19" s="974" t="s">
        <v>40</v>
      </c>
      <c r="D19" s="974" t="s">
        <v>329</v>
      </c>
      <c r="E19" s="980" t="s">
        <v>330</v>
      </c>
      <c r="F19" s="974" t="s">
        <v>43</v>
      </c>
      <c r="G19" s="974" t="s">
        <v>44</v>
      </c>
      <c r="H19" s="974" t="s">
        <v>190</v>
      </c>
      <c r="I19" s="980" t="s">
        <v>331</v>
      </c>
      <c r="J19" s="974" t="s">
        <v>332</v>
      </c>
      <c r="K19" s="974" t="s">
        <v>333</v>
      </c>
      <c r="L19" s="974">
        <v>95</v>
      </c>
      <c r="M19" s="974" t="s">
        <v>29</v>
      </c>
      <c r="N19" s="912" t="s">
        <v>334</v>
      </c>
      <c r="O19" s="918" t="s">
        <v>335</v>
      </c>
      <c r="P19" s="918" t="s">
        <v>336</v>
      </c>
      <c r="Q19" s="918" t="s">
        <v>337</v>
      </c>
      <c r="R19" s="1253">
        <v>85</v>
      </c>
      <c r="S19" s="918" t="s">
        <v>29</v>
      </c>
      <c r="T19" s="1247" t="s">
        <v>373</v>
      </c>
      <c r="U19" s="1029" t="s">
        <v>27</v>
      </c>
      <c r="V19" s="1017" t="s">
        <v>374</v>
      </c>
      <c r="W19" s="1044">
        <v>0.06</v>
      </c>
      <c r="X19" s="1087">
        <v>2360</v>
      </c>
      <c r="Y19" s="918" t="s">
        <v>25</v>
      </c>
      <c r="Z19" s="914" t="s">
        <v>30</v>
      </c>
      <c r="AA19" s="1328"/>
      <c r="AB19" s="1037"/>
      <c r="AC19" s="1603" t="s">
        <v>340</v>
      </c>
      <c r="AD19" s="950" t="s">
        <v>341</v>
      </c>
      <c r="AE19" s="950" t="s">
        <v>342</v>
      </c>
      <c r="AF19" s="800">
        <v>77</v>
      </c>
      <c r="AG19" s="678" t="s">
        <v>158</v>
      </c>
      <c r="AH19" s="703" t="s">
        <v>375</v>
      </c>
      <c r="AI19" s="719">
        <v>44211</v>
      </c>
      <c r="AJ19" s="719">
        <v>44226</v>
      </c>
      <c r="AK19" s="711">
        <f t="shared" si="0"/>
        <v>15</v>
      </c>
      <c r="AL19" s="713">
        <v>0.2</v>
      </c>
      <c r="AM19" s="699" t="s">
        <v>26</v>
      </c>
      <c r="AN19" s="703" t="s">
        <v>362</v>
      </c>
      <c r="AO19" s="703" t="s">
        <v>363</v>
      </c>
      <c r="AP19" s="703"/>
      <c r="AQ19" s="6"/>
    </row>
    <row r="20" spans="1:43" ht="61.5" customHeight="1" x14ac:dyDescent="0.25">
      <c r="A20" s="993"/>
      <c r="B20" s="940"/>
      <c r="C20" s="975"/>
      <c r="D20" s="975"/>
      <c r="E20" s="981"/>
      <c r="F20" s="975"/>
      <c r="G20" s="975"/>
      <c r="H20" s="975"/>
      <c r="I20" s="981"/>
      <c r="J20" s="975"/>
      <c r="K20" s="975"/>
      <c r="L20" s="975"/>
      <c r="M20" s="975"/>
      <c r="N20" s="935"/>
      <c r="O20" s="940"/>
      <c r="P20" s="940"/>
      <c r="Q20" s="940"/>
      <c r="R20" s="1254"/>
      <c r="S20" s="940"/>
      <c r="T20" s="1248"/>
      <c r="U20" s="1043"/>
      <c r="V20" s="1040"/>
      <c r="W20" s="1045"/>
      <c r="X20" s="1105"/>
      <c r="Y20" s="940"/>
      <c r="Z20" s="936"/>
      <c r="AA20" s="1329"/>
      <c r="AB20" s="1038"/>
      <c r="AC20" s="1604"/>
      <c r="AD20" s="951"/>
      <c r="AE20" s="951"/>
      <c r="AF20" s="350">
        <v>78</v>
      </c>
      <c r="AG20" s="679" t="s">
        <v>158</v>
      </c>
      <c r="AH20" s="709" t="s">
        <v>376</v>
      </c>
      <c r="AI20" s="7">
        <v>44228</v>
      </c>
      <c r="AJ20" s="7">
        <v>44545</v>
      </c>
      <c r="AK20" s="8">
        <f t="shared" si="0"/>
        <v>317</v>
      </c>
      <c r="AL20" s="9">
        <v>0.6</v>
      </c>
      <c r="AM20" s="700" t="s">
        <v>26</v>
      </c>
      <c r="AN20" s="709" t="s">
        <v>362</v>
      </c>
      <c r="AO20" s="709" t="s">
        <v>363</v>
      </c>
      <c r="AP20" s="709"/>
      <c r="AQ20" s="10"/>
    </row>
    <row r="21" spans="1:43" ht="61.5" customHeight="1" thickBot="1" x14ac:dyDescent="0.3">
      <c r="A21" s="994"/>
      <c r="B21" s="919"/>
      <c r="C21" s="976"/>
      <c r="D21" s="976"/>
      <c r="E21" s="982"/>
      <c r="F21" s="976"/>
      <c r="G21" s="976"/>
      <c r="H21" s="976"/>
      <c r="I21" s="982"/>
      <c r="J21" s="976"/>
      <c r="K21" s="976"/>
      <c r="L21" s="976"/>
      <c r="M21" s="976"/>
      <c r="N21" s="913"/>
      <c r="O21" s="919"/>
      <c r="P21" s="919"/>
      <c r="Q21" s="919"/>
      <c r="R21" s="1255"/>
      <c r="S21" s="919"/>
      <c r="T21" s="1249"/>
      <c r="U21" s="1030"/>
      <c r="V21" s="1018"/>
      <c r="W21" s="1046"/>
      <c r="X21" s="1088"/>
      <c r="Y21" s="919"/>
      <c r="Z21" s="915"/>
      <c r="AA21" s="1330"/>
      <c r="AB21" s="1039"/>
      <c r="AC21" s="1605"/>
      <c r="AD21" s="952"/>
      <c r="AE21" s="952"/>
      <c r="AF21" s="801">
        <v>79</v>
      </c>
      <c r="AG21" s="680" t="s">
        <v>158</v>
      </c>
      <c r="AH21" s="704" t="s">
        <v>377</v>
      </c>
      <c r="AI21" s="720">
        <v>44317</v>
      </c>
      <c r="AJ21" s="720">
        <v>44545</v>
      </c>
      <c r="AK21" s="712">
        <f t="shared" si="0"/>
        <v>228</v>
      </c>
      <c r="AL21" s="714">
        <v>0.2</v>
      </c>
      <c r="AM21" s="701" t="s">
        <v>26</v>
      </c>
      <c r="AN21" s="704" t="s">
        <v>366</v>
      </c>
      <c r="AO21" s="704" t="s">
        <v>420</v>
      </c>
      <c r="AP21" s="704"/>
      <c r="AQ21" s="11"/>
    </row>
    <row r="22" spans="1:43" ht="61.5" customHeight="1" thickTop="1" x14ac:dyDescent="0.25">
      <c r="A22" s="992" t="s">
        <v>328</v>
      </c>
      <c r="B22" s="918"/>
      <c r="C22" s="974" t="s">
        <v>40</v>
      </c>
      <c r="D22" s="974" t="s">
        <v>329</v>
      </c>
      <c r="E22" s="980" t="s">
        <v>330</v>
      </c>
      <c r="F22" s="974" t="s">
        <v>43</v>
      </c>
      <c r="G22" s="974" t="s">
        <v>44</v>
      </c>
      <c r="H22" s="974" t="s">
        <v>190</v>
      </c>
      <c r="I22" s="980" t="s">
        <v>331</v>
      </c>
      <c r="J22" s="974" t="s">
        <v>332</v>
      </c>
      <c r="K22" s="974" t="s">
        <v>333</v>
      </c>
      <c r="L22" s="974">
        <v>95</v>
      </c>
      <c r="M22" s="974" t="s">
        <v>29</v>
      </c>
      <c r="N22" s="912" t="s">
        <v>334</v>
      </c>
      <c r="O22" s="918" t="s">
        <v>335</v>
      </c>
      <c r="P22" s="918" t="s">
        <v>378</v>
      </c>
      <c r="Q22" s="918" t="s">
        <v>349</v>
      </c>
      <c r="R22" s="1253">
        <v>4</v>
      </c>
      <c r="S22" s="918" t="s">
        <v>25</v>
      </c>
      <c r="T22" s="1296" t="s">
        <v>379</v>
      </c>
      <c r="U22" s="1029" t="s">
        <v>27</v>
      </c>
      <c r="V22" s="922" t="s">
        <v>380</v>
      </c>
      <c r="W22" s="1044">
        <v>0.05</v>
      </c>
      <c r="X22" s="974">
        <v>1000</v>
      </c>
      <c r="Y22" s="918" t="s">
        <v>25</v>
      </c>
      <c r="Z22" s="1037" t="s">
        <v>30</v>
      </c>
      <c r="AA22" s="1057"/>
      <c r="AB22" s="1037"/>
      <c r="AC22" s="1603" t="s">
        <v>340</v>
      </c>
      <c r="AD22" s="950" t="s">
        <v>341</v>
      </c>
      <c r="AE22" s="950" t="s">
        <v>342</v>
      </c>
      <c r="AF22" s="800">
        <v>80</v>
      </c>
      <c r="AG22" s="678" t="s">
        <v>158</v>
      </c>
      <c r="AH22" s="703" t="s">
        <v>381</v>
      </c>
      <c r="AI22" s="719">
        <v>44287</v>
      </c>
      <c r="AJ22" s="719">
        <v>44377</v>
      </c>
      <c r="AK22" s="711">
        <f t="shared" si="0"/>
        <v>90</v>
      </c>
      <c r="AL22" s="713">
        <v>0.3</v>
      </c>
      <c r="AM22" s="699" t="s">
        <v>26</v>
      </c>
      <c r="AN22" s="703" t="s">
        <v>344</v>
      </c>
      <c r="AO22" s="703" t="s">
        <v>345</v>
      </c>
      <c r="AP22" s="703"/>
      <c r="AQ22" s="6"/>
    </row>
    <row r="23" spans="1:43" ht="61.5" customHeight="1" thickBot="1" x14ac:dyDescent="0.3">
      <c r="A23" s="994"/>
      <c r="B23" s="919"/>
      <c r="C23" s="976"/>
      <c r="D23" s="976"/>
      <c r="E23" s="982"/>
      <c r="F23" s="976"/>
      <c r="G23" s="976"/>
      <c r="H23" s="976"/>
      <c r="I23" s="982"/>
      <c r="J23" s="976"/>
      <c r="K23" s="976"/>
      <c r="L23" s="976"/>
      <c r="M23" s="976"/>
      <c r="N23" s="913"/>
      <c r="O23" s="919"/>
      <c r="P23" s="919"/>
      <c r="Q23" s="919"/>
      <c r="R23" s="1255"/>
      <c r="S23" s="919"/>
      <c r="T23" s="1298"/>
      <c r="U23" s="1030"/>
      <c r="V23" s="923"/>
      <c r="W23" s="1046"/>
      <c r="X23" s="976"/>
      <c r="Y23" s="919"/>
      <c r="Z23" s="1039"/>
      <c r="AA23" s="1058"/>
      <c r="AB23" s="1039"/>
      <c r="AC23" s="1605"/>
      <c r="AD23" s="952"/>
      <c r="AE23" s="952"/>
      <c r="AF23" s="801">
        <v>81</v>
      </c>
      <c r="AG23" s="680" t="s">
        <v>158</v>
      </c>
      <c r="AH23" s="704" t="s">
        <v>382</v>
      </c>
      <c r="AI23" s="720">
        <v>44317</v>
      </c>
      <c r="AJ23" s="720">
        <v>44545</v>
      </c>
      <c r="AK23" s="712">
        <f t="shared" si="0"/>
        <v>228</v>
      </c>
      <c r="AL23" s="714">
        <v>0.7</v>
      </c>
      <c r="AM23" s="701" t="s">
        <v>26</v>
      </c>
      <c r="AN23" s="704" t="s">
        <v>344</v>
      </c>
      <c r="AO23" s="704" t="s">
        <v>345</v>
      </c>
      <c r="AP23" s="704"/>
      <c r="AQ23" s="11"/>
    </row>
    <row r="24" spans="1:43" ht="61.5" customHeight="1" thickTop="1" x14ac:dyDescent="0.25">
      <c r="A24" s="992" t="s">
        <v>328</v>
      </c>
      <c r="B24" s="918"/>
      <c r="C24" s="974" t="s">
        <v>40</v>
      </c>
      <c r="D24" s="974" t="s">
        <v>329</v>
      </c>
      <c r="E24" s="980" t="s">
        <v>330</v>
      </c>
      <c r="F24" s="974" t="s">
        <v>43</v>
      </c>
      <c r="G24" s="974" t="s">
        <v>44</v>
      </c>
      <c r="H24" s="974" t="s">
        <v>190</v>
      </c>
      <c r="I24" s="980" t="s">
        <v>331</v>
      </c>
      <c r="J24" s="974" t="s">
        <v>332</v>
      </c>
      <c r="K24" s="974" t="s">
        <v>333</v>
      </c>
      <c r="L24" s="974">
        <v>95</v>
      </c>
      <c r="M24" s="974" t="s">
        <v>29</v>
      </c>
      <c r="N24" s="912" t="s">
        <v>334</v>
      </c>
      <c r="O24" s="918" t="s">
        <v>335</v>
      </c>
      <c r="P24" s="918" t="s">
        <v>336</v>
      </c>
      <c r="Q24" s="918" t="s">
        <v>337</v>
      </c>
      <c r="R24" s="1253">
        <v>85</v>
      </c>
      <c r="S24" s="918" t="s">
        <v>29</v>
      </c>
      <c r="T24" s="1247" t="s">
        <v>383</v>
      </c>
      <c r="U24" s="1029" t="s">
        <v>27</v>
      </c>
      <c r="V24" s="1017" t="s">
        <v>384</v>
      </c>
      <c r="W24" s="1044">
        <v>0.05</v>
      </c>
      <c r="X24" s="974">
        <v>100</v>
      </c>
      <c r="Y24" s="918" t="s">
        <v>25</v>
      </c>
      <c r="Z24" s="914" t="s">
        <v>30</v>
      </c>
      <c r="AA24" s="999"/>
      <c r="AB24" s="1037"/>
      <c r="AC24" s="1603" t="s">
        <v>340</v>
      </c>
      <c r="AD24" s="950" t="s">
        <v>341</v>
      </c>
      <c r="AE24" s="950" t="s">
        <v>342</v>
      </c>
      <c r="AF24" s="800">
        <v>82</v>
      </c>
      <c r="AG24" s="678" t="s">
        <v>158</v>
      </c>
      <c r="AH24" s="703" t="s">
        <v>385</v>
      </c>
      <c r="AI24" s="719">
        <v>44256</v>
      </c>
      <c r="AJ24" s="719">
        <v>44438</v>
      </c>
      <c r="AK24" s="711">
        <f t="shared" si="0"/>
        <v>182</v>
      </c>
      <c r="AL24" s="713">
        <v>0.2</v>
      </c>
      <c r="AM24" s="699" t="s">
        <v>26</v>
      </c>
      <c r="AN24" s="703" t="s">
        <v>344</v>
      </c>
      <c r="AO24" s="703" t="s">
        <v>345</v>
      </c>
      <c r="AP24" s="703"/>
      <c r="AQ24" s="6"/>
    </row>
    <row r="25" spans="1:43" ht="61.5" customHeight="1" x14ac:dyDescent="0.25">
      <c r="A25" s="993"/>
      <c r="B25" s="940"/>
      <c r="C25" s="975"/>
      <c r="D25" s="975"/>
      <c r="E25" s="981"/>
      <c r="F25" s="975"/>
      <c r="G25" s="975"/>
      <c r="H25" s="975"/>
      <c r="I25" s="981"/>
      <c r="J25" s="975"/>
      <c r="K25" s="975"/>
      <c r="L25" s="975"/>
      <c r="M25" s="975"/>
      <c r="N25" s="935"/>
      <c r="O25" s="940"/>
      <c r="P25" s="940"/>
      <c r="Q25" s="940"/>
      <c r="R25" s="1254"/>
      <c r="S25" s="940"/>
      <c r="T25" s="1248"/>
      <c r="U25" s="1043"/>
      <c r="V25" s="1040"/>
      <c r="W25" s="1045"/>
      <c r="X25" s="975"/>
      <c r="Y25" s="940"/>
      <c r="Z25" s="936"/>
      <c r="AA25" s="1246"/>
      <c r="AB25" s="1038"/>
      <c r="AC25" s="1604"/>
      <c r="AD25" s="951"/>
      <c r="AE25" s="951"/>
      <c r="AF25" s="350">
        <v>83</v>
      </c>
      <c r="AG25" s="679" t="s">
        <v>158</v>
      </c>
      <c r="AH25" s="709" t="s">
        <v>386</v>
      </c>
      <c r="AI25" s="7">
        <v>44440</v>
      </c>
      <c r="AJ25" s="7">
        <v>44469</v>
      </c>
      <c r="AK25" s="8">
        <f t="shared" si="0"/>
        <v>29</v>
      </c>
      <c r="AL25" s="9">
        <v>0.15</v>
      </c>
      <c r="AM25" s="700" t="s">
        <v>26</v>
      </c>
      <c r="AN25" s="709" t="s">
        <v>344</v>
      </c>
      <c r="AO25" s="709" t="s">
        <v>345</v>
      </c>
      <c r="AP25" s="709"/>
      <c r="AQ25" s="10"/>
    </row>
    <row r="26" spans="1:43" ht="61.5" customHeight="1" x14ac:dyDescent="0.25">
      <c r="A26" s="993"/>
      <c r="B26" s="940"/>
      <c r="C26" s="975"/>
      <c r="D26" s="975"/>
      <c r="E26" s="981"/>
      <c r="F26" s="975"/>
      <c r="G26" s="975"/>
      <c r="H26" s="975"/>
      <c r="I26" s="981"/>
      <c r="J26" s="975"/>
      <c r="K26" s="975"/>
      <c r="L26" s="975"/>
      <c r="M26" s="975"/>
      <c r="N26" s="935"/>
      <c r="O26" s="940"/>
      <c r="P26" s="940"/>
      <c r="Q26" s="940"/>
      <c r="R26" s="1254"/>
      <c r="S26" s="940"/>
      <c r="T26" s="1248"/>
      <c r="U26" s="1043"/>
      <c r="V26" s="1040"/>
      <c r="W26" s="1045"/>
      <c r="X26" s="975"/>
      <c r="Y26" s="940"/>
      <c r="Z26" s="936"/>
      <c r="AA26" s="1246"/>
      <c r="AB26" s="1038"/>
      <c r="AC26" s="1604"/>
      <c r="AD26" s="951"/>
      <c r="AE26" s="951"/>
      <c r="AF26" s="350">
        <v>84</v>
      </c>
      <c r="AG26" s="679" t="s">
        <v>158</v>
      </c>
      <c r="AH26" s="709" t="s">
        <v>387</v>
      </c>
      <c r="AI26" s="7">
        <v>44470</v>
      </c>
      <c r="AJ26" s="7">
        <v>44530</v>
      </c>
      <c r="AK26" s="8">
        <f t="shared" si="0"/>
        <v>60</v>
      </c>
      <c r="AL26" s="9">
        <v>0.5</v>
      </c>
      <c r="AM26" s="700" t="s">
        <v>26</v>
      </c>
      <c r="AN26" s="709" t="s">
        <v>344</v>
      </c>
      <c r="AO26" s="709" t="s">
        <v>345</v>
      </c>
      <c r="AP26" s="709"/>
      <c r="AQ26" s="10"/>
    </row>
    <row r="27" spans="1:43" ht="61.5" customHeight="1" thickBot="1" x14ac:dyDescent="0.3">
      <c r="A27" s="994"/>
      <c r="B27" s="919"/>
      <c r="C27" s="976"/>
      <c r="D27" s="976"/>
      <c r="E27" s="982"/>
      <c r="F27" s="976"/>
      <c r="G27" s="976"/>
      <c r="H27" s="976"/>
      <c r="I27" s="982"/>
      <c r="J27" s="976"/>
      <c r="K27" s="976"/>
      <c r="L27" s="976"/>
      <c r="M27" s="976"/>
      <c r="N27" s="913"/>
      <c r="O27" s="919"/>
      <c r="P27" s="919"/>
      <c r="Q27" s="919"/>
      <c r="R27" s="1255"/>
      <c r="S27" s="919"/>
      <c r="T27" s="1249"/>
      <c r="U27" s="1030"/>
      <c r="V27" s="1018"/>
      <c r="W27" s="1046"/>
      <c r="X27" s="976"/>
      <c r="Y27" s="919"/>
      <c r="Z27" s="915"/>
      <c r="AA27" s="1000"/>
      <c r="AB27" s="1039"/>
      <c r="AC27" s="1605"/>
      <c r="AD27" s="952"/>
      <c r="AE27" s="952"/>
      <c r="AF27" s="801">
        <v>85</v>
      </c>
      <c r="AG27" s="680" t="s">
        <v>158</v>
      </c>
      <c r="AH27" s="704" t="s">
        <v>388</v>
      </c>
      <c r="AI27" s="720">
        <v>44531</v>
      </c>
      <c r="AJ27" s="720">
        <v>44545</v>
      </c>
      <c r="AK27" s="712">
        <f t="shared" si="0"/>
        <v>14</v>
      </c>
      <c r="AL27" s="714">
        <v>0.15</v>
      </c>
      <c r="AM27" s="701" t="s">
        <v>26</v>
      </c>
      <c r="AN27" s="704" t="s">
        <v>344</v>
      </c>
      <c r="AO27" s="704" t="s">
        <v>345</v>
      </c>
      <c r="AP27" s="704"/>
      <c r="AQ27" s="11"/>
    </row>
    <row r="28" spans="1:43" ht="61.5" customHeight="1" thickTop="1" x14ac:dyDescent="0.25">
      <c r="A28" s="992" t="s">
        <v>328</v>
      </c>
      <c r="B28" s="918"/>
      <c r="C28" s="974" t="s">
        <v>40</v>
      </c>
      <c r="D28" s="974" t="s">
        <v>329</v>
      </c>
      <c r="E28" s="980" t="s">
        <v>330</v>
      </c>
      <c r="F28" s="974" t="s">
        <v>43</v>
      </c>
      <c r="G28" s="974" t="s">
        <v>44</v>
      </c>
      <c r="H28" s="974" t="s">
        <v>190</v>
      </c>
      <c r="I28" s="980" t="s">
        <v>331</v>
      </c>
      <c r="J28" s="974" t="s">
        <v>332</v>
      </c>
      <c r="K28" s="974" t="s">
        <v>333</v>
      </c>
      <c r="L28" s="974">
        <v>95</v>
      </c>
      <c r="M28" s="974" t="s">
        <v>29</v>
      </c>
      <c r="N28" s="912" t="s">
        <v>334</v>
      </c>
      <c r="O28" s="918" t="s">
        <v>335</v>
      </c>
      <c r="P28" s="918" t="s">
        <v>336</v>
      </c>
      <c r="Q28" s="918" t="s">
        <v>337</v>
      </c>
      <c r="R28" s="1253">
        <v>85</v>
      </c>
      <c r="S28" s="918" t="s">
        <v>29</v>
      </c>
      <c r="T28" s="1247" t="s">
        <v>389</v>
      </c>
      <c r="U28" s="1029" t="s">
        <v>27</v>
      </c>
      <c r="V28" s="1017" t="s">
        <v>390</v>
      </c>
      <c r="W28" s="1044">
        <v>0.08</v>
      </c>
      <c r="X28" s="1087">
        <v>1500</v>
      </c>
      <c r="Y28" s="918" t="s">
        <v>25</v>
      </c>
      <c r="Z28" s="914" t="s">
        <v>30</v>
      </c>
      <c r="AA28" s="1328"/>
      <c r="AB28" s="1037"/>
      <c r="AC28" s="1603" t="s">
        <v>340</v>
      </c>
      <c r="AD28" s="950" t="s">
        <v>341</v>
      </c>
      <c r="AE28" s="950" t="s">
        <v>342</v>
      </c>
      <c r="AF28" s="800">
        <v>86</v>
      </c>
      <c r="AG28" s="678" t="s">
        <v>158</v>
      </c>
      <c r="AH28" s="703" t="s">
        <v>391</v>
      </c>
      <c r="AI28" s="719">
        <v>44228</v>
      </c>
      <c r="AJ28" s="719">
        <v>44469</v>
      </c>
      <c r="AK28" s="711">
        <f t="shared" si="0"/>
        <v>241</v>
      </c>
      <c r="AL28" s="713">
        <v>0.2</v>
      </c>
      <c r="AM28" s="699" t="s">
        <v>26</v>
      </c>
      <c r="AN28" s="703" t="s">
        <v>344</v>
      </c>
      <c r="AO28" s="703" t="s">
        <v>345</v>
      </c>
      <c r="AP28" s="703"/>
      <c r="AQ28" s="6"/>
    </row>
    <row r="29" spans="1:43" ht="61.5" customHeight="1" x14ac:dyDescent="0.25">
      <c r="A29" s="993"/>
      <c r="B29" s="940"/>
      <c r="C29" s="975"/>
      <c r="D29" s="975"/>
      <c r="E29" s="981"/>
      <c r="F29" s="975"/>
      <c r="G29" s="975"/>
      <c r="H29" s="975"/>
      <c r="I29" s="981"/>
      <c r="J29" s="975"/>
      <c r="K29" s="975"/>
      <c r="L29" s="975"/>
      <c r="M29" s="975"/>
      <c r="N29" s="935"/>
      <c r="O29" s="940"/>
      <c r="P29" s="940"/>
      <c r="Q29" s="940"/>
      <c r="R29" s="1254"/>
      <c r="S29" s="940"/>
      <c r="T29" s="1248"/>
      <c r="U29" s="1043"/>
      <c r="V29" s="1040"/>
      <c r="W29" s="1045"/>
      <c r="X29" s="1105"/>
      <c r="Y29" s="940"/>
      <c r="Z29" s="936"/>
      <c r="AA29" s="1329"/>
      <c r="AB29" s="1038"/>
      <c r="AC29" s="1604"/>
      <c r="AD29" s="951"/>
      <c r="AE29" s="951"/>
      <c r="AF29" s="350">
        <v>87</v>
      </c>
      <c r="AG29" s="679" t="s">
        <v>158</v>
      </c>
      <c r="AH29" s="709" t="s">
        <v>392</v>
      </c>
      <c r="AI29" s="7">
        <v>44249</v>
      </c>
      <c r="AJ29" s="7">
        <v>44515</v>
      </c>
      <c r="AK29" s="8">
        <f t="shared" si="0"/>
        <v>266</v>
      </c>
      <c r="AL29" s="9">
        <v>0.6</v>
      </c>
      <c r="AM29" s="700" t="s">
        <v>26</v>
      </c>
      <c r="AN29" s="709" t="s">
        <v>344</v>
      </c>
      <c r="AO29" s="709" t="s">
        <v>345</v>
      </c>
      <c r="AP29" s="709"/>
      <c r="AQ29" s="10"/>
    </row>
    <row r="30" spans="1:43" ht="61.5" customHeight="1" thickBot="1" x14ac:dyDescent="0.3">
      <c r="A30" s="994"/>
      <c r="B30" s="919"/>
      <c r="C30" s="976"/>
      <c r="D30" s="976"/>
      <c r="E30" s="982"/>
      <c r="F30" s="976"/>
      <c r="G30" s="976"/>
      <c r="H30" s="976"/>
      <c r="I30" s="982"/>
      <c r="J30" s="976"/>
      <c r="K30" s="976"/>
      <c r="L30" s="976"/>
      <c r="M30" s="976"/>
      <c r="N30" s="913"/>
      <c r="O30" s="919"/>
      <c r="P30" s="919"/>
      <c r="Q30" s="919"/>
      <c r="R30" s="1255"/>
      <c r="S30" s="919"/>
      <c r="T30" s="1249"/>
      <c r="U30" s="1030"/>
      <c r="V30" s="1018"/>
      <c r="W30" s="1046"/>
      <c r="X30" s="1088"/>
      <c r="Y30" s="919"/>
      <c r="Z30" s="915"/>
      <c r="AA30" s="1330"/>
      <c r="AB30" s="1039"/>
      <c r="AC30" s="1605"/>
      <c r="AD30" s="952"/>
      <c r="AE30" s="952"/>
      <c r="AF30" s="801">
        <v>88</v>
      </c>
      <c r="AG30" s="680" t="s">
        <v>158</v>
      </c>
      <c r="AH30" s="704" t="s">
        <v>393</v>
      </c>
      <c r="AI30" s="720">
        <v>44317</v>
      </c>
      <c r="AJ30" s="720">
        <v>44530</v>
      </c>
      <c r="AK30" s="712">
        <f t="shared" si="0"/>
        <v>213</v>
      </c>
      <c r="AL30" s="714">
        <v>0.2</v>
      </c>
      <c r="AM30" s="701" t="s">
        <v>26</v>
      </c>
      <c r="AN30" s="704" t="s">
        <v>366</v>
      </c>
      <c r="AO30" s="704" t="s">
        <v>420</v>
      </c>
      <c r="AP30" s="704"/>
      <c r="AQ30" s="11"/>
    </row>
    <row r="31" spans="1:43" ht="61.5" customHeight="1" thickTop="1" x14ac:dyDescent="0.25">
      <c r="A31" s="992" t="s">
        <v>328</v>
      </c>
      <c r="B31" s="918"/>
      <c r="C31" s="974" t="s">
        <v>40</v>
      </c>
      <c r="D31" s="974" t="s">
        <v>329</v>
      </c>
      <c r="E31" s="980" t="s">
        <v>330</v>
      </c>
      <c r="F31" s="974" t="s">
        <v>43</v>
      </c>
      <c r="G31" s="974" t="s">
        <v>44</v>
      </c>
      <c r="H31" s="974" t="s">
        <v>190</v>
      </c>
      <c r="I31" s="980" t="s">
        <v>331</v>
      </c>
      <c r="J31" s="974" t="s">
        <v>332</v>
      </c>
      <c r="K31" s="974" t="s">
        <v>333</v>
      </c>
      <c r="L31" s="974">
        <v>95</v>
      </c>
      <c r="M31" s="974" t="s">
        <v>29</v>
      </c>
      <c r="N31" s="912" t="s">
        <v>334</v>
      </c>
      <c r="O31" s="918" t="s">
        <v>335</v>
      </c>
      <c r="P31" s="918" t="s">
        <v>336</v>
      </c>
      <c r="Q31" s="918" t="s">
        <v>337</v>
      </c>
      <c r="R31" s="1253">
        <v>85</v>
      </c>
      <c r="S31" s="918" t="s">
        <v>29</v>
      </c>
      <c r="T31" s="1247" t="s">
        <v>394</v>
      </c>
      <c r="U31" s="1029" t="s">
        <v>27</v>
      </c>
      <c r="V31" s="1017" t="s">
        <v>395</v>
      </c>
      <c r="W31" s="1044">
        <v>0.05</v>
      </c>
      <c r="X31" s="1087">
        <v>350</v>
      </c>
      <c r="Y31" s="918" t="s">
        <v>25</v>
      </c>
      <c r="Z31" s="914" t="s">
        <v>30</v>
      </c>
      <c r="AA31" s="1328"/>
      <c r="AB31" s="1037"/>
      <c r="AC31" s="1603" t="s">
        <v>340</v>
      </c>
      <c r="AD31" s="950" t="s">
        <v>341</v>
      </c>
      <c r="AE31" s="950" t="s">
        <v>342</v>
      </c>
      <c r="AF31" s="800">
        <v>89</v>
      </c>
      <c r="AG31" s="678" t="s">
        <v>158</v>
      </c>
      <c r="AH31" s="703" t="s">
        <v>396</v>
      </c>
      <c r="AI31" s="719">
        <v>44287</v>
      </c>
      <c r="AJ31" s="719">
        <v>44469</v>
      </c>
      <c r="AK31" s="711">
        <f t="shared" si="0"/>
        <v>182</v>
      </c>
      <c r="AL31" s="713">
        <v>0.2</v>
      </c>
      <c r="AM31" s="699" t="s">
        <v>26</v>
      </c>
      <c r="AN31" s="703" t="s">
        <v>344</v>
      </c>
      <c r="AO31" s="703" t="s">
        <v>345</v>
      </c>
      <c r="AP31" s="703"/>
      <c r="AQ31" s="6"/>
    </row>
    <row r="32" spans="1:43" ht="61.5" customHeight="1" x14ac:dyDescent="0.25">
      <c r="A32" s="993"/>
      <c r="B32" s="940"/>
      <c r="C32" s="975"/>
      <c r="D32" s="975"/>
      <c r="E32" s="981"/>
      <c r="F32" s="975"/>
      <c r="G32" s="975"/>
      <c r="H32" s="975"/>
      <c r="I32" s="981"/>
      <c r="J32" s="975"/>
      <c r="K32" s="975"/>
      <c r="L32" s="975"/>
      <c r="M32" s="975"/>
      <c r="N32" s="935"/>
      <c r="O32" s="940"/>
      <c r="P32" s="940"/>
      <c r="Q32" s="940"/>
      <c r="R32" s="1254"/>
      <c r="S32" s="940"/>
      <c r="T32" s="1248"/>
      <c r="U32" s="1043"/>
      <c r="V32" s="1040"/>
      <c r="W32" s="1045"/>
      <c r="X32" s="1105"/>
      <c r="Y32" s="940"/>
      <c r="Z32" s="936"/>
      <c r="AA32" s="1329"/>
      <c r="AB32" s="1038"/>
      <c r="AC32" s="1604"/>
      <c r="AD32" s="951"/>
      <c r="AE32" s="951"/>
      <c r="AF32" s="350">
        <v>90</v>
      </c>
      <c r="AG32" s="679" t="s">
        <v>158</v>
      </c>
      <c r="AH32" s="709" t="s">
        <v>397</v>
      </c>
      <c r="AI32" s="7">
        <v>44301</v>
      </c>
      <c r="AJ32" s="7">
        <v>44545</v>
      </c>
      <c r="AK32" s="8">
        <f t="shared" si="0"/>
        <v>244</v>
      </c>
      <c r="AL32" s="9">
        <v>0.6</v>
      </c>
      <c r="AM32" s="700" t="s">
        <v>26</v>
      </c>
      <c r="AN32" s="709" t="s">
        <v>344</v>
      </c>
      <c r="AO32" s="709" t="s">
        <v>345</v>
      </c>
      <c r="AP32" s="709"/>
      <c r="AQ32" s="10"/>
    </row>
    <row r="33" spans="1:43" ht="61.5" customHeight="1" thickBot="1" x14ac:dyDescent="0.3">
      <c r="A33" s="994"/>
      <c r="B33" s="919"/>
      <c r="C33" s="976"/>
      <c r="D33" s="976"/>
      <c r="E33" s="982"/>
      <c r="F33" s="976"/>
      <c r="G33" s="976"/>
      <c r="H33" s="976"/>
      <c r="I33" s="982"/>
      <c r="J33" s="976"/>
      <c r="K33" s="976"/>
      <c r="L33" s="976"/>
      <c r="M33" s="976"/>
      <c r="N33" s="913"/>
      <c r="O33" s="919"/>
      <c r="P33" s="919"/>
      <c r="Q33" s="919"/>
      <c r="R33" s="1255"/>
      <c r="S33" s="919"/>
      <c r="T33" s="1249"/>
      <c r="U33" s="1030"/>
      <c r="V33" s="1018"/>
      <c r="W33" s="1046"/>
      <c r="X33" s="1088"/>
      <c r="Y33" s="919"/>
      <c r="Z33" s="915"/>
      <c r="AA33" s="1330"/>
      <c r="AB33" s="1039"/>
      <c r="AC33" s="1605"/>
      <c r="AD33" s="952"/>
      <c r="AE33" s="952"/>
      <c r="AF33" s="801">
        <v>91</v>
      </c>
      <c r="AG33" s="680" t="s">
        <v>158</v>
      </c>
      <c r="AH33" s="704" t="s">
        <v>398</v>
      </c>
      <c r="AI33" s="720">
        <v>44378</v>
      </c>
      <c r="AJ33" s="720">
        <v>44550</v>
      </c>
      <c r="AK33" s="712">
        <f t="shared" si="0"/>
        <v>172</v>
      </c>
      <c r="AL33" s="714">
        <v>0.2</v>
      </c>
      <c r="AM33" s="701" t="s">
        <v>26</v>
      </c>
      <c r="AN33" s="704" t="s">
        <v>366</v>
      </c>
      <c r="AO33" s="704" t="s">
        <v>420</v>
      </c>
      <c r="AP33" s="704"/>
      <c r="AQ33" s="11"/>
    </row>
    <row r="34" spans="1:43" ht="61.5" customHeight="1" thickTop="1" x14ac:dyDescent="0.25">
      <c r="A34" s="992" t="s">
        <v>328</v>
      </c>
      <c r="B34" s="918"/>
      <c r="C34" s="974" t="s">
        <v>40</v>
      </c>
      <c r="D34" s="974" t="s">
        <v>329</v>
      </c>
      <c r="E34" s="980" t="s">
        <v>330</v>
      </c>
      <c r="F34" s="974" t="s">
        <v>43</v>
      </c>
      <c r="G34" s="974" t="s">
        <v>44</v>
      </c>
      <c r="H34" s="974" t="s">
        <v>190</v>
      </c>
      <c r="I34" s="980" t="s">
        <v>331</v>
      </c>
      <c r="J34" s="974" t="s">
        <v>332</v>
      </c>
      <c r="K34" s="974" t="s">
        <v>333</v>
      </c>
      <c r="L34" s="974">
        <v>95</v>
      </c>
      <c r="M34" s="974" t="s">
        <v>29</v>
      </c>
      <c r="N34" s="912" t="s">
        <v>334</v>
      </c>
      <c r="O34" s="918" t="s">
        <v>335</v>
      </c>
      <c r="P34" s="918" t="s">
        <v>336</v>
      </c>
      <c r="Q34" s="918" t="s">
        <v>337</v>
      </c>
      <c r="R34" s="1253">
        <v>85</v>
      </c>
      <c r="S34" s="918" t="s">
        <v>29</v>
      </c>
      <c r="T34" s="1247" t="s">
        <v>399</v>
      </c>
      <c r="U34" s="1029" t="s">
        <v>27</v>
      </c>
      <c r="V34" s="1017" t="s">
        <v>400</v>
      </c>
      <c r="W34" s="1044">
        <v>0.06</v>
      </c>
      <c r="X34" s="1087">
        <v>100</v>
      </c>
      <c r="Y34" s="918" t="s">
        <v>29</v>
      </c>
      <c r="Z34" s="914" t="s">
        <v>30</v>
      </c>
      <c r="AA34" s="1328"/>
      <c r="AB34" s="1037"/>
      <c r="AC34" s="1603" t="s">
        <v>340</v>
      </c>
      <c r="AD34" s="950" t="s">
        <v>341</v>
      </c>
      <c r="AE34" s="950" t="s">
        <v>342</v>
      </c>
      <c r="AF34" s="800">
        <v>92</v>
      </c>
      <c r="AG34" s="678" t="s">
        <v>158</v>
      </c>
      <c r="AH34" s="703" t="s">
        <v>401</v>
      </c>
      <c r="AI34" s="719">
        <v>44228</v>
      </c>
      <c r="AJ34" s="719">
        <v>44255</v>
      </c>
      <c r="AK34" s="711">
        <f t="shared" si="0"/>
        <v>27</v>
      </c>
      <c r="AL34" s="713">
        <v>0.2</v>
      </c>
      <c r="AM34" s="699" t="s">
        <v>361</v>
      </c>
      <c r="AN34" s="703" t="s">
        <v>344</v>
      </c>
      <c r="AO34" s="703" t="s">
        <v>345</v>
      </c>
      <c r="AP34" s="703"/>
      <c r="AQ34" s="6"/>
    </row>
    <row r="35" spans="1:43" ht="61.5" customHeight="1" x14ac:dyDescent="0.25">
      <c r="A35" s="993"/>
      <c r="B35" s="940"/>
      <c r="C35" s="975"/>
      <c r="D35" s="975"/>
      <c r="E35" s="981"/>
      <c r="F35" s="975"/>
      <c r="G35" s="975"/>
      <c r="H35" s="975"/>
      <c r="I35" s="981"/>
      <c r="J35" s="975"/>
      <c r="K35" s="975"/>
      <c r="L35" s="975"/>
      <c r="M35" s="975"/>
      <c r="N35" s="935"/>
      <c r="O35" s="940"/>
      <c r="P35" s="940"/>
      <c r="Q35" s="940"/>
      <c r="R35" s="1254"/>
      <c r="S35" s="940"/>
      <c r="T35" s="1248"/>
      <c r="U35" s="1043"/>
      <c r="V35" s="1040"/>
      <c r="W35" s="1045"/>
      <c r="X35" s="1105"/>
      <c r="Y35" s="940"/>
      <c r="Z35" s="936"/>
      <c r="AA35" s="1329"/>
      <c r="AB35" s="1038"/>
      <c r="AC35" s="1604"/>
      <c r="AD35" s="951"/>
      <c r="AE35" s="951"/>
      <c r="AF35" s="350">
        <v>93</v>
      </c>
      <c r="AG35" s="679" t="s">
        <v>158</v>
      </c>
      <c r="AH35" s="709" t="s">
        <v>402</v>
      </c>
      <c r="AI35" s="7">
        <v>44256</v>
      </c>
      <c r="AJ35" s="7">
        <v>44545</v>
      </c>
      <c r="AK35" s="8">
        <f t="shared" si="0"/>
        <v>289</v>
      </c>
      <c r="AL35" s="9">
        <v>0.6</v>
      </c>
      <c r="AM35" s="700" t="s">
        <v>361</v>
      </c>
      <c r="AN35" s="709" t="s">
        <v>344</v>
      </c>
      <c r="AO35" s="709" t="s">
        <v>345</v>
      </c>
      <c r="AP35" s="709"/>
      <c r="AQ35" s="10"/>
    </row>
    <row r="36" spans="1:43" ht="61.5" customHeight="1" thickBot="1" x14ac:dyDescent="0.3">
      <c r="A36" s="994"/>
      <c r="B36" s="919"/>
      <c r="C36" s="976"/>
      <c r="D36" s="976"/>
      <c r="E36" s="982"/>
      <c r="F36" s="976"/>
      <c r="G36" s="976"/>
      <c r="H36" s="976"/>
      <c r="I36" s="982"/>
      <c r="J36" s="976"/>
      <c r="K36" s="976"/>
      <c r="L36" s="976"/>
      <c r="M36" s="976"/>
      <c r="N36" s="913"/>
      <c r="O36" s="919"/>
      <c r="P36" s="919"/>
      <c r="Q36" s="919"/>
      <c r="R36" s="1255"/>
      <c r="S36" s="919"/>
      <c r="T36" s="1249"/>
      <c r="U36" s="1030"/>
      <c r="V36" s="1018"/>
      <c r="W36" s="1046"/>
      <c r="X36" s="1088"/>
      <c r="Y36" s="919"/>
      <c r="Z36" s="915"/>
      <c r="AA36" s="1330"/>
      <c r="AB36" s="1039"/>
      <c r="AC36" s="1605"/>
      <c r="AD36" s="952"/>
      <c r="AE36" s="952"/>
      <c r="AF36" s="801">
        <v>94</v>
      </c>
      <c r="AG36" s="680" t="s">
        <v>158</v>
      </c>
      <c r="AH36" s="704" t="s">
        <v>403</v>
      </c>
      <c r="AI36" s="720">
        <v>44348</v>
      </c>
      <c r="AJ36" s="720">
        <v>44550</v>
      </c>
      <c r="AK36" s="712">
        <f t="shared" si="0"/>
        <v>202</v>
      </c>
      <c r="AL36" s="714">
        <v>0.2</v>
      </c>
      <c r="AM36" s="701" t="s">
        <v>361</v>
      </c>
      <c r="AN36" s="704" t="s">
        <v>366</v>
      </c>
      <c r="AO36" s="704" t="s">
        <v>420</v>
      </c>
      <c r="AP36" s="704"/>
      <c r="AQ36" s="11"/>
    </row>
    <row r="37" spans="1:43" ht="61.5" customHeight="1" thickTop="1" x14ac:dyDescent="0.25">
      <c r="A37" s="992" t="s">
        <v>328</v>
      </c>
      <c r="B37" s="918"/>
      <c r="C37" s="974" t="s">
        <v>40</v>
      </c>
      <c r="D37" s="974" t="s">
        <v>329</v>
      </c>
      <c r="E37" s="980" t="s">
        <v>330</v>
      </c>
      <c r="F37" s="974" t="s">
        <v>43</v>
      </c>
      <c r="G37" s="974" t="s">
        <v>44</v>
      </c>
      <c r="H37" s="974" t="s">
        <v>190</v>
      </c>
      <c r="I37" s="980" t="s">
        <v>331</v>
      </c>
      <c r="J37" s="974" t="s">
        <v>332</v>
      </c>
      <c r="K37" s="974" t="s">
        <v>333</v>
      </c>
      <c r="L37" s="974">
        <v>95</v>
      </c>
      <c r="M37" s="974" t="s">
        <v>29</v>
      </c>
      <c r="N37" s="912" t="s">
        <v>334</v>
      </c>
      <c r="O37" s="918" t="s">
        <v>335</v>
      </c>
      <c r="P37" s="918" t="s">
        <v>336</v>
      </c>
      <c r="Q37" s="918" t="s">
        <v>337</v>
      </c>
      <c r="R37" s="1253">
        <v>85</v>
      </c>
      <c r="S37" s="918" t="s">
        <v>29</v>
      </c>
      <c r="T37" s="1296" t="s">
        <v>404</v>
      </c>
      <c r="U37" s="1029" t="s">
        <v>27</v>
      </c>
      <c r="V37" s="922" t="s">
        <v>405</v>
      </c>
      <c r="W37" s="1044">
        <v>0.05</v>
      </c>
      <c r="X37" s="974">
        <v>1000</v>
      </c>
      <c r="Y37" s="918" t="s">
        <v>25</v>
      </c>
      <c r="Z37" s="914" t="s">
        <v>30</v>
      </c>
      <c r="AA37" s="1057"/>
      <c r="AB37" s="1037"/>
      <c r="AC37" s="1603" t="s">
        <v>340</v>
      </c>
      <c r="AD37" s="950" t="s">
        <v>341</v>
      </c>
      <c r="AE37" s="950" t="s">
        <v>342</v>
      </c>
      <c r="AF37" s="800">
        <v>95</v>
      </c>
      <c r="AG37" s="678" t="s">
        <v>158</v>
      </c>
      <c r="AH37" s="703" t="s">
        <v>406</v>
      </c>
      <c r="AI37" s="719">
        <v>44287</v>
      </c>
      <c r="AJ37" s="719">
        <v>44545</v>
      </c>
      <c r="AK37" s="711">
        <f t="shared" si="0"/>
        <v>258</v>
      </c>
      <c r="AL37" s="713">
        <v>0.5</v>
      </c>
      <c r="AM37" s="699" t="s">
        <v>26</v>
      </c>
      <c r="AN37" s="703" t="s">
        <v>362</v>
      </c>
      <c r="AO37" s="703" t="s">
        <v>363</v>
      </c>
      <c r="AP37" s="703"/>
      <c r="AQ37" s="6"/>
    </row>
    <row r="38" spans="1:43" ht="61.5" customHeight="1" thickBot="1" x14ac:dyDescent="0.3">
      <c r="A38" s="994"/>
      <c r="B38" s="919"/>
      <c r="C38" s="976"/>
      <c r="D38" s="976"/>
      <c r="E38" s="982"/>
      <c r="F38" s="976"/>
      <c r="G38" s="976"/>
      <c r="H38" s="976"/>
      <c r="I38" s="982"/>
      <c r="J38" s="976"/>
      <c r="K38" s="976"/>
      <c r="L38" s="976"/>
      <c r="M38" s="976"/>
      <c r="N38" s="913"/>
      <c r="O38" s="919"/>
      <c r="P38" s="919"/>
      <c r="Q38" s="919"/>
      <c r="R38" s="1255"/>
      <c r="S38" s="919"/>
      <c r="T38" s="1298"/>
      <c r="U38" s="1030"/>
      <c r="V38" s="923"/>
      <c r="W38" s="1046"/>
      <c r="X38" s="976"/>
      <c r="Y38" s="919"/>
      <c r="Z38" s="915"/>
      <c r="AA38" s="1058"/>
      <c r="AB38" s="1039"/>
      <c r="AC38" s="1605"/>
      <c r="AD38" s="952"/>
      <c r="AE38" s="952"/>
      <c r="AF38" s="801">
        <v>96</v>
      </c>
      <c r="AG38" s="680" t="s">
        <v>158</v>
      </c>
      <c r="AH38" s="704" t="s">
        <v>407</v>
      </c>
      <c r="AI38" s="720">
        <v>44287</v>
      </c>
      <c r="AJ38" s="720">
        <v>44545</v>
      </c>
      <c r="AK38" s="712">
        <f t="shared" si="0"/>
        <v>258</v>
      </c>
      <c r="AL38" s="714">
        <v>0.5</v>
      </c>
      <c r="AM38" s="701" t="s">
        <v>26</v>
      </c>
      <c r="AN38" s="704" t="s">
        <v>344</v>
      </c>
      <c r="AO38" s="704" t="s">
        <v>345</v>
      </c>
      <c r="AP38" s="704"/>
      <c r="AQ38" s="11"/>
    </row>
    <row r="39" spans="1:43" ht="61.5" customHeight="1" thickTop="1" x14ac:dyDescent="0.25">
      <c r="A39" s="992" t="s">
        <v>328</v>
      </c>
      <c r="B39" s="918"/>
      <c r="C39" s="974" t="s">
        <v>40</v>
      </c>
      <c r="D39" s="974" t="s">
        <v>329</v>
      </c>
      <c r="E39" s="980" t="s">
        <v>330</v>
      </c>
      <c r="F39" s="974" t="s">
        <v>43</v>
      </c>
      <c r="G39" s="974" t="s">
        <v>44</v>
      </c>
      <c r="H39" s="974" t="s">
        <v>190</v>
      </c>
      <c r="I39" s="980" t="s">
        <v>331</v>
      </c>
      <c r="J39" s="974" t="s">
        <v>332</v>
      </c>
      <c r="K39" s="974" t="s">
        <v>333</v>
      </c>
      <c r="L39" s="974">
        <v>95</v>
      </c>
      <c r="M39" s="974" t="s">
        <v>29</v>
      </c>
      <c r="N39" s="912" t="s">
        <v>334</v>
      </c>
      <c r="O39" s="918" t="s">
        <v>335</v>
      </c>
      <c r="P39" s="918" t="s">
        <v>336</v>
      </c>
      <c r="Q39" s="918" t="s">
        <v>337</v>
      </c>
      <c r="R39" s="1253">
        <v>85</v>
      </c>
      <c r="S39" s="918" t="s">
        <v>29</v>
      </c>
      <c r="T39" s="1296" t="s">
        <v>408</v>
      </c>
      <c r="U39" s="1029" t="s">
        <v>27</v>
      </c>
      <c r="V39" s="922" t="s">
        <v>409</v>
      </c>
      <c r="W39" s="1044">
        <v>0.05</v>
      </c>
      <c r="X39" s="974">
        <v>1500</v>
      </c>
      <c r="Y39" s="918" t="s">
        <v>25</v>
      </c>
      <c r="Z39" s="914" t="s">
        <v>30</v>
      </c>
      <c r="AA39" s="1057"/>
      <c r="AB39" s="1037"/>
      <c r="AC39" s="1603" t="s">
        <v>340</v>
      </c>
      <c r="AD39" s="950" t="s">
        <v>341</v>
      </c>
      <c r="AE39" s="950" t="s">
        <v>342</v>
      </c>
      <c r="AF39" s="800">
        <v>97</v>
      </c>
      <c r="AG39" s="678" t="s">
        <v>158</v>
      </c>
      <c r="AH39" s="703" t="s">
        <v>410</v>
      </c>
      <c r="AI39" s="719">
        <v>44256</v>
      </c>
      <c r="AJ39" s="719">
        <v>44285</v>
      </c>
      <c r="AK39" s="711">
        <f t="shared" si="0"/>
        <v>29</v>
      </c>
      <c r="AL39" s="713">
        <v>0.2</v>
      </c>
      <c r="AM39" s="699" t="s">
        <v>26</v>
      </c>
      <c r="AN39" s="703" t="s">
        <v>362</v>
      </c>
      <c r="AO39" s="703" t="s">
        <v>363</v>
      </c>
      <c r="AP39" s="703"/>
      <c r="AQ39" s="6"/>
    </row>
    <row r="40" spans="1:43" ht="61.5" customHeight="1" thickBot="1" x14ac:dyDescent="0.3">
      <c r="A40" s="994"/>
      <c r="B40" s="919"/>
      <c r="C40" s="976"/>
      <c r="D40" s="976"/>
      <c r="E40" s="982"/>
      <c r="F40" s="976"/>
      <c r="G40" s="976"/>
      <c r="H40" s="976"/>
      <c r="I40" s="982"/>
      <c r="J40" s="976"/>
      <c r="K40" s="976"/>
      <c r="L40" s="976"/>
      <c r="M40" s="976"/>
      <c r="N40" s="913"/>
      <c r="O40" s="919"/>
      <c r="P40" s="919"/>
      <c r="Q40" s="919"/>
      <c r="R40" s="1255"/>
      <c r="S40" s="919"/>
      <c r="T40" s="1298"/>
      <c r="U40" s="1030"/>
      <c r="V40" s="923"/>
      <c r="W40" s="1046"/>
      <c r="X40" s="976"/>
      <c r="Y40" s="919"/>
      <c r="Z40" s="915"/>
      <c r="AA40" s="1058"/>
      <c r="AB40" s="1039"/>
      <c r="AC40" s="1605"/>
      <c r="AD40" s="952"/>
      <c r="AE40" s="952"/>
      <c r="AF40" s="801">
        <v>98</v>
      </c>
      <c r="AG40" s="680" t="s">
        <v>158</v>
      </c>
      <c r="AH40" s="704" t="s">
        <v>411</v>
      </c>
      <c r="AI40" s="720">
        <v>44287</v>
      </c>
      <c r="AJ40" s="720">
        <v>44545</v>
      </c>
      <c r="AK40" s="712">
        <f t="shared" si="0"/>
        <v>258</v>
      </c>
      <c r="AL40" s="714">
        <v>0.8</v>
      </c>
      <c r="AM40" s="701" t="s">
        <v>26</v>
      </c>
      <c r="AN40" s="704" t="s">
        <v>344</v>
      </c>
      <c r="AO40" s="704" t="s">
        <v>345</v>
      </c>
      <c r="AP40" s="704"/>
      <c r="AQ40" s="11"/>
    </row>
    <row r="41" spans="1:43" ht="61.5" customHeight="1" thickTop="1" x14ac:dyDescent="0.25">
      <c r="A41" s="992" t="s">
        <v>328</v>
      </c>
      <c r="B41" s="918"/>
      <c r="C41" s="974" t="s">
        <v>40</v>
      </c>
      <c r="D41" s="974" t="s">
        <v>329</v>
      </c>
      <c r="E41" s="980" t="s">
        <v>330</v>
      </c>
      <c r="F41" s="974" t="s">
        <v>43</v>
      </c>
      <c r="G41" s="974" t="s">
        <v>44</v>
      </c>
      <c r="H41" s="974" t="s">
        <v>190</v>
      </c>
      <c r="I41" s="980" t="s">
        <v>331</v>
      </c>
      <c r="J41" s="974" t="s">
        <v>332</v>
      </c>
      <c r="K41" s="974" t="s">
        <v>333</v>
      </c>
      <c r="L41" s="974">
        <v>95</v>
      </c>
      <c r="M41" s="974" t="s">
        <v>29</v>
      </c>
      <c r="N41" s="912" t="s">
        <v>334</v>
      </c>
      <c r="O41" s="918" t="s">
        <v>335</v>
      </c>
      <c r="P41" s="918" t="s">
        <v>336</v>
      </c>
      <c r="Q41" s="918" t="s">
        <v>337</v>
      </c>
      <c r="R41" s="1253">
        <v>85</v>
      </c>
      <c r="S41" s="918" t="s">
        <v>29</v>
      </c>
      <c r="T41" s="1296" t="s">
        <v>412</v>
      </c>
      <c r="U41" s="1029" t="s">
        <v>27</v>
      </c>
      <c r="V41" s="922" t="s">
        <v>413</v>
      </c>
      <c r="W41" s="1044">
        <v>0.05</v>
      </c>
      <c r="X41" s="974">
        <v>15</v>
      </c>
      <c r="Y41" s="918" t="s">
        <v>25</v>
      </c>
      <c r="Z41" s="914" t="s">
        <v>30</v>
      </c>
      <c r="AA41" s="1057"/>
      <c r="AB41" s="1037"/>
      <c r="AC41" s="1603" t="s">
        <v>340</v>
      </c>
      <c r="AD41" s="950" t="s">
        <v>341</v>
      </c>
      <c r="AE41" s="950" t="s">
        <v>342</v>
      </c>
      <c r="AF41" s="800">
        <v>99</v>
      </c>
      <c r="AG41" s="678" t="s">
        <v>158</v>
      </c>
      <c r="AH41" s="703" t="s">
        <v>414</v>
      </c>
      <c r="AI41" s="719">
        <v>44256</v>
      </c>
      <c r="AJ41" s="719">
        <v>44285</v>
      </c>
      <c r="AK41" s="711">
        <f t="shared" si="0"/>
        <v>29</v>
      </c>
      <c r="AL41" s="713">
        <v>0.2</v>
      </c>
      <c r="AM41" s="699" t="s">
        <v>26</v>
      </c>
      <c r="AN41" s="703" t="s">
        <v>362</v>
      </c>
      <c r="AO41" s="703" t="s">
        <v>363</v>
      </c>
      <c r="AP41" s="703"/>
      <c r="AQ41" s="6"/>
    </row>
    <row r="42" spans="1:43" ht="61.5" customHeight="1" thickBot="1" x14ac:dyDescent="0.3">
      <c r="A42" s="994"/>
      <c r="B42" s="919"/>
      <c r="C42" s="976"/>
      <c r="D42" s="976"/>
      <c r="E42" s="982"/>
      <c r="F42" s="976"/>
      <c r="G42" s="976"/>
      <c r="H42" s="976"/>
      <c r="I42" s="982"/>
      <c r="J42" s="976"/>
      <c r="K42" s="976"/>
      <c r="L42" s="976"/>
      <c r="M42" s="976"/>
      <c r="N42" s="913"/>
      <c r="O42" s="919"/>
      <c r="P42" s="919"/>
      <c r="Q42" s="919"/>
      <c r="R42" s="1255"/>
      <c r="S42" s="919"/>
      <c r="T42" s="1298"/>
      <c r="U42" s="1030"/>
      <c r="V42" s="923"/>
      <c r="W42" s="1046"/>
      <c r="X42" s="976"/>
      <c r="Y42" s="919"/>
      <c r="Z42" s="915"/>
      <c r="AA42" s="1058"/>
      <c r="AB42" s="1039"/>
      <c r="AC42" s="1605"/>
      <c r="AD42" s="952"/>
      <c r="AE42" s="952"/>
      <c r="AF42" s="801">
        <v>100</v>
      </c>
      <c r="AG42" s="680" t="s">
        <v>158</v>
      </c>
      <c r="AH42" s="704" t="s">
        <v>415</v>
      </c>
      <c r="AI42" s="720">
        <v>44287</v>
      </c>
      <c r="AJ42" s="720">
        <v>44545</v>
      </c>
      <c r="AK42" s="712">
        <f t="shared" si="0"/>
        <v>258</v>
      </c>
      <c r="AL42" s="714">
        <v>0.8</v>
      </c>
      <c r="AM42" s="701" t="s">
        <v>26</v>
      </c>
      <c r="AN42" s="704" t="s">
        <v>344</v>
      </c>
      <c r="AO42" s="704" t="s">
        <v>345</v>
      </c>
      <c r="AP42" s="704"/>
      <c r="AQ42" s="11"/>
    </row>
    <row r="43" spans="1:43" ht="61.5" customHeight="1" thickTop="1" x14ac:dyDescent="0.25">
      <c r="A43" s="992" t="s">
        <v>328</v>
      </c>
      <c r="B43" s="918"/>
      <c r="C43" s="974" t="s">
        <v>40</v>
      </c>
      <c r="D43" s="974" t="s">
        <v>329</v>
      </c>
      <c r="E43" s="980" t="s">
        <v>330</v>
      </c>
      <c r="F43" s="974" t="s">
        <v>43</v>
      </c>
      <c r="G43" s="974" t="s">
        <v>44</v>
      </c>
      <c r="H43" s="974" t="s">
        <v>190</v>
      </c>
      <c r="I43" s="980" t="s">
        <v>331</v>
      </c>
      <c r="J43" s="974" t="s">
        <v>332</v>
      </c>
      <c r="K43" s="974" t="s">
        <v>333</v>
      </c>
      <c r="L43" s="974">
        <v>95</v>
      </c>
      <c r="M43" s="974" t="s">
        <v>29</v>
      </c>
      <c r="N43" s="912" t="s">
        <v>334</v>
      </c>
      <c r="O43" s="974" t="s">
        <v>335</v>
      </c>
      <c r="P43" s="974" t="s">
        <v>378</v>
      </c>
      <c r="Q43" s="974" t="s">
        <v>349</v>
      </c>
      <c r="R43" s="1518">
        <v>4</v>
      </c>
      <c r="S43" s="974" t="s">
        <v>25</v>
      </c>
      <c r="T43" s="1520" t="s">
        <v>416</v>
      </c>
      <c r="U43" s="1522" t="s">
        <v>27</v>
      </c>
      <c r="V43" s="922" t="s">
        <v>417</v>
      </c>
      <c r="W43" s="1044">
        <v>0.05</v>
      </c>
      <c r="X43" s="918">
        <v>100</v>
      </c>
      <c r="Y43" s="918" t="s">
        <v>29</v>
      </c>
      <c r="Z43" s="914" t="s">
        <v>30</v>
      </c>
      <c r="AA43" s="1057"/>
      <c r="AB43" s="1037"/>
      <c r="AC43" s="1603" t="s">
        <v>340</v>
      </c>
      <c r="AD43" s="950" t="s">
        <v>341</v>
      </c>
      <c r="AE43" s="950" t="s">
        <v>342</v>
      </c>
      <c r="AF43" s="800">
        <v>101</v>
      </c>
      <c r="AG43" s="678" t="s">
        <v>158</v>
      </c>
      <c r="AH43" s="703" t="s">
        <v>418</v>
      </c>
      <c r="AI43" s="719">
        <v>44256</v>
      </c>
      <c r="AJ43" s="719">
        <v>44285</v>
      </c>
      <c r="AK43" s="711">
        <f t="shared" si="0"/>
        <v>29</v>
      </c>
      <c r="AL43" s="713">
        <v>0.2</v>
      </c>
      <c r="AM43" s="699" t="s">
        <v>26</v>
      </c>
      <c r="AN43" s="703" t="s">
        <v>366</v>
      </c>
      <c r="AO43" s="703" t="s">
        <v>420</v>
      </c>
      <c r="AP43" s="703"/>
      <c r="AQ43" s="6"/>
    </row>
    <row r="44" spans="1:43" ht="61.5" customHeight="1" thickBot="1" x14ac:dyDescent="0.3">
      <c r="A44" s="994"/>
      <c r="B44" s="919"/>
      <c r="C44" s="976"/>
      <c r="D44" s="976"/>
      <c r="E44" s="982"/>
      <c r="F44" s="976"/>
      <c r="G44" s="976"/>
      <c r="H44" s="976"/>
      <c r="I44" s="982"/>
      <c r="J44" s="976"/>
      <c r="K44" s="976"/>
      <c r="L44" s="976"/>
      <c r="M44" s="976"/>
      <c r="N44" s="913"/>
      <c r="O44" s="976"/>
      <c r="P44" s="976"/>
      <c r="Q44" s="976"/>
      <c r="R44" s="1519"/>
      <c r="S44" s="976"/>
      <c r="T44" s="1521"/>
      <c r="U44" s="1523"/>
      <c r="V44" s="923"/>
      <c r="W44" s="1046"/>
      <c r="X44" s="919"/>
      <c r="Y44" s="919"/>
      <c r="Z44" s="915"/>
      <c r="AA44" s="1058"/>
      <c r="AB44" s="1039"/>
      <c r="AC44" s="1605"/>
      <c r="AD44" s="952"/>
      <c r="AE44" s="952"/>
      <c r="AF44" s="801">
        <v>102</v>
      </c>
      <c r="AG44" s="680" t="s">
        <v>158</v>
      </c>
      <c r="AH44" s="704" t="s">
        <v>419</v>
      </c>
      <c r="AI44" s="720">
        <v>44470</v>
      </c>
      <c r="AJ44" s="720">
        <v>44545</v>
      </c>
      <c r="AK44" s="712">
        <f t="shared" si="0"/>
        <v>75</v>
      </c>
      <c r="AL44" s="714">
        <v>0.8</v>
      </c>
      <c r="AM44" s="701" t="s">
        <v>26</v>
      </c>
      <c r="AN44" s="704" t="s">
        <v>366</v>
      </c>
      <c r="AO44" s="704" t="s">
        <v>420</v>
      </c>
      <c r="AP44" s="704"/>
      <c r="AQ44" s="11"/>
    </row>
    <row r="45" spans="1:43" ht="61.5" customHeight="1" thickTop="1" x14ac:dyDescent="0.25">
      <c r="A45" s="992" t="s">
        <v>328</v>
      </c>
      <c r="B45" s="918"/>
      <c r="C45" s="974" t="s">
        <v>40</v>
      </c>
      <c r="D45" s="974" t="s">
        <v>329</v>
      </c>
      <c r="E45" s="980" t="s">
        <v>330</v>
      </c>
      <c r="F45" s="974" t="s">
        <v>43</v>
      </c>
      <c r="G45" s="974" t="s">
        <v>44</v>
      </c>
      <c r="H45" s="974" t="s">
        <v>190</v>
      </c>
      <c r="I45" s="980" t="s">
        <v>331</v>
      </c>
      <c r="J45" s="974" t="s">
        <v>332</v>
      </c>
      <c r="K45" s="974" t="s">
        <v>333</v>
      </c>
      <c r="L45" s="974">
        <v>95</v>
      </c>
      <c r="M45" s="974" t="s">
        <v>29</v>
      </c>
      <c r="N45" s="912" t="s">
        <v>334</v>
      </c>
      <c r="O45" s="974" t="s">
        <v>335</v>
      </c>
      <c r="P45" s="974" t="s">
        <v>378</v>
      </c>
      <c r="Q45" s="974" t="s">
        <v>349</v>
      </c>
      <c r="R45" s="1518">
        <v>4</v>
      </c>
      <c r="S45" s="974" t="s">
        <v>25</v>
      </c>
      <c r="T45" s="1531" t="s">
        <v>422</v>
      </c>
      <c r="U45" s="1522" t="s">
        <v>27</v>
      </c>
      <c r="V45" s="1085" t="s">
        <v>423</v>
      </c>
      <c r="W45" s="1528">
        <v>0.05</v>
      </c>
      <c r="X45" s="974">
        <v>2</v>
      </c>
      <c r="Y45" s="918" t="s">
        <v>25</v>
      </c>
      <c r="Z45" s="914" t="s">
        <v>30</v>
      </c>
      <c r="AA45" s="1037"/>
      <c r="AB45" s="1037"/>
      <c r="AC45" s="1603" t="s">
        <v>340</v>
      </c>
      <c r="AD45" s="950" t="s">
        <v>424</v>
      </c>
      <c r="AE45" s="950" t="s">
        <v>425</v>
      </c>
      <c r="AF45" s="800">
        <v>103</v>
      </c>
      <c r="AG45" s="678" t="s">
        <v>158</v>
      </c>
      <c r="AH45" s="703" t="s">
        <v>426</v>
      </c>
      <c r="AI45" s="719">
        <v>44256</v>
      </c>
      <c r="AJ45" s="719">
        <v>44285</v>
      </c>
      <c r="AK45" s="711">
        <f t="shared" si="0"/>
        <v>29</v>
      </c>
      <c r="AL45" s="713">
        <v>0.1</v>
      </c>
      <c r="AM45" s="699" t="s">
        <v>26</v>
      </c>
      <c r="AN45" s="703" t="s">
        <v>356</v>
      </c>
      <c r="AO45" s="703" t="s">
        <v>357</v>
      </c>
      <c r="AP45" s="703"/>
      <c r="AQ45" s="6"/>
    </row>
    <row r="46" spans="1:43" ht="61.5" customHeight="1" x14ac:dyDescent="0.25">
      <c r="A46" s="993"/>
      <c r="B46" s="940"/>
      <c r="C46" s="975"/>
      <c r="D46" s="975"/>
      <c r="E46" s="981"/>
      <c r="F46" s="975"/>
      <c r="G46" s="975"/>
      <c r="H46" s="975"/>
      <c r="I46" s="981"/>
      <c r="J46" s="975"/>
      <c r="K46" s="975"/>
      <c r="L46" s="975"/>
      <c r="M46" s="975"/>
      <c r="N46" s="935"/>
      <c r="O46" s="975"/>
      <c r="P46" s="975"/>
      <c r="Q46" s="975"/>
      <c r="R46" s="1527"/>
      <c r="S46" s="975"/>
      <c r="T46" s="1532"/>
      <c r="U46" s="1534"/>
      <c r="V46" s="1101"/>
      <c r="W46" s="1529"/>
      <c r="X46" s="975"/>
      <c r="Y46" s="940"/>
      <c r="Z46" s="936"/>
      <c r="AA46" s="1038"/>
      <c r="AB46" s="1038"/>
      <c r="AC46" s="1604"/>
      <c r="AD46" s="951"/>
      <c r="AE46" s="951"/>
      <c r="AF46" s="350">
        <v>104</v>
      </c>
      <c r="AG46" s="679" t="s">
        <v>158</v>
      </c>
      <c r="AH46" s="709" t="s">
        <v>427</v>
      </c>
      <c r="AI46" s="7">
        <v>44287</v>
      </c>
      <c r="AJ46" s="7">
        <v>44407</v>
      </c>
      <c r="AK46" s="8">
        <f t="shared" si="0"/>
        <v>120</v>
      </c>
      <c r="AL46" s="9">
        <v>0.5</v>
      </c>
      <c r="AM46" s="700" t="s">
        <v>26</v>
      </c>
      <c r="AN46" s="709" t="s">
        <v>356</v>
      </c>
      <c r="AO46" s="709" t="s">
        <v>357</v>
      </c>
      <c r="AP46" s="709"/>
      <c r="AQ46" s="10"/>
    </row>
    <row r="47" spans="1:43" ht="61.5" customHeight="1" x14ac:dyDescent="0.25">
      <c r="A47" s="993"/>
      <c r="B47" s="940"/>
      <c r="C47" s="975"/>
      <c r="D47" s="975"/>
      <c r="E47" s="981"/>
      <c r="F47" s="975"/>
      <c r="G47" s="975"/>
      <c r="H47" s="975"/>
      <c r="I47" s="981"/>
      <c r="J47" s="975"/>
      <c r="K47" s="975"/>
      <c r="L47" s="975"/>
      <c r="M47" s="975"/>
      <c r="N47" s="935"/>
      <c r="O47" s="975"/>
      <c r="P47" s="975"/>
      <c r="Q47" s="975"/>
      <c r="R47" s="1527"/>
      <c r="S47" s="975"/>
      <c r="T47" s="1532"/>
      <c r="U47" s="1534"/>
      <c r="V47" s="1101"/>
      <c r="W47" s="1529"/>
      <c r="X47" s="975"/>
      <c r="Y47" s="940"/>
      <c r="Z47" s="936"/>
      <c r="AA47" s="1038"/>
      <c r="AB47" s="1038"/>
      <c r="AC47" s="1604"/>
      <c r="AD47" s="951"/>
      <c r="AE47" s="951"/>
      <c r="AF47" s="350">
        <v>105</v>
      </c>
      <c r="AG47" s="679" t="s">
        <v>158</v>
      </c>
      <c r="AH47" s="709" t="s">
        <v>428</v>
      </c>
      <c r="AI47" s="7">
        <v>44409</v>
      </c>
      <c r="AJ47" s="7">
        <v>44499</v>
      </c>
      <c r="AK47" s="8">
        <f t="shared" si="0"/>
        <v>90</v>
      </c>
      <c r="AL47" s="9">
        <v>0.2</v>
      </c>
      <c r="AM47" s="700" t="s">
        <v>26</v>
      </c>
      <c r="AN47" s="709" t="s">
        <v>356</v>
      </c>
      <c r="AO47" s="709" t="s">
        <v>357</v>
      </c>
      <c r="AP47" s="709"/>
      <c r="AQ47" s="10"/>
    </row>
    <row r="48" spans="1:43" ht="61.5" customHeight="1" thickBot="1" x14ac:dyDescent="0.3">
      <c r="A48" s="994"/>
      <c r="B48" s="919"/>
      <c r="C48" s="976"/>
      <c r="D48" s="976"/>
      <c r="E48" s="982"/>
      <c r="F48" s="976"/>
      <c r="G48" s="976"/>
      <c r="H48" s="976"/>
      <c r="I48" s="982"/>
      <c r="J48" s="976"/>
      <c r="K48" s="976"/>
      <c r="L48" s="976"/>
      <c r="M48" s="976"/>
      <c r="N48" s="913"/>
      <c r="O48" s="976"/>
      <c r="P48" s="976"/>
      <c r="Q48" s="976"/>
      <c r="R48" s="1519"/>
      <c r="S48" s="976"/>
      <c r="T48" s="1533"/>
      <c r="U48" s="1523"/>
      <c r="V48" s="1086"/>
      <c r="W48" s="1530"/>
      <c r="X48" s="976"/>
      <c r="Y48" s="919"/>
      <c r="Z48" s="915"/>
      <c r="AA48" s="1039"/>
      <c r="AB48" s="1039"/>
      <c r="AC48" s="1605"/>
      <c r="AD48" s="952"/>
      <c r="AE48" s="952"/>
      <c r="AF48" s="801">
        <v>106</v>
      </c>
      <c r="AG48" s="680" t="s">
        <v>158</v>
      </c>
      <c r="AH48" s="704" t="s">
        <v>429</v>
      </c>
      <c r="AI48" s="720">
        <v>44501</v>
      </c>
      <c r="AJ48" s="720">
        <v>44545</v>
      </c>
      <c r="AK48" s="712">
        <f t="shared" si="0"/>
        <v>44</v>
      </c>
      <c r="AL48" s="714">
        <v>0.2</v>
      </c>
      <c r="AM48" s="701" t="s">
        <v>26</v>
      </c>
      <c r="AN48" s="704" t="s">
        <v>356</v>
      </c>
      <c r="AO48" s="704" t="s">
        <v>357</v>
      </c>
      <c r="AP48" s="704"/>
      <c r="AQ48" s="11"/>
    </row>
    <row r="49" spans="1:43" ht="61.5" customHeight="1" thickTop="1" x14ac:dyDescent="0.25">
      <c r="A49" s="992" t="s">
        <v>328</v>
      </c>
      <c r="B49" s="918"/>
      <c r="C49" s="974" t="s">
        <v>40</v>
      </c>
      <c r="D49" s="974" t="s">
        <v>329</v>
      </c>
      <c r="E49" s="980" t="s">
        <v>330</v>
      </c>
      <c r="F49" s="974" t="s">
        <v>43</v>
      </c>
      <c r="G49" s="974" t="s">
        <v>44</v>
      </c>
      <c r="H49" s="974" t="s">
        <v>190</v>
      </c>
      <c r="I49" s="980" t="s">
        <v>331</v>
      </c>
      <c r="J49" s="974" t="s">
        <v>332</v>
      </c>
      <c r="K49" s="974" t="s">
        <v>333</v>
      </c>
      <c r="L49" s="974">
        <v>95</v>
      </c>
      <c r="M49" s="974" t="s">
        <v>29</v>
      </c>
      <c r="N49" s="912" t="s">
        <v>334</v>
      </c>
      <c r="O49" s="974" t="s">
        <v>335</v>
      </c>
      <c r="P49" s="974" t="s">
        <v>378</v>
      </c>
      <c r="Q49" s="974" t="s">
        <v>349</v>
      </c>
      <c r="R49" s="1518">
        <v>4</v>
      </c>
      <c r="S49" s="974" t="s">
        <v>25</v>
      </c>
      <c r="T49" s="1520" t="s">
        <v>439</v>
      </c>
      <c r="U49" s="1522" t="s">
        <v>27</v>
      </c>
      <c r="V49" s="922" t="s">
        <v>440</v>
      </c>
      <c r="W49" s="1044">
        <v>0.03</v>
      </c>
      <c r="X49" s="918">
        <v>100</v>
      </c>
      <c r="Y49" s="918" t="s">
        <v>29</v>
      </c>
      <c r="Z49" s="914" t="s">
        <v>30</v>
      </c>
      <c r="AA49" s="1057"/>
      <c r="AB49" s="1037"/>
      <c r="AC49" s="1603" t="s">
        <v>340</v>
      </c>
      <c r="AD49" s="950" t="s">
        <v>341</v>
      </c>
      <c r="AE49" s="950" t="s">
        <v>342</v>
      </c>
      <c r="AF49" s="800">
        <v>110</v>
      </c>
      <c r="AG49" s="678" t="s">
        <v>158</v>
      </c>
      <c r="AH49" s="703" t="s">
        <v>441</v>
      </c>
      <c r="AI49" s="719">
        <v>44272</v>
      </c>
      <c r="AJ49" s="719">
        <v>44545</v>
      </c>
      <c r="AK49" s="711">
        <f t="shared" si="0"/>
        <v>273</v>
      </c>
      <c r="AL49" s="713">
        <v>0.8</v>
      </c>
      <c r="AM49" s="699" t="s">
        <v>26</v>
      </c>
      <c r="AN49" s="703" t="s">
        <v>344</v>
      </c>
      <c r="AO49" s="703" t="s">
        <v>345</v>
      </c>
      <c r="AP49" s="703"/>
      <c r="AQ49" s="6"/>
    </row>
    <row r="50" spans="1:43" ht="61.5" customHeight="1" thickBot="1" x14ac:dyDescent="0.3">
      <c r="A50" s="994"/>
      <c r="B50" s="919"/>
      <c r="C50" s="976"/>
      <c r="D50" s="976"/>
      <c r="E50" s="982"/>
      <c r="F50" s="976"/>
      <c r="G50" s="976"/>
      <c r="H50" s="976"/>
      <c r="I50" s="982"/>
      <c r="J50" s="976"/>
      <c r="K50" s="976"/>
      <c r="L50" s="976"/>
      <c r="M50" s="976"/>
      <c r="N50" s="913"/>
      <c r="O50" s="976"/>
      <c r="P50" s="976"/>
      <c r="Q50" s="976"/>
      <c r="R50" s="1519"/>
      <c r="S50" s="976"/>
      <c r="T50" s="1521"/>
      <c r="U50" s="1523"/>
      <c r="V50" s="923"/>
      <c r="W50" s="1046"/>
      <c r="X50" s="919"/>
      <c r="Y50" s="919"/>
      <c r="Z50" s="915"/>
      <c r="AA50" s="1058"/>
      <c r="AB50" s="1039"/>
      <c r="AC50" s="1605"/>
      <c r="AD50" s="952"/>
      <c r="AE50" s="952"/>
      <c r="AF50" s="801">
        <v>111</v>
      </c>
      <c r="AG50" s="680" t="s">
        <v>158</v>
      </c>
      <c r="AH50" s="704" t="s">
        <v>442</v>
      </c>
      <c r="AI50" s="720">
        <v>44531</v>
      </c>
      <c r="AJ50" s="720">
        <v>44550</v>
      </c>
      <c r="AK50" s="712">
        <f t="shared" si="0"/>
        <v>19</v>
      </c>
      <c r="AL50" s="714">
        <v>0.2</v>
      </c>
      <c r="AM50" s="701" t="s">
        <v>26</v>
      </c>
      <c r="AN50" s="704" t="s">
        <v>344</v>
      </c>
      <c r="AO50" s="704" t="s">
        <v>345</v>
      </c>
      <c r="AP50" s="704"/>
      <c r="AQ50" s="11"/>
    </row>
    <row r="51" spans="1:43" ht="61.5" customHeight="1" thickTop="1" x14ac:dyDescent="0.25">
      <c r="A51" s="992" t="s">
        <v>328</v>
      </c>
      <c r="B51" s="918"/>
      <c r="C51" s="974" t="s">
        <v>40</v>
      </c>
      <c r="D51" s="974" t="s">
        <v>329</v>
      </c>
      <c r="E51" s="980" t="s">
        <v>330</v>
      </c>
      <c r="F51" s="974" t="s">
        <v>43</v>
      </c>
      <c r="G51" s="974" t="s">
        <v>44</v>
      </c>
      <c r="H51" s="974" t="s">
        <v>190</v>
      </c>
      <c r="I51" s="980" t="s">
        <v>331</v>
      </c>
      <c r="J51" s="974" t="s">
        <v>332</v>
      </c>
      <c r="K51" s="974" t="s">
        <v>333</v>
      </c>
      <c r="L51" s="974">
        <v>95</v>
      </c>
      <c r="M51" s="974" t="s">
        <v>29</v>
      </c>
      <c r="N51" s="912" t="s">
        <v>334</v>
      </c>
      <c r="O51" s="918" t="s">
        <v>335</v>
      </c>
      <c r="P51" s="918" t="s">
        <v>336</v>
      </c>
      <c r="Q51" s="918" t="s">
        <v>337</v>
      </c>
      <c r="R51" s="1253">
        <v>85</v>
      </c>
      <c r="S51" s="918" t="s">
        <v>29</v>
      </c>
      <c r="T51" s="1247" t="s">
        <v>1987</v>
      </c>
      <c r="U51" s="1029" t="s">
        <v>27</v>
      </c>
      <c r="V51" s="1017" t="s">
        <v>2026</v>
      </c>
      <c r="W51" s="1044">
        <v>0.04</v>
      </c>
      <c r="X51" s="1087">
        <v>25</v>
      </c>
      <c r="Y51" s="918" t="s">
        <v>29</v>
      </c>
      <c r="Z51" s="914" t="s">
        <v>30</v>
      </c>
      <c r="AA51" s="1328"/>
      <c r="AB51" s="1037">
        <v>211610518</v>
      </c>
      <c r="AC51" s="1603" t="s">
        <v>340</v>
      </c>
      <c r="AD51" s="950" t="s">
        <v>341</v>
      </c>
      <c r="AE51" s="950" t="s">
        <v>342</v>
      </c>
      <c r="AF51" s="689">
        <v>112</v>
      </c>
      <c r="AG51" s="678" t="s">
        <v>158</v>
      </c>
      <c r="AH51" s="703" t="s">
        <v>1988</v>
      </c>
      <c r="AI51" s="719">
        <v>44228</v>
      </c>
      <c r="AJ51" s="719">
        <v>44560</v>
      </c>
      <c r="AK51" s="711">
        <f t="shared" si="0"/>
        <v>332</v>
      </c>
      <c r="AL51" s="713">
        <v>0.2</v>
      </c>
      <c r="AM51" s="699" t="s">
        <v>26</v>
      </c>
      <c r="AN51" s="703" t="s">
        <v>344</v>
      </c>
      <c r="AO51" s="703" t="s">
        <v>345</v>
      </c>
      <c r="AP51" s="703"/>
      <c r="AQ51" s="6"/>
    </row>
    <row r="52" spans="1:43" ht="61.5" customHeight="1" x14ac:dyDescent="0.25">
      <c r="A52" s="993"/>
      <c r="B52" s="940"/>
      <c r="C52" s="975"/>
      <c r="D52" s="975"/>
      <c r="E52" s="981"/>
      <c r="F52" s="975"/>
      <c r="G52" s="975"/>
      <c r="H52" s="975"/>
      <c r="I52" s="981"/>
      <c r="J52" s="975"/>
      <c r="K52" s="975"/>
      <c r="L52" s="975"/>
      <c r="M52" s="975"/>
      <c r="N52" s="935"/>
      <c r="O52" s="940"/>
      <c r="P52" s="940"/>
      <c r="Q52" s="940"/>
      <c r="R52" s="1254"/>
      <c r="S52" s="940"/>
      <c r="T52" s="1248"/>
      <c r="U52" s="1043"/>
      <c r="V52" s="1040"/>
      <c r="W52" s="1045"/>
      <c r="X52" s="1105"/>
      <c r="Y52" s="940"/>
      <c r="Z52" s="936"/>
      <c r="AA52" s="1329"/>
      <c r="AB52" s="1038"/>
      <c r="AC52" s="1604"/>
      <c r="AD52" s="951"/>
      <c r="AE52" s="951"/>
      <c r="AF52" s="694">
        <v>113</v>
      </c>
      <c r="AG52" s="679" t="s">
        <v>158</v>
      </c>
      <c r="AH52" s="709" t="s">
        <v>1989</v>
      </c>
      <c r="AI52" s="7">
        <v>44256</v>
      </c>
      <c r="AJ52" s="7">
        <v>44560</v>
      </c>
      <c r="AK52" s="8">
        <f t="shared" si="0"/>
        <v>304</v>
      </c>
      <c r="AL52" s="9">
        <v>0.6</v>
      </c>
      <c r="AM52" s="700" t="s">
        <v>26</v>
      </c>
      <c r="AN52" s="709" t="s">
        <v>344</v>
      </c>
      <c r="AO52" s="709" t="s">
        <v>345</v>
      </c>
      <c r="AP52" s="709"/>
      <c r="AQ52" s="10"/>
    </row>
    <row r="53" spans="1:43" ht="61.5" customHeight="1" thickBot="1" x14ac:dyDescent="0.3">
      <c r="A53" s="994"/>
      <c r="B53" s="919"/>
      <c r="C53" s="976"/>
      <c r="D53" s="976"/>
      <c r="E53" s="982"/>
      <c r="F53" s="976"/>
      <c r="G53" s="976"/>
      <c r="H53" s="976"/>
      <c r="I53" s="982"/>
      <c r="J53" s="976"/>
      <c r="K53" s="976"/>
      <c r="L53" s="976"/>
      <c r="M53" s="976"/>
      <c r="N53" s="913"/>
      <c r="O53" s="919"/>
      <c r="P53" s="919"/>
      <c r="Q53" s="919"/>
      <c r="R53" s="1255"/>
      <c r="S53" s="919"/>
      <c r="T53" s="1249"/>
      <c r="U53" s="1030"/>
      <c r="V53" s="1018"/>
      <c r="W53" s="1046"/>
      <c r="X53" s="1088"/>
      <c r="Y53" s="919"/>
      <c r="Z53" s="915"/>
      <c r="AA53" s="1330"/>
      <c r="AB53" s="1039"/>
      <c r="AC53" s="1605"/>
      <c r="AD53" s="952"/>
      <c r="AE53" s="952"/>
      <c r="AF53" s="690">
        <v>114</v>
      </c>
      <c r="AG53" s="680" t="s">
        <v>158</v>
      </c>
      <c r="AH53" s="704" t="s">
        <v>1990</v>
      </c>
      <c r="AI53" s="720">
        <v>44348</v>
      </c>
      <c r="AJ53" s="720">
        <v>44560</v>
      </c>
      <c r="AK53" s="712">
        <f t="shared" si="0"/>
        <v>212</v>
      </c>
      <c r="AL53" s="714">
        <v>0.2</v>
      </c>
      <c r="AM53" s="701" t="s">
        <v>26</v>
      </c>
      <c r="AN53" s="704" t="s">
        <v>366</v>
      </c>
      <c r="AO53" s="704" t="s">
        <v>367</v>
      </c>
      <c r="AP53" s="704"/>
      <c r="AQ53" s="11"/>
    </row>
    <row r="54" spans="1:43" ht="61.5" customHeight="1" thickTop="1" x14ac:dyDescent="0.25">
      <c r="A54" s="992" t="s">
        <v>328</v>
      </c>
      <c r="B54" s="918"/>
      <c r="C54" s="974" t="s">
        <v>40</v>
      </c>
      <c r="D54" s="974" t="s">
        <v>329</v>
      </c>
      <c r="E54" s="980" t="s">
        <v>330</v>
      </c>
      <c r="F54" s="974" t="s">
        <v>43</v>
      </c>
      <c r="G54" s="974" t="s">
        <v>44</v>
      </c>
      <c r="H54" s="974" t="s">
        <v>190</v>
      </c>
      <c r="I54" s="980" t="s">
        <v>331</v>
      </c>
      <c r="J54" s="974" t="s">
        <v>332</v>
      </c>
      <c r="K54" s="974" t="s">
        <v>333</v>
      </c>
      <c r="L54" s="974">
        <v>95</v>
      </c>
      <c r="M54" s="974" t="s">
        <v>29</v>
      </c>
      <c r="N54" s="912" t="s">
        <v>334</v>
      </c>
      <c r="O54" s="918" t="s">
        <v>335</v>
      </c>
      <c r="P54" s="918" t="s">
        <v>336</v>
      </c>
      <c r="Q54" s="918" t="s">
        <v>337</v>
      </c>
      <c r="R54" s="1253">
        <v>85</v>
      </c>
      <c r="S54" s="918" t="s">
        <v>29</v>
      </c>
      <c r="T54" s="1247" t="s">
        <v>338</v>
      </c>
      <c r="U54" s="1029" t="s">
        <v>27</v>
      </c>
      <c r="V54" s="1017" t="s">
        <v>339</v>
      </c>
      <c r="W54" s="1044">
        <v>0.1</v>
      </c>
      <c r="X54" s="974">
        <v>1</v>
      </c>
      <c r="Y54" s="918" t="s">
        <v>25</v>
      </c>
      <c r="Z54" s="914" t="s">
        <v>30</v>
      </c>
      <c r="AA54" s="999"/>
      <c r="AB54" s="1037"/>
      <c r="AC54" s="1603" t="s">
        <v>340</v>
      </c>
      <c r="AD54" s="950" t="s">
        <v>341</v>
      </c>
      <c r="AE54" s="950" t="s">
        <v>342</v>
      </c>
      <c r="AF54" s="800">
        <v>123</v>
      </c>
      <c r="AG54" s="678" t="s">
        <v>158</v>
      </c>
      <c r="AH54" s="703" t="s">
        <v>343</v>
      </c>
      <c r="AI54" s="719">
        <v>44211</v>
      </c>
      <c r="AJ54" s="719">
        <v>44242</v>
      </c>
      <c r="AK54" s="711">
        <f t="shared" si="0"/>
        <v>31</v>
      </c>
      <c r="AL54" s="713">
        <v>0.3</v>
      </c>
      <c r="AM54" s="699" t="s">
        <v>26</v>
      </c>
      <c r="AN54" s="703" t="s">
        <v>344</v>
      </c>
      <c r="AO54" s="703" t="s">
        <v>345</v>
      </c>
      <c r="AP54" s="703"/>
      <c r="AQ54" s="6"/>
    </row>
    <row r="55" spans="1:43" ht="61.5" customHeight="1" x14ac:dyDescent="0.25">
      <c r="A55" s="993"/>
      <c r="B55" s="940"/>
      <c r="C55" s="975"/>
      <c r="D55" s="975"/>
      <c r="E55" s="981"/>
      <c r="F55" s="975"/>
      <c r="G55" s="975"/>
      <c r="H55" s="975"/>
      <c r="I55" s="981"/>
      <c r="J55" s="975"/>
      <c r="K55" s="975"/>
      <c r="L55" s="975"/>
      <c r="M55" s="975"/>
      <c r="N55" s="935"/>
      <c r="O55" s="940"/>
      <c r="P55" s="940"/>
      <c r="Q55" s="940"/>
      <c r="R55" s="1254"/>
      <c r="S55" s="940"/>
      <c r="T55" s="1248"/>
      <c r="U55" s="1043"/>
      <c r="V55" s="1040"/>
      <c r="W55" s="1045"/>
      <c r="X55" s="975"/>
      <c r="Y55" s="940"/>
      <c r="Z55" s="936"/>
      <c r="AA55" s="1246"/>
      <c r="AB55" s="1038"/>
      <c r="AC55" s="1604"/>
      <c r="AD55" s="951"/>
      <c r="AE55" s="951"/>
      <c r="AF55" s="350">
        <v>124</v>
      </c>
      <c r="AG55" s="679" t="s">
        <v>158</v>
      </c>
      <c r="AH55" s="709" t="s">
        <v>346</v>
      </c>
      <c r="AI55" s="7">
        <v>44243</v>
      </c>
      <c r="AJ55" s="7">
        <v>44271</v>
      </c>
      <c r="AK55" s="8">
        <f t="shared" si="0"/>
        <v>28</v>
      </c>
      <c r="AL55" s="9">
        <v>0.1</v>
      </c>
      <c r="AM55" s="700" t="s">
        <v>26</v>
      </c>
      <c r="AN55" s="709" t="s">
        <v>344</v>
      </c>
      <c r="AO55" s="709" t="s">
        <v>345</v>
      </c>
      <c r="AP55" s="709"/>
      <c r="AQ55" s="10"/>
    </row>
    <row r="56" spans="1:43" ht="61.5" customHeight="1" x14ac:dyDescent="0.25">
      <c r="A56" s="993"/>
      <c r="B56" s="940"/>
      <c r="C56" s="975"/>
      <c r="D56" s="975"/>
      <c r="E56" s="981"/>
      <c r="F56" s="975"/>
      <c r="G56" s="975"/>
      <c r="H56" s="975"/>
      <c r="I56" s="981"/>
      <c r="J56" s="975"/>
      <c r="K56" s="975"/>
      <c r="L56" s="975"/>
      <c r="M56" s="975"/>
      <c r="N56" s="935"/>
      <c r="O56" s="940"/>
      <c r="P56" s="940"/>
      <c r="Q56" s="940"/>
      <c r="R56" s="1254"/>
      <c r="S56" s="940"/>
      <c r="T56" s="1248"/>
      <c r="U56" s="1043"/>
      <c r="V56" s="1040"/>
      <c r="W56" s="1045"/>
      <c r="X56" s="975"/>
      <c r="Y56" s="940"/>
      <c r="Z56" s="936"/>
      <c r="AA56" s="1246"/>
      <c r="AB56" s="1038"/>
      <c r="AC56" s="1604"/>
      <c r="AD56" s="951"/>
      <c r="AE56" s="951"/>
      <c r="AF56" s="350">
        <v>125</v>
      </c>
      <c r="AG56" s="679" t="s">
        <v>158</v>
      </c>
      <c r="AH56" s="709" t="s">
        <v>347</v>
      </c>
      <c r="AI56" s="7">
        <v>44272</v>
      </c>
      <c r="AJ56" s="7">
        <v>44545</v>
      </c>
      <c r="AK56" s="8">
        <f t="shared" si="0"/>
        <v>273</v>
      </c>
      <c r="AL56" s="9">
        <v>0.5</v>
      </c>
      <c r="AM56" s="700" t="s">
        <v>26</v>
      </c>
      <c r="AN56" s="709" t="s">
        <v>344</v>
      </c>
      <c r="AO56" s="709" t="s">
        <v>345</v>
      </c>
      <c r="AP56" s="709"/>
      <c r="AQ56" s="10"/>
    </row>
    <row r="57" spans="1:43" ht="61.5" customHeight="1" thickBot="1" x14ac:dyDescent="0.3">
      <c r="A57" s="994"/>
      <c r="B57" s="919"/>
      <c r="C57" s="976"/>
      <c r="D57" s="976"/>
      <c r="E57" s="982"/>
      <c r="F57" s="976"/>
      <c r="G57" s="976"/>
      <c r="H57" s="976"/>
      <c r="I57" s="982"/>
      <c r="J57" s="976"/>
      <c r="K57" s="976"/>
      <c r="L57" s="976"/>
      <c r="M57" s="976"/>
      <c r="N57" s="913"/>
      <c r="O57" s="919"/>
      <c r="P57" s="919"/>
      <c r="Q57" s="919"/>
      <c r="R57" s="1255"/>
      <c r="S57" s="919"/>
      <c r="T57" s="1249"/>
      <c r="U57" s="1030"/>
      <c r="V57" s="1018"/>
      <c r="W57" s="1046"/>
      <c r="X57" s="976"/>
      <c r="Y57" s="919"/>
      <c r="Z57" s="915"/>
      <c r="AA57" s="1000"/>
      <c r="AB57" s="1039"/>
      <c r="AC57" s="1605"/>
      <c r="AD57" s="952"/>
      <c r="AE57" s="952"/>
      <c r="AF57" s="801">
        <v>126</v>
      </c>
      <c r="AG57" s="680" t="s">
        <v>158</v>
      </c>
      <c r="AH57" s="704" t="s">
        <v>348</v>
      </c>
      <c r="AI57" s="720">
        <v>44531</v>
      </c>
      <c r="AJ57" s="720">
        <v>44550</v>
      </c>
      <c r="AK57" s="712">
        <f t="shared" si="0"/>
        <v>19</v>
      </c>
      <c r="AL57" s="714">
        <v>0.1</v>
      </c>
      <c r="AM57" s="701" t="s">
        <v>26</v>
      </c>
      <c r="AN57" s="704" t="s">
        <v>344</v>
      </c>
      <c r="AO57" s="704" t="s">
        <v>345</v>
      </c>
      <c r="AP57" s="704"/>
      <c r="AQ57" s="11"/>
    </row>
    <row r="58" spans="1:43" ht="61.5" customHeight="1" thickTop="1" x14ac:dyDescent="0.25">
      <c r="A58" s="1271" t="s">
        <v>328</v>
      </c>
      <c r="B58" s="1259"/>
      <c r="C58" s="1259" t="s">
        <v>1229</v>
      </c>
      <c r="D58" s="1259" t="s">
        <v>1230</v>
      </c>
      <c r="E58" s="1268" t="s">
        <v>1231</v>
      </c>
      <c r="F58" s="1259" t="s">
        <v>1232</v>
      </c>
      <c r="G58" s="1259" t="s">
        <v>1229</v>
      </c>
      <c r="H58" s="1259" t="s">
        <v>1233</v>
      </c>
      <c r="I58" s="1268" t="s">
        <v>1234</v>
      </c>
      <c r="J58" s="1259" t="s">
        <v>1235</v>
      </c>
      <c r="K58" s="1259" t="s">
        <v>1236</v>
      </c>
      <c r="L58" s="1259">
        <v>1</v>
      </c>
      <c r="M58" s="1259" t="s">
        <v>25</v>
      </c>
      <c r="N58" s="1262" t="s">
        <v>1237</v>
      </c>
      <c r="O58" s="1259" t="s">
        <v>1238</v>
      </c>
      <c r="P58" s="1259" t="s">
        <v>1239</v>
      </c>
      <c r="Q58" s="1259" t="s">
        <v>2036</v>
      </c>
      <c r="R58" s="1265">
        <v>1</v>
      </c>
      <c r="S58" s="1259" t="s">
        <v>25</v>
      </c>
      <c r="T58" s="1247" t="s">
        <v>1240</v>
      </c>
      <c r="U58" s="1029" t="s">
        <v>27</v>
      </c>
      <c r="V58" s="1017" t="s">
        <v>1241</v>
      </c>
      <c r="W58" s="1044">
        <v>0.03</v>
      </c>
      <c r="X58" s="953">
        <v>1</v>
      </c>
      <c r="Y58" s="918" t="s">
        <v>25</v>
      </c>
      <c r="Z58" s="914" t="s">
        <v>30</v>
      </c>
      <c r="AA58" s="968"/>
      <c r="AB58" s="1037"/>
      <c r="AC58" s="1603" t="s">
        <v>340</v>
      </c>
      <c r="AD58" s="950" t="s">
        <v>341</v>
      </c>
      <c r="AE58" s="950" t="s">
        <v>342</v>
      </c>
      <c r="AF58" s="800">
        <v>435</v>
      </c>
      <c r="AG58" s="678" t="s">
        <v>158</v>
      </c>
      <c r="AH58" s="703" t="s">
        <v>1242</v>
      </c>
      <c r="AI58" s="719">
        <v>44287</v>
      </c>
      <c r="AJ58" s="719">
        <v>44346</v>
      </c>
      <c r="AK58" s="711">
        <f t="shared" ref="AK58:AK63" si="1">AJ58-AI58</f>
        <v>59</v>
      </c>
      <c r="AL58" s="713">
        <v>0.2</v>
      </c>
      <c r="AM58" s="699" t="s">
        <v>26</v>
      </c>
      <c r="AN58" s="703" t="s">
        <v>1243</v>
      </c>
      <c r="AO58" s="703" t="s">
        <v>1244</v>
      </c>
      <c r="AP58" s="703"/>
      <c r="AQ58" s="6"/>
    </row>
    <row r="59" spans="1:43" ht="61.5" customHeight="1" x14ac:dyDescent="0.25">
      <c r="A59" s="1272"/>
      <c r="B59" s="1260"/>
      <c r="C59" s="1260"/>
      <c r="D59" s="1260"/>
      <c r="E59" s="1269"/>
      <c r="F59" s="1260"/>
      <c r="G59" s="1260"/>
      <c r="H59" s="1260"/>
      <c r="I59" s="1269"/>
      <c r="J59" s="1260"/>
      <c r="K59" s="1260"/>
      <c r="L59" s="1260"/>
      <c r="M59" s="1260"/>
      <c r="N59" s="1263"/>
      <c r="O59" s="1260"/>
      <c r="P59" s="1260"/>
      <c r="Q59" s="1260"/>
      <c r="R59" s="1266"/>
      <c r="S59" s="1260"/>
      <c r="T59" s="1248"/>
      <c r="U59" s="1043"/>
      <c r="V59" s="1040"/>
      <c r="W59" s="1045"/>
      <c r="X59" s="954"/>
      <c r="Y59" s="940"/>
      <c r="Z59" s="936"/>
      <c r="AA59" s="969"/>
      <c r="AB59" s="1038"/>
      <c r="AC59" s="1604"/>
      <c r="AD59" s="951"/>
      <c r="AE59" s="951"/>
      <c r="AF59" s="350">
        <v>436</v>
      </c>
      <c r="AG59" s="679" t="s">
        <v>158</v>
      </c>
      <c r="AH59" s="709" t="s">
        <v>1245</v>
      </c>
      <c r="AI59" s="7">
        <v>44348</v>
      </c>
      <c r="AJ59" s="7">
        <v>44499</v>
      </c>
      <c r="AK59" s="8">
        <f t="shared" si="1"/>
        <v>151</v>
      </c>
      <c r="AL59" s="9">
        <v>0.6</v>
      </c>
      <c r="AM59" s="700" t="s">
        <v>26</v>
      </c>
      <c r="AN59" s="709" t="s">
        <v>1243</v>
      </c>
      <c r="AO59" s="709" t="s">
        <v>1244</v>
      </c>
      <c r="AP59" s="709"/>
      <c r="AQ59" s="10"/>
    </row>
    <row r="60" spans="1:43" ht="61.5" customHeight="1" thickBot="1" x14ac:dyDescent="0.3">
      <c r="A60" s="1273"/>
      <c r="B60" s="1261"/>
      <c r="C60" s="1261"/>
      <c r="D60" s="1261"/>
      <c r="E60" s="1270"/>
      <c r="F60" s="1261"/>
      <c r="G60" s="1261"/>
      <c r="H60" s="1261"/>
      <c r="I60" s="1270"/>
      <c r="J60" s="1261"/>
      <c r="K60" s="1261"/>
      <c r="L60" s="1261"/>
      <c r="M60" s="1261"/>
      <c r="N60" s="1264"/>
      <c r="O60" s="1261"/>
      <c r="P60" s="1261"/>
      <c r="Q60" s="1261"/>
      <c r="R60" s="1267"/>
      <c r="S60" s="1261"/>
      <c r="T60" s="1249"/>
      <c r="U60" s="1030"/>
      <c r="V60" s="1018"/>
      <c r="W60" s="1046"/>
      <c r="X60" s="955"/>
      <c r="Y60" s="919"/>
      <c r="Z60" s="915"/>
      <c r="AA60" s="970"/>
      <c r="AB60" s="1039"/>
      <c r="AC60" s="1605"/>
      <c r="AD60" s="952"/>
      <c r="AE60" s="952"/>
      <c r="AF60" s="801">
        <v>437</v>
      </c>
      <c r="AG60" s="680" t="s">
        <v>158</v>
      </c>
      <c r="AH60" s="704" t="s">
        <v>1246</v>
      </c>
      <c r="AI60" s="720">
        <v>44501</v>
      </c>
      <c r="AJ60" s="720">
        <v>44530</v>
      </c>
      <c r="AK60" s="712">
        <f t="shared" si="1"/>
        <v>29</v>
      </c>
      <c r="AL60" s="714">
        <v>0.2</v>
      </c>
      <c r="AM60" s="701" t="s">
        <v>26</v>
      </c>
      <c r="AN60" s="704" t="s">
        <v>1243</v>
      </c>
      <c r="AO60" s="704" t="s">
        <v>1244</v>
      </c>
      <c r="AP60" s="704"/>
      <c r="AQ60" s="11"/>
    </row>
    <row r="61" spans="1:43" ht="61.5" customHeight="1" thickTop="1" x14ac:dyDescent="0.25">
      <c r="A61" s="1271" t="s">
        <v>328</v>
      </c>
      <c r="B61" s="1259"/>
      <c r="C61" s="1259" t="s">
        <v>1229</v>
      </c>
      <c r="D61" s="1259" t="s">
        <v>1230</v>
      </c>
      <c r="E61" s="1268" t="s">
        <v>1231</v>
      </c>
      <c r="F61" s="1259" t="s">
        <v>1232</v>
      </c>
      <c r="G61" s="1259" t="s">
        <v>1229</v>
      </c>
      <c r="H61" s="1259" t="s">
        <v>1233</v>
      </c>
      <c r="I61" s="1268" t="s">
        <v>1234</v>
      </c>
      <c r="J61" s="1259" t="s">
        <v>1235</v>
      </c>
      <c r="K61" s="1259" t="s">
        <v>1236</v>
      </c>
      <c r="L61" s="1259">
        <v>1</v>
      </c>
      <c r="M61" s="1259" t="s">
        <v>25</v>
      </c>
      <c r="N61" s="1262" t="s">
        <v>1237</v>
      </c>
      <c r="O61" s="1259" t="s">
        <v>1238</v>
      </c>
      <c r="P61" s="1259" t="s">
        <v>1239</v>
      </c>
      <c r="Q61" s="1259" t="s">
        <v>2036</v>
      </c>
      <c r="R61" s="1265">
        <v>1</v>
      </c>
      <c r="S61" s="1259" t="s">
        <v>25</v>
      </c>
      <c r="T61" s="1247" t="s">
        <v>1247</v>
      </c>
      <c r="U61" s="1029" t="s">
        <v>27</v>
      </c>
      <c r="V61" s="1017" t="s">
        <v>1248</v>
      </c>
      <c r="W61" s="1044">
        <v>0.03</v>
      </c>
      <c r="X61" s="953">
        <v>1</v>
      </c>
      <c r="Y61" s="918" t="s">
        <v>25</v>
      </c>
      <c r="Z61" s="914" t="s">
        <v>30</v>
      </c>
      <c r="AA61" s="968"/>
      <c r="AB61" s="1037"/>
      <c r="AC61" s="1603" t="s">
        <v>340</v>
      </c>
      <c r="AD61" s="950" t="s">
        <v>341</v>
      </c>
      <c r="AE61" s="950" t="s">
        <v>342</v>
      </c>
      <c r="AF61" s="800">
        <v>438</v>
      </c>
      <c r="AG61" s="678" t="s">
        <v>158</v>
      </c>
      <c r="AH61" s="703" t="s">
        <v>1249</v>
      </c>
      <c r="AI61" s="719">
        <v>44287</v>
      </c>
      <c r="AJ61" s="719">
        <v>44438</v>
      </c>
      <c r="AK61" s="711">
        <f t="shared" si="1"/>
        <v>151</v>
      </c>
      <c r="AL61" s="713">
        <v>0.2</v>
      </c>
      <c r="AM61" s="699" t="s">
        <v>26</v>
      </c>
      <c r="AN61" s="703" t="s">
        <v>1243</v>
      </c>
      <c r="AO61" s="703" t="s">
        <v>1244</v>
      </c>
      <c r="AP61" s="703"/>
      <c r="AQ61" s="6"/>
    </row>
    <row r="62" spans="1:43" ht="61.5" customHeight="1" x14ac:dyDescent="0.25">
      <c r="A62" s="1272"/>
      <c r="B62" s="1260"/>
      <c r="C62" s="1260"/>
      <c r="D62" s="1260"/>
      <c r="E62" s="1269"/>
      <c r="F62" s="1260"/>
      <c r="G62" s="1260"/>
      <c r="H62" s="1260"/>
      <c r="I62" s="1269"/>
      <c r="J62" s="1260"/>
      <c r="K62" s="1260"/>
      <c r="L62" s="1260"/>
      <c r="M62" s="1260"/>
      <c r="N62" s="1263"/>
      <c r="O62" s="1260"/>
      <c r="P62" s="1260"/>
      <c r="Q62" s="1260"/>
      <c r="R62" s="1266"/>
      <c r="S62" s="1260"/>
      <c r="T62" s="1248"/>
      <c r="U62" s="1043"/>
      <c r="V62" s="1040"/>
      <c r="W62" s="1045"/>
      <c r="X62" s="954"/>
      <c r="Y62" s="940"/>
      <c r="Z62" s="936"/>
      <c r="AA62" s="969"/>
      <c r="AB62" s="1038"/>
      <c r="AC62" s="1604"/>
      <c r="AD62" s="951"/>
      <c r="AE62" s="951"/>
      <c r="AF62" s="350">
        <v>439</v>
      </c>
      <c r="AG62" s="679" t="s">
        <v>158</v>
      </c>
      <c r="AH62" s="709" t="s">
        <v>1250</v>
      </c>
      <c r="AI62" s="7">
        <v>44378</v>
      </c>
      <c r="AJ62" s="7">
        <v>44499</v>
      </c>
      <c r="AK62" s="8">
        <f t="shared" si="1"/>
        <v>121</v>
      </c>
      <c r="AL62" s="9">
        <v>0.6</v>
      </c>
      <c r="AM62" s="700" t="s">
        <v>26</v>
      </c>
      <c r="AN62" s="709" t="s">
        <v>1243</v>
      </c>
      <c r="AO62" s="709" t="s">
        <v>1244</v>
      </c>
      <c r="AP62" s="709"/>
      <c r="AQ62" s="10"/>
    </row>
    <row r="63" spans="1:43" ht="61.5" customHeight="1" thickBot="1" x14ac:dyDescent="0.3">
      <c r="A63" s="1273"/>
      <c r="B63" s="1261"/>
      <c r="C63" s="1261"/>
      <c r="D63" s="1261"/>
      <c r="E63" s="1270"/>
      <c r="F63" s="1261"/>
      <c r="G63" s="1261"/>
      <c r="H63" s="1261"/>
      <c r="I63" s="1270"/>
      <c r="J63" s="1261"/>
      <c r="K63" s="1261"/>
      <c r="L63" s="1261"/>
      <c r="M63" s="1261"/>
      <c r="N63" s="1264"/>
      <c r="O63" s="1261"/>
      <c r="P63" s="1261"/>
      <c r="Q63" s="1261"/>
      <c r="R63" s="1267"/>
      <c r="S63" s="1261"/>
      <c r="T63" s="1249"/>
      <c r="U63" s="1030"/>
      <c r="V63" s="1018"/>
      <c r="W63" s="1046"/>
      <c r="X63" s="955"/>
      <c r="Y63" s="919"/>
      <c r="Z63" s="915"/>
      <c r="AA63" s="970"/>
      <c r="AB63" s="1039"/>
      <c r="AC63" s="1605"/>
      <c r="AD63" s="952"/>
      <c r="AE63" s="952"/>
      <c r="AF63" s="801">
        <v>440</v>
      </c>
      <c r="AG63" s="680" t="s">
        <v>158</v>
      </c>
      <c r="AH63" s="704" t="s">
        <v>1251</v>
      </c>
      <c r="AI63" s="720">
        <v>44501</v>
      </c>
      <c r="AJ63" s="720">
        <v>44530</v>
      </c>
      <c r="AK63" s="712">
        <f t="shared" si="1"/>
        <v>29</v>
      </c>
      <c r="AL63" s="714">
        <v>0.2</v>
      </c>
      <c r="AM63" s="701" t="s">
        <v>26</v>
      </c>
      <c r="AN63" s="704" t="s">
        <v>1243</v>
      </c>
      <c r="AO63" s="704" t="s">
        <v>1244</v>
      </c>
      <c r="AP63" s="704"/>
      <c r="AQ63" s="11"/>
    </row>
    <row r="64" spans="1:43" ht="14.25" thickTop="1" x14ac:dyDescent="0.25">
      <c r="AA64" s="630">
        <f>SUM(AA6:AA63)</f>
        <v>0</v>
      </c>
      <c r="AB64" s="630">
        <f>SUM(AB6:AB63)</f>
        <v>211610518</v>
      </c>
    </row>
    <row r="100" ht="129" customHeight="1" x14ac:dyDescent="0.25"/>
    <row r="101" ht="79.5" customHeight="1" x14ac:dyDescent="0.25"/>
    <row r="118" ht="75.75" customHeight="1" x14ac:dyDescent="0.25"/>
    <row r="124" ht="48" customHeight="1" x14ac:dyDescent="0.25"/>
  </sheetData>
  <autoFilter ref="X4:AE64">
    <filterColumn colId="3" showButton="0"/>
  </autoFilter>
  <mergeCells count="669">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L6:L9"/>
    <mergeCell ref="M6:M9"/>
    <mergeCell ref="N6:N9"/>
    <mergeCell ref="O6:O9"/>
    <mergeCell ref="A6:A9"/>
    <mergeCell ref="B6:B9"/>
    <mergeCell ref="C6:C9"/>
    <mergeCell ref="D6:D9"/>
    <mergeCell ref="E6:E9"/>
    <mergeCell ref="F6:F9"/>
    <mergeCell ref="G6:G9"/>
    <mergeCell ref="H6:H9"/>
    <mergeCell ref="I6:I9"/>
    <mergeCell ref="AB6:AB9"/>
    <mergeCell ref="AC6:AC9"/>
    <mergeCell ref="AD6:AD9"/>
    <mergeCell ref="AE6:AE9"/>
    <mergeCell ref="A10:A12"/>
    <mergeCell ref="B10:B12"/>
    <mergeCell ref="C10:C12"/>
    <mergeCell ref="D10:D12"/>
    <mergeCell ref="E10:E12"/>
    <mergeCell ref="F10:F12"/>
    <mergeCell ref="V6:V9"/>
    <mergeCell ref="W6:W9"/>
    <mergeCell ref="X6:X9"/>
    <mergeCell ref="Y6:Y9"/>
    <mergeCell ref="Z6:Z9"/>
    <mergeCell ref="AA6:AA9"/>
    <mergeCell ref="P6:P9"/>
    <mergeCell ref="Q6:Q9"/>
    <mergeCell ref="R6:R9"/>
    <mergeCell ref="S6:S9"/>
    <mergeCell ref="T6:T9"/>
    <mergeCell ref="U6:U9"/>
    <mergeCell ref="J6:J9"/>
    <mergeCell ref="K6:K9"/>
    <mergeCell ref="W10:W12"/>
    <mergeCell ref="X10:X12"/>
    <mergeCell ref="M10:M12"/>
    <mergeCell ref="N10:N12"/>
    <mergeCell ref="O10:O12"/>
    <mergeCell ref="P10:P12"/>
    <mergeCell ref="Q10:Q12"/>
    <mergeCell ref="R10:R12"/>
    <mergeCell ref="G10:G12"/>
    <mergeCell ref="H10:H12"/>
    <mergeCell ref="I10:I12"/>
    <mergeCell ref="J10:J12"/>
    <mergeCell ref="K10:K12"/>
    <mergeCell ref="L10:L12"/>
    <mergeCell ref="L13:L15"/>
    <mergeCell ref="M13:M15"/>
    <mergeCell ref="N13:N15"/>
    <mergeCell ref="O13:O15"/>
    <mergeCell ref="AE10:AE12"/>
    <mergeCell ref="A13:A15"/>
    <mergeCell ref="B13:B15"/>
    <mergeCell ref="C13:C15"/>
    <mergeCell ref="D13:D15"/>
    <mergeCell ref="E13:E15"/>
    <mergeCell ref="F13:F15"/>
    <mergeCell ref="G13:G15"/>
    <mergeCell ref="H13:H15"/>
    <mergeCell ref="I13:I15"/>
    <mergeCell ref="Y10:Y12"/>
    <mergeCell ref="Z10:Z12"/>
    <mergeCell ref="AA10:AA12"/>
    <mergeCell ref="AB10:AB12"/>
    <mergeCell ref="AC10:AC12"/>
    <mergeCell ref="AD10:AD12"/>
    <mergeCell ref="S10:S12"/>
    <mergeCell ref="T10:T12"/>
    <mergeCell ref="U10:U12"/>
    <mergeCell ref="V10:V12"/>
    <mergeCell ref="AB13:AB15"/>
    <mergeCell ref="AC13:AC15"/>
    <mergeCell ref="AD13:AD15"/>
    <mergeCell ref="AE13:AE15"/>
    <mergeCell ref="A16:A18"/>
    <mergeCell ref="B16:B18"/>
    <mergeCell ref="C16:C18"/>
    <mergeCell ref="D16:D18"/>
    <mergeCell ref="E16:E18"/>
    <mergeCell ref="F16:F18"/>
    <mergeCell ref="V13:V15"/>
    <mergeCell ref="W13:W15"/>
    <mergeCell ref="X13:X15"/>
    <mergeCell ref="Y13:Y15"/>
    <mergeCell ref="Z13:Z15"/>
    <mergeCell ref="AA13:AA15"/>
    <mergeCell ref="P13:P15"/>
    <mergeCell ref="Q13:Q15"/>
    <mergeCell ref="R13:R15"/>
    <mergeCell ref="S13:S15"/>
    <mergeCell ref="T13:T15"/>
    <mergeCell ref="U13:U15"/>
    <mergeCell ref="J13:J15"/>
    <mergeCell ref="K13:K15"/>
    <mergeCell ref="W16:W18"/>
    <mergeCell ref="X16:X18"/>
    <mergeCell ref="M16:M18"/>
    <mergeCell ref="N16:N18"/>
    <mergeCell ref="O16:O18"/>
    <mergeCell ref="P16:P18"/>
    <mergeCell ref="Q16:Q18"/>
    <mergeCell ref="R16:R18"/>
    <mergeCell ref="G16:G18"/>
    <mergeCell ref="H16:H18"/>
    <mergeCell ref="I16:I18"/>
    <mergeCell ref="J16:J18"/>
    <mergeCell ref="K16:K18"/>
    <mergeCell ref="L16:L18"/>
    <mergeCell ref="L19:L21"/>
    <mergeCell ref="M19:M21"/>
    <mergeCell ref="N19:N21"/>
    <mergeCell ref="O19:O21"/>
    <mergeCell ref="AE16:AE18"/>
    <mergeCell ref="A19:A21"/>
    <mergeCell ref="B19:B21"/>
    <mergeCell ref="C19:C21"/>
    <mergeCell ref="D19:D21"/>
    <mergeCell ref="E19:E21"/>
    <mergeCell ref="F19:F21"/>
    <mergeCell ref="G19:G21"/>
    <mergeCell ref="H19:H21"/>
    <mergeCell ref="I19:I21"/>
    <mergeCell ref="Y16:Y18"/>
    <mergeCell ref="Z16:Z18"/>
    <mergeCell ref="AA16:AA18"/>
    <mergeCell ref="AB16:AB18"/>
    <mergeCell ref="AC16:AC18"/>
    <mergeCell ref="AD16:AD18"/>
    <mergeCell ref="S16:S18"/>
    <mergeCell ref="T16:T18"/>
    <mergeCell ref="U16:U18"/>
    <mergeCell ref="V16:V18"/>
    <mergeCell ref="AB19:AB21"/>
    <mergeCell ref="AC19:AC21"/>
    <mergeCell ref="AD19:AD21"/>
    <mergeCell ref="AE19:AE21"/>
    <mergeCell ref="A22:A23"/>
    <mergeCell ref="B22:B23"/>
    <mergeCell ref="C22:C23"/>
    <mergeCell ref="D22:D23"/>
    <mergeCell ref="E22:E23"/>
    <mergeCell ref="F22:F23"/>
    <mergeCell ref="V19:V21"/>
    <mergeCell ref="W19:W21"/>
    <mergeCell ref="X19:X21"/>
    <mergeCell ref="Y19:Y21"/>
    <mergeCell ref="Z19:Z21"/>
    <mergeCell ref="AA19:AA21"/>
    <mergeCell ref="P19:P21"/>
    <mergeCell ref="Q19:Q21"/>
    <mergeCell ref="R19:R21"/>
    <mergeCell ref="S19:S21"/>
    <mergeCell ref="T19:T21"/>
    <mergeCell ref="U19:U21"/>
    <mergeCell ref="J19:J21"/>
    <mergeCell ref="K19:K21"/>
    <mergeCell ref="W22:W23"/>
    <mergeCell ref="X22:X23"/>
    <mergeCell ref="M22:M23"/>
    <mergeCell ref="N22:N23"/>
    <mergeCell ref="O22:O23"/>
    <mergeCell ref="P22:P23"/>
    <mergeCell ref="Q22:Q23"/>
    <mergeCell ref="R22:R23"/>
    <mergeCell ref="G22:G23"/>
    <mergeCell ref="H22:H23"/>
    <mergeCell ref="I22:I23"/>
    <mergeCell ref="J22:J23"/>
    <mergeCell ref="K22:K23"/>
    <mergeCell ref="L22:L23"/>
    <mergeCell ref="L24:L27"/>
    <mergeCell ref="M24:M27"/>
    <mergeCell ref="N24:N27"/>
    <mergeCell ref="O24:O27"/>
    <mergeCell ref="AE22:AE23"/>
    <mergeCell ref="A24:A27"/>
    <mergeCell ref="B24:B27"/>
    <mergeCell ref="C24:C27"/>
    <mergeCell ref="D24:D27"/>
    <mergeCell ref="E24:E27"/>
    <mergeCell ref="F24:F27"/>
    <mergeCell ref="G24:G27"/>
    <mergeCell ref="H24:H27"/>
    <mergeCell ref="I24:I27"/>
    <mergeCell ref="Y22:Y23"/>
    <mergeCell ref="Z22:Z23"/>
    <mergeCell ref="AA22:AA23"/>
    <mergeCell ref="AB22:AB23"/>
    <mergeCell ref="AC22:AC23"/>
    <mergeCell ref="AD22:AD23"/>
    <mergeCell ref="S22:S23"/>
    <mergeCell ref="T22:T23"/>
    <mergeCell ref="U22:U23"/>
    <mergeCell ref="V22:V23"/>
    <mergeCell ref="AB24:AB27"/>
    <mergeCell ref="AC24:AC27"/>
    <mergeCell ref="AD24:AD27"/>
    <mergeCell ref="AE24:AE27"/>
    <mergeCell ref="A28:A30"/>
    <mergeCell ref="B28:B30"/>
    <mergeCell ref="C28:C30"/>
    <mergeCell ref="D28:D30"/>
    <mergeCell ref="E28:E30"/>
    <mergeCell ref="F28:F30"/>
    <mergeCell ref="V24:V27"/>
    <mergeCell ref="W24:W27"/>
    <mergeCell ref="X24:X27"/>
    <mergeCell ref="Y24:Y27"/>
    <mergeCell ref="Z24:Z27"/>
    <mergeCell ref="AA24:AA27"/>
    <mergeCell ref="P24:P27"/>
    <mergeCell ref="Q24:Q27"/>
    <mergeCell ref="R24:R27"/>
    <mergeCell ref="S24:S27"/>
    <mergeCell ref="T24:T27"/>
    <mergeCell ref="U24:U27"/>
    <mergeCell ref="J24:J27"/>
    <mergeCell ref="K24:K27"/>
    <mergeCell ref="W28:W30"/>
    <mergeCell ref="X28:X30"/>
    <mergeCell ref="M28:M30"/>
    <mergeCell ref="N28:N30"/>
    <mergeCell ref="O28:O30"/>
    <mergeCell ref="P28:P30"/>
    <mergeCell ref="Q28:Q30"/>
    <mergeCell ref="R28:R30"/>
    <mergeCell ref="G28:G30"/>
    <mergeCell ref="H28:H30"/>
    <mergeCell ref="I28:I30"/>
    <mergeCell ref="J28:J30"/>
    <mergeCell ref="K28:K30"/>
    <mergeCell ref="L28:L30"/>
    <mergeCell ref="L31:L33"/>
    <mergeCell ref="M31:M33"/>
    <mergeCell ref="N31:N33"/>
    <mergeCell ref="O31:O33"/>
    <mergeCell ref="AE28:AE30"/>
    <mergeCell ref="A31:A33"/>
    <mergeCell ref="B31:B33"/>
    <mergeCell ref="C31:C33"/>
    <mergeCell ref="D31:D33"/>
    <mergeCell ref="E31:E33"/>
    <mergeCell ref="F31:F33"/>
    <mergeCell ref="G31:G33"/>
    <mergeCell ref="H31:H33"/>
    <mergeCell ref="I31:I33"/>
    <mergeCell ref="Y28:Y30"/>
    <mergeCell ref="Z28:Z30"/>
    <mergeCell ref="AA28:AA30"/>
    <mergeCell ref="AB28:AB30"/>
    <mergeCell ref="AC28:AC30"/>
    <mergeCell ref="AD28:AD30"/>
    <mergeCell ref="S28:S30"/>
    <mergeCell ref="T28:T30"/>
    <mergeCell ref="U28:U30"/>
    <mergeCell ref="V28:V30"/>
    <mergeCell ref="AB31:AB33"/>
    <mergeCell ref="AC31:AC33"/>
    <mergeCell ref="AD31:AD33"/>
    <mergeCell ref="AE31:AE33"/>
    <mergeCell ref="A34:A36"/>
    <mergeCell ref="B34:B36"/>
    <mergeCell ref="C34:C36"/>
    <mergeCell ref="D34:D36"/>
    <mergeCell ref="E34:E36"/>
    <mergeCell ref="F34:F36"/>
    <mergeCell ref="V31:V33"/>
    <mergeCell ref="W31:W33"/>
    <mergeCell ref="X31:X33"/>
    <mergeCell ref="Y31:Y33"/>
    <mergeCell ref="Z31:Z33"/>
    <mergeCell ref="AA31:AA33"/>
    <mergeCell ref="P31:P33"/>
    <mergeCell ref="Q31:Q33"/>
    <mergeCell ref="R31:R33"/>
    <mergeCell ref="S31:S33"/>
    <mergeCell ref="T31:T33"/>
    <mergeCell ref="U31:U33"/>
    <mergeCell ref="J31:J33"/>
    <mergeCell ref="K31:K33"/>
    <mergeCell ref="W34:W36"/>
    <mergeCell ref="X34:X36"/>
    <mergeCell ref="M34:M36"/>
    <mergeCell ref="N34:N36"/>
    <mergeCell ref="O34:O36"/>
    <mergeCell ref="P34:P36"/>
    <mergeCell ref="Q34:Q36"/>
    <mergeCell ref="R34:R36"/>
    <mergeCell ref="G34:G36"/>
    <mergeCell ref="H34:H36"/>
    <mergeCell ref="I34:I36"/>
    <mergeCell ref="J34:J36"/>
    <mergeCell ref="K34:K36"/>
    <mergeCell ref="L34:L36"/>
    <mergeCell ref="L37:L38"/>
    <mergeCell ref="M37:M38"/>
    <mergeCell ref="N37:N38"/>
    <mergeCell ref="O37:O38"/>
    <mergeCell ref="AE34:AE36"/>
    <mergeCell ref="A37:A38"/>
    <mergeCell ref="B37:B38"/>
    <mergeCell ref="C37:C38"/>
    <mergeCell ref="D37:D38"/>
    <mergeCell ref="E37:E38"/>
    <mergeCell ref="F37:F38"/>
    <mergeCell ref="G37:G38"/>
    <mergeCell ref="H37:H38"/>
    <mergeCell ref="I37:I38"/>
    <mergeCell ref="Y34:Y36"/>
    <mergeCell ref="Z34:Z36"/>
    <mergeCell ref="AA34:AA36"/>
    <mergeCell ref="AB34:AB36"/>
    <mergeCell ref="AC34:AC36"/>
    <mergeCell ref="AD34:AD36"/>
    <mergeCell ref="S34:S36"/>
    <mergeCell ref="T34:T36"/>
    <mergeCell ref="U34:U36"/>
    <mergeCell ref="V34:V36"/>
    <mergeCell ref="AB37:AB38"/>
    <mergeCell ref="AC37:AC38"/>
    <mergeCell ref="AD37:AD38"/>
    <mergeCell ref="AE37:AE38"/>
    <mergeCell ref="A39:A40"/>
    <mergeCell ref="B39:B40"/>
    <mergeCell ref="C39:C40"/>
    <mergeCell ref="D39:D40"/>
    <mergeCell ref="E39:E40"/>
    <mergeCell ref="F39:F40"/>
    <mergeCell ref="V37:V38"/>
    <mergeCell ref="W37:W38"/>
    <mergeCell ref="X37:X38"/>
    <mergeCell ref="Y37:Y38"/>
    <mergeCell ref="Z37:Z38"/>
    <mergeCell ref="AA37:AA38"/>
    <mergeCell ref="P37:P38"/>
    <mergeCell ref="Q37:Q38"/>
    <mergeCell ref="R37:R38"/>
    <mergeCell ref="S37:S38"/>
    <mergeCell ref="T37:T38"/>
    <mergeCell ref="U37:U38"/>
    <mergeCell ref="J37:J38"/>
    <mergeCell ref="K37:K38"/>
    <mergeCell ref="W39:W40"/>
    <mergeCell ref="X39:X40"/>
    <mergeCell ref="M39:M40"/>
    <mergeCell ref="N39:N40"/>
    <mergeCell ref="O39:O40"/>
    <mergeCell ref="P39:P40"/>
    <mergeCell ref="Q39:Q40"/>
    <mergeCell ref="R39:R40"/>
    <mergeCell ref="G39:G40"/>
    <mergeCell ref="H39:H40"/>
    <mergeCell ref="I39:I40"/>
    <mergeCell ref="J39:J40"/>
    <mergeCell ref="K39:K40"/>
    <mergeCell ref="L39:L40"/>
    <mergeCell ref="L41:L42"/>
    <mergeCell ref="M41:M42"/>
    <mergeCell ref="N41:N42"/>
    <mergeCell ref="O41:O42"/>
    <mergeCell ref="AE39:AE40"/>
    <mergeCell ref="A41:A42"/>
    <mergeCell ref="B41:B42"/>
    <mergeCell ref="C41:C42"/>
    <mergeCell ref="D41:D42"/>
    <mergeCell ref="E41:E42"/>
    <mergeCell ref="F41:F42"/>
    <mergeCell ref="G41:G42"/>
    <mergeCell ref="H41:H42"/>
    <mergeCell ref="I41:I42"/>
    <mergeCell ref="Y39:Y40"/>
    <mergeCell ref="Z39:Z40"/>
    <mergeCell ref="AA39:AA40"/>
    <mergeCell ref="AB39:AB40"/>
    <mergeCell ref="AC39:AC40"/>
    <mergeCell ref="AD39:AD40"/>
    <mergeCell ref="S39:S40"/>
    <mergeCell ref="T39:T40"/>
    <mergeCell ref="U39:U40"/>
    <mergeCell ref="V39:V40"/>
    <mergeCell ref="AB41:AB42"/>
    <mergeCell ref="AC41:AC42"/>
    <mergeCell ref="AD41:AD42"/>
    <mergeCell ref="AE41:AE42"/>
    <mergeCell ref="A43:A44"/>
    <mergeCell ref="B43:B44"/>
    <mergeCell ref="C43:C44"/>
    <mergeCell ref="D43:D44"/>
    <mergeCell ref="E43:E44"/>
    <mergeCell ref="F43:F44"/>
    <mergeCell ref="V41:V42"/>
    <mergeCell ref="W41:W42"/>
    <mergeCell ref="X41:X42"/>
    <mergeCell ref="Y41:Y42"/>
    <mergeCell ref="Z41:Z42"/>
    <mergeCell ref="AA41:AA42"/>
    <mergeCell ref="P41:P42"/>
    <mergeCell ref="Q41:Q42"/>
    <mergeCell ref="R41:R42"/>
    <mergeCell ref="S41:S42"/>
    <mergeCell ref="T41:T42"/>
    <mergeCell ref="U41:U42"/>
    <mergeCell ref="J41:J42"/>
    <mergeCell ref="K41:K42"/>
    <mergeCell ref="O43:O44"/>
    <mergeCell ref="P43:P44"/>
    <mergeCell ref="Q43:Q44"/>
    <mergeCell ref="R43:R44"/>
    <mergeCell ref="G43:G44"/>
    <mergeCell ref="H43:H44"/>
    <mergeCell ref="I43:I44"/>
    <mergeCell ref="J43:J44"/>
    <mergeCell ref="K43:K44"/>
    <mergeCell ref="L43:L44"/>
    <mergeCell ref="AE43:AE44"/>
    <mergeCell ref="A45:A48"/>
    <mergeCell ref="B45:B48"/>
    <mergeCell ref="C45:C48"/>
    <mergeCell ref="D45:D48"/>
    <mergeCell ref="E45:E48"/>
    <mergeCell ref="F45:F48"/>
    <mergeCell ref="G45:G48"/>
    <mergeCell ref="H45:H48"/>
    <mergeCell ref="I45:I48"/>
    <mergeCell ref="Y43:Y44"/>
    <mergeCell ref="Z43:Z44"/>
    <mergeCell ref="AA43:AA44"/>
    <mergeCell ref="AB43:AB44"/>
    <mergeCell ref="AC43:AC44"/>
    <mergeCell ref="AD43:AD44"/>
    <mergeCell ref="S43:S44"/>
    <mergeCell ref="T43:T44"/>
    <mergeCell ref="U43:U44"/>
    <mergeCell ref="V43:V44"/>
    <mergeCell ref="W43:W44"/>
    <mergeCell ref="X43:X44"/>
    <mergeCell ref="M43:M44"/>
    <mergeCell ref="N43:N44"/>
    <mergeCell ref="P45:P48"/>
    <mergeCell ref="Q45:Q48"/>
    <mergeCell ref="R45:R48"/>
    <mergeCell ref="S45:S48"/>
    <mergeCell ref="T45:T48"/>
    <mergeCell ref="U45:U48"/>
    <mergeCell ref="J45:J48"/>
    <mergeCell ref="K45:K48"/>
    <mergeCell ref="L45:L48"/>
    <mergeCell ref="M45:M48"/>
    <mergeCell ref="N45:N48"/>
    <mergeCell ref="O45:O48"/>
    <mergeCell ref="AB45:AB48"/>
    <mergeCell ref="AC45:AC48"/>
    <mergeCell ref="AD45:AD48"/>
    <mergeCell ref="AE45:AE48"/>
    <mergeCell ref="V45:V48"/>
    <mergeCell ref="W45:W48"/>
    <mergeCell ref="X45:X48"/>
    <mergeCell ref="Y45:Y48"/>
    <mergeCell ref="Z45:Z48"/>
    <mergeCell ref="AA45:AA48"/>
    <mergeCell ref="L49:L50"/>
    <mergeCell ref="M49:M50"/>
    <mergeCell ref="N49:N50"/>
    <mergeCell ref="O49:O50"/>
    <mergeCell ref="A49:A50"/>
    <mergeCell ref="B49:B50"/>
    <mergeCell ref="C49:C50"/>
    <mergeCell ref="D49:D50"/>
    <mergeCell ref="E49:E50"/>
    <mergeCell ref="F49:F50"/>
    <mergeCell ref="G49:G50"/>
    <mergeCell ref="H49:H50"/>
    <mergeCell ref="I49:I50"/>
    <mergeCell ref="AB49:AB50"/>
    <mergeCell ref="AC49:AC50"/>
    <mergeCell ref="AD49:AD50"/>
    <mergeCell ref="AE49:AE50"/>
    <mergeCell ref="A51:A53"/>
    <mergeCell ref="B51:B53"/>
    <mergeCell ref="C51:C53"/>
    <mergeCell ref="D51:D53"/>
    <mergeCell ref="E51:E53"/>
    <mergeCell ref="F51:F53"/>
    <mergeCell ref="V49:V50"/>
    <mergeCell ref="W49:W50"/>
    <mergeCell ref="X49:X50"/>
    <mergeCell ref="Y49:Y50"/>
    <mergeCell ref="Z49:Z50"/>
    <mergeCell ref="AA49:AA50"/>
    <mergeCell ref="P49:P50"/>
    <mergeCell ref="Q49:Q50"/>
    <mergeCell ref="R49:R50"/>
    <mergeCell ref="S49:S50"/>
    <mergeCell ref="T49:T50"/>
    <mergeCell ref="U49:U50"/>
    <mergeCell ref="J49:J50"/>
    <mergeCell ref="K49:K50"/>
    <mergeCell ref="M51:M53"/>
    <mergeCell ref="N51:N53"/>
    <mergeCell ref="O51:O53"/>
    <mergeCell ref="P51:P53"/>
    <mergeCell ref="Q51:Q53"/>
    <mergeCell ref="R51:R53"/>
    <mergeCell ref="G51:G53"/>
    <mergeCell ref="H51:H53"/>
    <mergeCell ref="I51:I53"/>
    <mergeCell ref="J51:J53"/>
    <mergeCell ref="K51:K53"/>
    <mergeCell ref="L51:L53"/>
    <mergeCell ref="AE51:AE53"/>
    <mergeCell ref="Y51:Y53"/>
    <mergeCell ref="Z51:Z53"/>
    <mergeCell ref="AA51:AA53"/>
    <mergeCell ref="AB51:AB53"/>
    <mergeCell ref="AC51:AC53"/>
    <mergeCell ref="AD51:AD53"/>
    <mergeCell ref="S51:S53"/>
    <mergeCell ref="T51:T53"/>
    <mergeCell ref="U51:U53"/>
    <mergeCell ref="V51:V53"/>
    <mergeCell ref="W51:W53"/>
    <mergeCell ref="X51:X53"/>
    <mergeCell ref="A54:A57"/>
    <mergeCell ref="B54:B57"/>
    <mergeCell ref="C54:C57"/>
    <mergeCell ref="D54:D57"/>
    <mergeCell ref="E54:E57"/>
    <mergeCell ref="F54:F57"/>
    <mergeCell ref="G54:G57"/>
    <mergeCell ref="H54:H57"/>
    <mergeCell ref="I54:I57"/>
    <mergeCell ref="P54:P57"/>
    <mergeCell ref="Q54:Q57"/>
    <mergeCell ref="R54:R57"/>
    <mergeCell ref="S54:S57"/>
    <mergeCell ref="T54:T57"/>
    <mergeCell ref="U54:U57"/>
    <mergeCell ref="J54:J57"/>
    <mergeCell ref="K54:K57"/>
    <mergeCell ref="L54:L57"/>
    <mergeCell ref="M54:M57"/>
    <mergeCell ref="N54:N57"/>
    <mergeCell ref="O54:O57"/>
    <mergeCell ref="AB54:AB57"/>
    <mergeCell ref="AC54:AC57"/>
    <mergeCell ref="AD54:AD57"/>
    <mergeCell ref="AE54:AE57"/>
    <mergeCell ref="V54:V57"/>
    <mergeCell ref="W54:W57"/>
    <mergeCell ref="X54:X57"/>
    <mergeCell ref="Y54:Y57"/>
    <mergeCell ref="Z54:Z57"/>
    <mergeCell ref="AA54:AA57"/>
    <mergeCell ref="L58:L60"/>
    <mergeCell ref="M58:M60"/>
    <mergeCell ref="N58:N60"/>
    <mergeCell ref="O58:O60"/>
    <mergeCell ref="A58:A60"/>
    <mergeCell ref="B58:B60"/>
    <mergeCell ref="C58:C60"/>
    <mergeCell ref="D58:D60"/>
    <mergeCell ref="E58:E60"/>
    <mergeCell ref="F58:F60"/>
    <mergeCell ref="G58:G60"/>
    <mergeCell ref="H58:H60"/>
    <mergeCell ref="I58:I60"/>
    <mergeCell ref="AB58:AB60"/>
    <mergeCell ref="AC58:AC60"/>
    <mergeCell ref="AD58:AD60"/>
    <mergeCell ref="AE58:AE60"/>
    <mergeCell ref="A61:A63"/>
    <mergeCell ref="B61:B63"/>
    <mergeCell ref="C61:C63"/>
    <mergeCell ref="D61:D63"/>
    <mergeCell ref="E61:E63"/>
    <mergeCell ref="F61:F63"/>
    <mergeCell ref="V58:V60"/>
    <mergeCell ref="W58:W60"/>
    <mergeCell ref="X58:X60"/>
    <mergeCell ref="Y58:Y60"/>
    <mergeCell ref="Z58:Z60"/>
    <mergeCell ref="AA58:AA60"/>
    <mergeCell ref="P58:P60"/>
    <mergeCell ref="Q58:Q60"/>
    <mergeCell ref="R58:R60"/>
    <mergeCell ref="S58:S60"/>
    <mergeCell ref="T58:T60"/>
    <mergeCell ref="U58:U60"/>
    <mergeCell ref="J58:J60"/>
    <mergeCell ref="K58:K60"/>
    <mergeCell ref="M61:M63"/>
    <mergeCell ref="N61:N63"/>
    <mergeCell ref="O61:O63"/>
    <mergeCell ref="P61:P63"/>
    <mergeCell ref="Q61:Q63"/>
    <mergeCell ref="R61:R63"/>
    <mergeCell ref="G61:G63"/>
    <mergeCell ref="H61:H63"/>
    <mergeCell ref="I61:I63"/>
    <mergeCell ref="J61:J63"/>
    <mergeCell ref="K61:K63"/>
    <mergeCell ref="L61:L63"/>
    <mergeCell ref="AE61:AE63"/>
    <mergeCell ref="Y61:Y63"/>
    <mergeCell ref="Z61:Z63"/>
    <mergeCell ref="AA61:AA63"/>
    <mergeCell ref="AB61:AB63"/>
    <mergeCell ref="AC61:AC63"/>
    <mergeCell ref="AD61:AD63"/>
    <mergeCell ref="S61:S63"/>
    <mergeCell ref="T61:T63"/>
    <mergeCell ref="U61:U63"/>
    <mergeCell ref="V61:V63"/>
    <mergeCell ref="W61:W63"/>
    <mergeCell ref="X61:X63"/>
  </mergeCells>
  <dataValidations count="12">
    <dataValidation type="list" allowBlank="1" showInputMessage="1" showErrorMessage="1" sqref="U58:U63 U51:U53">
      <formula1>#REF!</formula1>
    </dataValidation>
    <dataValidation type="list" allowBlank="1" showInputMessage="1" showErrorMessage="1" sqref="S54 S51:S53 S58:S63">
      <formula1>#REF!</formula1>
    </dataValidation>
    <dataValidation type="list" allowBlank="1" showInputMessage="1" showErrorMessage="1" sqref="Z54 Z51:Z53 Z58:Z63">
      <formula1>#REF!</formula1>
    </dataValidation>
    <dataValidation type="list" allowBlank="1" showInputMessage="1" showErrorMessage="1" sqref="AM54:AM57 AM58:AM63">
      <formula1>#REF!</formula1>
    </dataValidation>
    <dataValidation type="list" allowBlank="1" showInputMessage="1" showErrorMessage="1" sqref="S24:S37 S13:S22 S41 S10 S39 S6 S43:S45 S49:S50">
      <formula1>#REF!</formula1>
    </dataValidation>
    <dataValidation type="list" allowBlank="1" showInputMessage="1" showErrorMessage="1" sqref="Z6 Z10 Z13 Z16:Z21 Z24:Z45 Z49:Z50">
      <formula1>#REF!</formula1>
    </dataValidation>
    <dataValidation type="list" allowBlank="1" showInputMessage="1" showErrorMessage="1" sqref="U24:U45 U13 U10 U16:U22 U49:U50">
      <formula1>#REF!</formula1>
    </dataValidation>
    <dataValidation type="list" allowBlank="1" showInputMessage="1" showErrorMessage="1" sqref="Y54:Y57 Y58:Y63 Y6:Y53">
      <formula1>"Número,Porcentual,"</formula1>
    </dataValidation>
    <dataValidation type="list" allowBlank="1" showInputMessage="1" showErrorMessage="1" sqref="Y142:Y152">
      <formula1>"Porcentual,Número,"</formula1>
    </dataValidation>
    <dataValidation type="list" allowBlank="1" showInputMessage="1" showErrorMessage="1" sqref="AM6:AM50">
      <formula1>#REF!</formula1>
    </dataValidation>
    <dataValidation type="list" allowBlank="1" showInputMessage="1" showErrorMessage="1" sqref="U6:U9">
      <formula1>#REF!</formula1>
    </dataValidation>
    <dataValidation type="list" allowBlank="1" showInputMessage="1" showErrorMessage="1" sqref="U54:U57">
      <formula1>#REF!</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6"/>
  <sheetViews>
    <sheetView topLeftCell="T1" zoomScale="90" zoomScaleNormal="90" workbookViewId="0">
      <pane ySplit="5" topLeftCell="A24" activePane="bottomLeft" state="frozen"/>
      <selection pane="bottomLeft" activeCell="AC6" sqref="AC6:AC25"/>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85.5" customHeight="1" thickTop="1" x14ac:dyDescent="0.25">
      <c r="A6" s="1506" t="s">
        <v>39</v>
      </c>
      <c r="B6" s="912" t="s">
        <v>39</v>
      </c>
      <c r="C6" s="912" t="s">
        <v>40</v>
      </c>
      <c r="D6" s="912" t="s">
        <v>41</v>
      </c>
      <c r="E6" s="1011" t="s">
        <v>42</v>
      </c>
      <c r="F6" s="912" t="s">
        <v>43</v>
      </c>
      <c r="G6" s="912" t="s">
        <v>44</v>
      </c>
      <c r="H6" s="912" t="s">
        <v>41</v>
      </c>
      <c r="I6" s="1011" t="s">
        <v>45</v>
      </c>
      <c r="J6" s="912" t="s">
        <v>46</v>
      </c>
      <c r="K6" s="1011" t="s">
        <v>47</v>
      </c>
      <c r="L6" s="912">
        <v>74</v>
      </c>
      <c r="M6" s="912" t="s">
        <v>29</v>
      </c>
      <c r="N6" s="912" t="s">
        <v>112</v>
      </c>
      <c r="O6" s="912" t="s">
        <v>113</v>
      </c>
      <c r="P6" s="912" t="s">
        <v>114</v>
      </c>
      <c r="Q6" s="1011" t="s">
        <v>115</v>
      </c>
      <c r="R6" s="914">
        <v>76</v>
      </c>
      <c r="S6" s="912" t="s">
        <v>29</v>
      </c>
      <c r="T6" s="1361" t="s">
        <v>137</v>
      </c>
      <c r="U6" s="1029" t="s">
        <v>27</v>
      </c>
      <c r="V6" s="1504" t="s">
        <v>138</v>
      </c>
      <c r="W6" s="1120">
        <v>0.04</v>
      </c>
      <c r="X6" s="912">
        <v>90</v>
      </c>
      <c r="Y6" s="912" t="s">
        <v>29</v>
      </c>
      <c r="Z6" s="912" t="s">
        <v>30</v>
      </c>
      <c r="AA6" s="1502"/>
      <c r="AB6" s="1502"/>
      <c r="AC6" s="1578" t="s">
        <v>139</v>
      </c>
      <c r="AD6" s="908" t="s">
        <v>55</v>
      </c>
      <c r="AE6" s="908" t="s">
        <v>56</v>
      </c>
      <c r="AF6" s="800">
        <v>28</v>
      </c>
      <c r="AG6" s="678" t="s">
        <v>158</v>
      </c>
      <c r="AH6" s="703" t="s">
        <v>140</v>
      </c>
      <c r="AI6" s="719">
        <v>43922</v>
      </c>
      <c r="AJ6" s="719">
        <v>44165</v>
      </c>
      <c r="AK6" s="711">
        <f t="shared" ref="AK6:AK25" si="0">AJ6-AI6</f>
        <v>243</v>
      </c>
      <c r="AL6" s="2">
        <v>0.05</v>
      </c>
      <c r="AM6" s="699" t="s">
        <v>26</v>
      </c>
      <c r="AN6" s="661" t="s">
        <v>78</v>
      </c>
      <c r="AO6" s="661" t="s">
        <v>79</v>
      </c>
      <c r="AP6" s="661" t="s">
        <v>80</v>
      </c>
      <c r="AQ6" s="717" t="s">
        <v>81</v>
      </c>
    </row>
    <row r="7" spans="1:43" ht="63" customHeight="1" x14ac:dyDescent="0.25">
      <c r="A7" s="1510"/>
      <c r="B7" s="935"/>
      <c r="C7" s="935"/>
      <c r="D7" s="935"/>
      <c r="E7" s="1378"/>
      <c r="F7" s="935"/>
      <c r="G7" s="935"/>
      <c r="H7" s="935"/>
      <c r="I7" s="1378"/>
      <c r="J7" s="935"/>
      <c r="K7" s="1378"/>
      <c r="L7" s="935"/>
      <c r="M7" s="935"/>
      <c r="N7" s="935"/>
      <c r="O7" s="935"/>
      <c r="P7" s="935"/>
      <c r="Q7" s="1378"/>
      <c r="R7" s="936"/>
      <c r="S7" s="935"/>
      <c r="T7" s="1387"/>
      <c r="U7" s="1043"/>
      <c r="V7" s="1509"/>
      <c r="W7" s="936"/>
      <c r="X7" s="935"/>
      <c r="Y7" s="935"/>
      <c r="Z7" s="935"/>
      <c r="AA7" s="1508"/>
      <c r="AB7" s="1508"/>
      <c r="AC7" s="1584"/>
      <c r="AD7" s="929"/>
      <c r="AE7" s="929"/>
      <c r="AF7" s="350">
        <v>29</v>
      </c>
      <c r="AG7" s="679" t="s">
        <v>158</v>
      </c>
      <c r="AH7" s="709" t="s">
        <v>141</v>
      </c>
      <c r="AI7" s="7">
        <v>43831</v>
      </c>
      <c r="AJ7" s="7">
        <v>44165</v>
      </c>
      <c r="AK7" s="8">
        <f t="shared" si="0"/>
        <v>334</v>
      </c>
      <c r="AL7" s="3">
        <v>0.05</v>
      </c>
      <c r="AM7" s="700" t="s">
        <v>26</v>
      </c>
      <c r="AN7" s="662" t="s">
        <v>78</v>
      </c>
      <c r="AO7" s="662" t="s">
        <v>79</v>
      </c>
      <c r="AP7" s="662" t="s">
        <v>80</v>
      </c>
      <c r="AQ7" s="38" t="s">
        <v>81</v>
      </c>
    </row>
    <row r="8" spans="1:43" ht="94.5" x14ac:dyDescent="0.25">
      <c r="A8" s="1510"/>
      <c r="B8" s="935"/>
      <c r="C8" s="935"/>
      <c r="D8" s="935"/>
      <c r="E8" s="1378"/>
      <c r="F8" s="935"/>
      <c r="G8" s="935"/>
      <c r="H8" s="935"/>
      <c r="I8" s="1378"/>
      <c r="J8" s="935"/>
      <c r="K8" s="1378"/>
      <c r="L8" s="935"/>
      <c r="M8" s="935"/>
      <c r="N8" s="935"/>
      <c r="O8" s="935"/>
      <c r="P8" s="935"/>
      <c r="Q8" s="1378"/>
      <c r="R8" s="936"/>
      <c r="S8" s="935"/>
      <c r="T8" s="1387"/>
      <c r="U8" s="1043"/>
      <c r="V8" s="1509"/>
      <c r="W8" s="936"/>
      <c r="X8" s="935"/>
      <c r="Y8" s="935"/>
      <c r="Z8" s="935"/>
      <c r="AA8" s="1508"/>
      <c r="AB8" s="1508"/>
      <c r="AC8" s="1584"/>
      <c r="AD8" s="929"/>
      <c r="AE8" s="929"/>
      <c r="AF8" s="350">
        <v>30</v>
      </c>
      <c r="AG8" s="679" t="s">
        <v>158</v>
      </c>
      <c r="AH8" s="709" t="s">
        <v>312</v>
      </c>
      <c r="AI8" s="7">
        <v>43922</v>
      </c>
      <c r="AJ8" s="7">
        <v>44165</v>
      </c>
      <c r="AK8" s="8">
        <f t="shared" si="0"/>
        <v>243</v>
      </c>
      <c r="AL8" s="3">
        <v>0.05</v>
      </c>
      <c r="AM8" s="700" t="s">
        <v>26</v>
      </c>
      <c r="AN8" s="662" t="s">
        <v>78</v>
      </c>
      <c r="AO8" s="662" t="s">
        <v>79</v>
      </c>
      <c r="AP8" s="662" t="s">
        <v>80</v>
      </c>
      <c r="AQ8" s="38" t="s">
        <v>81</v>
      </c>
    </row>
    <row r="9" spans="1:43" ht="57" customHeight="1" x14ac:dyDescent="0.25">
      <c r="A9" s="1510"/>
      <c r="B9" s="935"/>
      <c r="C9" s="935"/>
      <c r="D9" s="935"/>
      <c r="E9" s="1378"/>
      <c r="F9" s="935"/>
      <c r="G9" s="935"/>
      <c r="H9" s="935"/>
      <c r="I9" s="1378"/>
      <c r="J9" s="935"/>
      <c r="K9" s="1378"/>
      <c r="L9" s="935"/>
      <c r="M9" s="935"/>
      <c r="N9" s="935"/>
      <c r="O9" s="935"/>
      <c r="P9" s="935"/>
      <c r="Q9" s="1378"/>
      <c r="R9" s="936"/>
      <c r="S9" s="935"/>
      <c r="T9" s="1387"/>
      <c r="U9" s="1043"/>
      <c r="V9" s="1509"/>
      <c r="W9" s="936"/>
      <c r="X9" s="935"/>
      <c r="Y9" s="935"/>
      <c r="Z9" s="935"/>
      <c r="AA9" s="1508"/>
      <c r="AB9" s="1508"/>
      <c r="AC9" s="1584"/>
      <c r="AD9" s="929"/>
      <c r="AE9" s="929"/>
      <c r="AF9" s="350">
        <v>31</v>
      </c>
      <c r="AG9" s="679" t="s">
        <v>158</v>
      </c>
      <c r="AH9" s="709" t="s">
        <v>142</v>
      </c>
      <c r="AI9" s="7">
        <v>43891</v>
      </c>
      <c r="AJ9" s="7">
        <v>44165</v>
      </c>
      <c r="AK9" s="8">
        <f t="shared" si="0"/>
        <v>274</v>
      </c>
      <c r="AL9" s="3">
        <v>0.05</v>
      </c>
      <c r="AM9" s="700" t="s">
        <v>26</v>
      </c>
      <c r="AN9" s="662" t="s">
        <v>78</v>
      </c>
      <c r="AO9" s="662" t="s">
        <v>79</v>
      </c>
      <c r="AP9" s="662" t="s">
        <v>80</v>
      </c>
      <c r="AQ9" s="38" t="s">
        <v>81</v>
      </c>
    </row>
    <row r="10" spans="1:43" ht="35.25" customHeight="1" x14ac:dyDescent="0.25">
      <c r="A10" s="1510"/>
      <c r="B10" s="935"/>
      <c r="C10" s="935"/>
      <c r="D10" s="935"/>
      <c r="E10" s="1378"/>
      <c r="F10" s="935"/>
      <c r="G10" s="935"/>
      <c r="H10" s="935"/>
      <c r="I10" s="1378"/>
      <c r="J10" s="935"/>
      <c r="K10" s="1378"/>
      <c r="L10" s="935"/>
      <c r="M10" s="935"/>
      <c r="N10" s="935"/>
      <c r="O10" s="935"/>
      <c r="P10" s="935"/>
      <c r="Q10" s="1378"/>
      <c r="R10" s="936"/>
      <c r="S10" s="935"/>
      <c r="T10" s="1387"/>
      <c r="U10" s="1043"/>
      <c r="V10" s="1509"/>
      <c r="W10" s="936"/>
      <c r="X10" s="935"/>
      <c r="Y10" s="935"/>
      <c r="Z10" s="935"/>
      <c r="AA10" s="1508"/>
      <c r="AB10" s="1508"/>
      <c r="AC10" s="1584"/>
      <c r="AD10" s="929"/>
      <c r="AE10" s="929"/>
      <c r="AF10" s="350">
        <v>32</v>
      </c>
      <c r="AG10" s="679" t="s">
        <v>158</v>
      </c>
      <c r="AH10" s="709" t="s">
        <v>143</v>
      </c>
      <c r="AI10" s="7">
        <v>43831</v>
      </c>
      <c r="AJ10" s="7">
        <v>44165</v>
      </c>
      <c r="AK10" s="8">
        <f t="shared" si="0"/>
        <v>334</v>
      </c>
      <c r="AL10" s="3">
        <v>0.05</v>
      </c>
      <c r="AM10" s="700" t="s">
        <v>26</v>
      </c>
      <c r="AN10" s="662" t="s">
        <v>78</v>
      </c>
      <c r="AO10" s="662" t="s">
        <v>79</v>
      </c>
      <c r="AP10" s="662" t="s">
        <v>80</v>
      </c>
      <c r="AQ10" s="38" t="s">
        <v>81</v>
      </c>
    </row>
    <row r="11" spans="1:43" ht="54" x14ac:dyDescent="0.25">
      <c r="A11" s="1510"/>
      <c r="B11" s="935"/>
      <c r="C11" s="935"/>
      <c r="D11" s="935"/>
      <c r="E11" s="1378"/>
      <c r="F11" s="935"/>
      <c r="G11" s="935"/>
      <c r="H11" s="935"/>
      <c r="I11" s="1378"/>
      <c r="J11" s="935"/>
      <c r="K11" s="1378"/>
      <c r="L11" s="935"/>
      <c r="M11" s="935"/>
      <c r="N11" s="935"/>
      <c r="O11" s="935"/>
      <c r="P11" s="935"/>
      <c r="Q11" s="1378"/>
      <c r="R11" s="936"/>
      <c r="S11" s="935"/>
      <c r="T11" s="1387"/>
      <c r="U11" s="1043"/>
      <c r="V11" s="1509"/>
      <c r="W11" s="936"/>
      <c r="X11" s="935"/>
      <c r="Y11" s="935"/>
      <c r="Z11" s="935"/>
      <c r="AA11" s="1508"/>
      <c r="AB11" s="1508"/>
      <c r="AC11" s="1584"/>
      <c r="AD11" s="929"/>
      <c r="AE11" s="929"/>
      <c r="AF11" s="350">
        <v>33</v>
      </c>
      <c r="AG11" s="679" t="s">
        <v>158</v>
      </c>
      <c r="AH11" s="709" t="s">
        <v>144</v>
      </c>
      <c r="AI11" s="7">
        <v>43922</v>
      </c>
      <c r="AJ11" s="7">
        <v>44012</v>
      </c>
      <c r="AK11" s="8">
        <f t="shared" si="0"/>
        <v>90</v>
      </c>
      <c r="AL11" s="3">
        <v>0.05</v>
      </c>
      <c r="AM11" s="700" t="s">
        <v>26</v>
      </c>
      <c r="AN11" s="662" t="s">
        <v>78</v>
      </c>
      <c r="AO11" s="662" t="s">
        <v>79</v>
      </c>
      <c r="AP11" s="662" t="s">
        <v>80</v>
      </c>
      <c r="AQ11" s="38" t="s">
        <v>81</v>
      </c>
    </row>
    <row r="12" spans="1:43" ht="54" customHeight="1" x14ac:dyDescent="0.25">
      <c r="A12" s="1510"/>
      <c r="B12" s="935"/>
      <c r="C12" s="935"/>
      <c r="D12" s="935"/>
      <c r="E12" s="1378"/>
      <c r="F12" s="935"/>
      <c r="G12" s="935"/>
      <c r="H12" s="935"/>
      <c r="I12" s="1378"/>
      <c r="J12" s="935"/>
      <c r="K12" s="1378"/>
      <c r="L12" s="935"/>
      <c r="M12" s="935"/>
      <c r="N12" s="935"/>
      <c r="O12" s="935"/>
      <c r="P12" s="935"/>
      <c r="Q12" s="1378"/>
      <c r="R12" s="936"/>
      <c r="S12" s="935"/>
      <c r="T12" s="1387"/>
      <c r="U12" s="1043"/>
      <c r="V12" s="1509"/>
      <c r="W12" s="936"/>
      <c r="X12" s="935"/>
      <c r="Y12" s="935"/>
      <c r="Z12" s="935"/>
      <c r="AA12" s="1508"/>
      <c r="AB12" s="1508"/>
      <c r="AC12" s="1584"/>
      <c r="AD12" s="929"/>
      <c r="AE12" s="929"/>
      <c r="AF12" s="350">
        <v>34</v>
      </c>
      <c r="AG12" s="679" t="s">
        <v>158</v>
      </c>
      <c r="AH12" s="709" t="s">
        <v>145</v>
      </c>
      <c r="AI12" s="7">
        <v>43862</v>
      </c>
      <c r="AJ12" s="7">
        <v>44165</v>
      </c>
      <c r="AK12" s="8">
        <f t="shared" si="0"/>
        <v>303</v>
      </c>
      <c r="AL12" s="3">
        <v>0.05</v>
      </c>
      <c r="AM12" s="700" t="s">
        <v>26</v>
      </c>
      <c r="AN12" s="662" t="s">
        <v>78</v>
      </c>
      <c r="AO12" s="662" t="s">
        <v>79</v>
      </c>
      <c r="AP12" s="662" t="s">
        <v>80</v>
      </c>
      <c r="AQ12" s="38" t="s">
        <v>81</v>
      </c>
    </row>
    <row r="13" spans="1:43" ht="53.25" customHeight="1" x14ac:dyDescent="0.25">
      <c r="A13" s="1510"/>
      <c r="B13" s="935"/>
      <c r="C13" s="935"/>
      <c r="D13" s="935"/>
      <c r="E13" s="1378"/>
      <c r="F13" s="935"/>
      <c r="G13" s="935"/>
      <c r="H13" s="935"/>
      <c r="I13" s="1378"/>
      <c r="J13" s="935"/>
      <c r="K13" s="1378"/>
      <c r="L13" s="935"/>
      <c r="M13" s="935"/>
      <c r="N13" s="935"/>
      <c r="O13" s="935"/>
      <c r="P13" s="935"/>
      <c r="Q13" s="1378"/>
      <c r="R13" s="936"/>
      <c r="S13" s="935"/>
      <c r="T13" s="1387"/>
      <c r="U13" s="1043"/>
      <c r="V13" s="1509"/>
      <c r="W13" s="936"/>
      <c r="X13" s="935"/>
      <c r="Y13" s="935"/>
      <c r="Z13" s="935"/>
      <c r="AA13" s="1508"/>
      <c r="AB13" s="1508"/>
      <c r="AC13" s="1584"/>
      <c r="AD13" s="929"/>
      <c r="AE13" s="929"/>
      <c r="AF13" s="350">
        <v>35</v>
      </c>
      <c r="AG13" s="679" t="s">
        <v>158</v>
      </c>
      <c r="AH13" s="709" t="s">
        <v>146</v>
      </c>
      <c r="AI13" s="7">
        <v>43922</v>
      </c>
      <c r="AJ13" s="7">
        <v>44165</v>
      </c>
      <c r="AK13" s="8">
        <f t="shared" si="0"/>
        <v>243</v>
      </c>
      <c r="AL13" s="3">
        <v>0.05</v>
      </c>
      <c r="AM13" s="700" t="s">
        <v>26</v>
      </c>
      <c r="AN13" s="662" t="s">
        <v>78</v>
      </c>
      <c r="AO13" s="662" t="s">
        <v>79</v>
      </c>
      <c r="AP13" s="662" t="s">
        <v>80</v>
      </c>
      <c r="AQ13" s="38" t="s">
        <v>81</v>
      </c>
    </row>
    <row r="14" spans="1:43" ht="54" x14ac:dyDescent="0.25">
      <c r="A14" s="1510"/>
      <c r="B14" s="935"/>
      <c r="C14" s="935"/>
      <c r="D14" s="935"/>
      <c r="E14" s="1378"/>
      <c r="F14" s="935"/>
      <c r="G14" s="935"/>
      <c r="H14" s="935"/>
      <c r="I14" s="1378"/>
      <c r="J14" s="935"/>
      <c r="K14" s="1378"/>
      <c r="L14" s="935"/>
      <c r="M14" s="935"/>
      <c r="N14" s="935"/>
      <c r="O14" s="935"/>
      <c r="P14" s="935"/>
      <c r="Q14" s="1378"/>
      <c r="R14" s="936"/>
      <c r="S14" s="935"/>
      <c r="T14" s="1387"/>
      <c r="U14" s="1043"/>
      <c r="V14" s="1509"/>
      <c r="W14" s="936"/>
      <c r="X14" s="935"/>
      <c r="Y14" s="935"/>
      <c r="Z14" s="935"/>
      <c r="AA14" s="1508"/>
      <c r="AB14" s="1508"/>
      <c r="AC14" s="1584"/>
      <c r="AD14" s="929"/>
      <c r="AE14" s="929"/>
      <c r="AF14" s="350">
        <v>36</v>
      </c>
      <c r="AG14" s="679" t="s">
        <v>158</v>
      </c>
      <c r="AH14" s="709" t="s">
        <v>147</v>
      </c>
      <c r="AI14" s="7">
        <v>43862</v>
      </c>
      <c r="AJ14" s="7">
        <v>43920</v>
      </c>
      <c r="AK14" s="8">
        <f t="shared" si="0"/>
        <v>58</v>
      </c>
      <c r="AL14" s="3">
        <v>0.05</v>
      </c>
      <c r="AM14" s="700" t="s">
        <v>26</v>
      </c>
      <c r="AN14" s="662" t="s">
        <v>78</v>
      </c>
      <c r="AO14" s="662" t="s">
        <v>79</v>
      </c>
      <c r="AP14" s="662" t="s">
        <v>80</v>
      </c>
      <c r="AQ14" s="38" t="s">
        <v>81</v>
      </c>
    </row>
    <row r="15" spans="1:43" ht="94.5" customHeight="1" x14ac:dyDescent="0.25">
      <c r="A15" s="1510"/>
      <c r="B15" s="935"/>
      <c r="C15" s="935"/>
      <c r="D15" s="935"/>
      <c r="E15" s="1378"/>
      <c r="F15" s="935"/>
      <c r="G15" s="935"/>
      <c r="H15" s="935"/>
      <c r="I15" s="1378"/>
      <c r="J15" s="935"/>
      <c r="K15" s="1378"/>
      <c r="L15" s="935"/>
      <c r="M15" s="935"/>
      <c r="N15" s="935"/>
      <c r="O15" s="935"/>
      <c r="P15" s="935"/>
      <c r="Q15" s="1378"/>
      <c r="R15" s="936"/>
      <c r="S15" s="935"/>
      <c r="T15" s="1387"/>
      <c r="U15" s="1043"/>
      <c r="V15" s="1509"/>
      <c r="W15" s="936"/>
      <c r="X15" s="935"/>
      <c r="Y15" s="935"/>
      <c r="Z15" s="935"/>
      <c r="AA15" s="1508"/>
      <c r="AB15" s="1508"/>
      <c r="AC15" s="1584"/>
      <c r="AD15" s="929"/>
      <c r="AE15" s="929"/>
      <c r="AF15" s="350">
        <v>37</v>
      </c>
      <c r="AG15" s="679" t="s">
        <v>158</v>
      </c>
      <c r="AH15" s="709" t="s">
        <v>313</v>
      </c>
      <c r="AI15" s="7">
        <v>43922</v>
      </c>
      <c r="AJ15" s="7">
        <v>44165</v>
      </c>
      <c r="AK15" s="8">
        <f t="shared" si="0"/>
        <v>243</v>
      </c>
      <c r="AL15" s="3">
        <v>0.05</v>
      </c>
      <c r="AM15" s="700" t="s">
        <v>26</v>
      </c>
      <c r="AN15" s="662" t="s">
        <v>78</v>
      </c>
      <c r="AO15" s="662" t="s">
        <v>79</v>
      </c>
      <c r="AP15" s="662" t="s">
        <v>80</v>
      </c>
      <c r="AQ15" s="38" t="s">
        <v>81</v>
      </c>
    </row>
    <row r="16" spans="1:43" ht="76.5" customHeight="1" x14ac:dyDescent="0.25">
      <c r="A16" s="1510"/>
      <c r="B16" s="935"/>
      <c r="C16" s="935"/>
      <c r="D16" s="935"/>
      <c r="E16" s="1378"/>
      <c r="F16" s="935"/>
      <c r="G16" s="935"/>
      <c r="H16" s="935"/>
      <c r="I16" s="1378"/>
      <c r="J16" s="935"/>
      <c r="K16" s="1378"/>
      <c r="L16" s="935"/>
      <c r="M16" s="935"/>
      <c r="N16" s="935"/>
      <c r="O16" s="935"/>
      <c r="P16" s="935"/>
      <c r="Q16" s="1378"/>
      <c r="R16" s="936"/>
      <c r="S16" s="935"/>
      <c r="T16" s="1387"/>
      <c r="U16" s="1043"/>
      <c r="V16" s="1509"/>
      <c r="W16" s="936"/>
      <c r="X16" s="935"/>
      <c r="Y16" s="935"/>
      <c r="Z16" s="935"/>
      <c r="AA16" s="1508"/>
      <c r="AB16" s="1508"/>
      <c r="AC16" s="1584"/>
      <c r="AD16" s="929"/>
      <c r="AE16" s="929"/>
      <c r="AF16" s="350">
        <v>38</v>
      </c>
      <c r="AG16" s="679" t="s">
        <v>158</v>
      </c>
      <c r="AH16" s="709" t="s">
        <v>314</v>
      </c>
      <c r="AI16" s="7">
        <v>43922</v>
      </c>
      <c r="AJ16" s="7">
        <v>44165</v>
      </c>
      <c r="AK16" s="8">
        <f t="shared" si="0"/>
        <v>243</v>
      </c>
      <c r="AL16" s="3">
        <v>0.05</v>
      </c>
      <c r="AM16" s="700" t="s">
        <v>26</v>
      </c>
      <c r="AN16" s="662" t="s">
        <v>78</v>
      </c>
      <c r="AO16" s="662" t="s">
        <v>79</v>
      </c>
      <c r="AP16" s="662" t="s">
        <v>80</v>
      </c>
      <c r="AQ16" s="38" t="s">
        <v>81</v>
      </c>
    </row>
    <row r="17" spans="1:43" ht="81" x14ac:dyDescent="0.25">
      <c r="A17" s="1510"/>
      <c r="B17" s="935"/>
      <c r="C17" s="935"/>
      <c r="D17" s="935"/>
      <c r="E17" s="1378"/>
      <c r="F17" s="935"/>
      <c r="G17" s="935"/>
      <c r="H17" s="935"/>
      <c r="I17" s="1378"/>
      <c r="J17" s="935"/>
      <c r="K17" s="1378"/>
      <c r="L17" s="935"/>
      <c r="M17" s="935"/>
      <c r="N17" s="935"/>
      <c r="O17" s="935"/>
      <c r="P17" s="935"/>
      <c r="Q17" s="1378"/>
      <c r="R17" s="936"/>
      <c r="S17" s="935"/>
      <c r="T17" s="1387"/>
      <c r="U17" s="1043"/>
      <c r="V17" s="1509"/>
      <c r="W17" s="936"/>
      <c r="X17" s="935"/>
      <c r="Y17" s="935"/>
      <c r="Z17" s="935"/>
      <c r="AA17" s="1508"/>
      <c r="AB17" s="1508"/>
      <c r="AC17" s="1584"/>
      <c r="AD17" s="929"/>
      <c r="AE17" s="929"/>
      <c r="AF17" s="350">
        <v>39</v>
      </c>
      <c r="AG17" s="679" t="s">
        <v>158</v>
      </c>
      <c r="AH17" s="709" t="s">
        <v>148</v>
      </c>
      <c r="AI17" s="7">
        <v>43862</v>
      </c>
      <c r="AJ17" s="7">
        <v>44165</v>
      </c>
      <c r="AK17" s="8">
        <f t="shared" si="0"/>
        <v>303</v>
      </c>
      <c r="AL17" s="3">
        <v>0.05</v>
      </c>
      <c r="AM17" s="700" t="s">
        <v>26</v>
      </c>
      <c r="AN17" s="662" t="s">
        <v>78</v>
      </c>
      <c r="AO17" s="662" t="s">
        <v>79</v>
      </c>
      <c r="AP17" s="662" t="s">
        <v>80</v>
      </c>
      <c r="AQ17" s="38" t="s">
        <v>81</v>
      </c>
    </row>
    <row r="18" spans="1:43" ht="68.25" customHeight="1" x14ac:dyDescent="0.25">
      <c r="A18" s="1510"/>
      <c r="B18" s="935"/>
      <c r="C18" s="935"/>
      <c r="D18" s="935"/>
      <c r="E18" s="1378"/>
      <c r="F18" s="935"/>
      <c r="G18" s="935"/>
      <c r="H18" s="935"/>
      <c r="I18" s="1378"/>
      <c r="J18" s="935"/>
      <c r="K18" s="1378"/>
      <c r="L18" s="935"/>
      <c r="M18" s="935"/>
      <c r="N18" s="935"/>
      <c r="O18" s="935"/>
      <c r="P18" s="935"/>
      <c r="Q18" s="1378"/>
      <c r="R18" s="936"/>
      <c r="S18" s="935"/>
      <c r="T18" s="1387"/>
      <c r="U18" s="1043"/>
      <c r="V18" s="1509"/>
      <c r="W18" s="936"/>
      <c r="X18" s="935"/>
      <c r="Y18" s="935"/>
      <c r="Z18" s="935"/>
      <c r="AA18" s="1508"/>
      <c r="AB18" s="1508"/>
      <c r="AC18" s="1584"/>
      <c r="AD18" s="929"/>
      <c r="AE18" s="929"/>
      <c r="AF18" s="350">
        <v>40</v>
      </c>
      <c r="AG18" s="679" t="s">
        <v>158</v>
      </c>
      <c r="AH18" s="709" t="s">
        <v>149</v>
      </c>
      <c r="AI18" s="7">
        <v>43862</v>
      </c>
      <c r="AJ18" s="7">
        <v>44165</v>
      </c>
      <c r="AK18" s="8">
        <f t="shared" si="0"/>
        <v>303</v>
      </c>
      <c r="AL18" s="3">
        <v>0.05</v>
      </c>
      <c r="AM18" s="700" t="s">
        <v>26</v>
      </c>
      <c r="AN18" s="662" t="s">
        <v>78</v>
      </c>
      <c r="AO18" s="662" t="s">
        <v>79</v>
      </c>
      <c r="AP18" s="662" t="s">
        <v>80</v>
      </c>
      <c r="AQ18" s="38" t="s">
        <v>81</v>
      </c>
    </row>
    <row r="19" spans="1:43" ht="57" customHeight="1" x14ac:dyDescent="0.25">
      <c r="A19" s="1510"/>
      <c r="B19" s="935"/>
      <c r="C19" s="935"/>
      <c r="D19" s="935"/>
      <c r="E19" s="1378"/>
      <c r="F19" s="935"/>
      <c r="G19" s="935"/>
      <c r="H19" s="935"/>
      <c r="I19" s="1378"/>
      <c r="J19" s="935"/>
      <c r="K19" s="1378"/>
      <c r="L19" s="935"/>
      <c r="M19" s="935"/>
      <c r="N19" s="935"/>
      <c r="O19" s="935"/>
      <c r="P19" s="935"/>
      <c r="Q19" s="1378"/>
      <c r="R19" s="936"/>
      <c r="S19" s="935"/>
      <c r="T19" s="1387"/>
      <c r="U19" s="1043"/>
      <c r="V19" s="1509"/>
      <c r="W19" s="936"/>
      <c r="X19" s="935"/>
      <c r="Y19" s="935"/>
      <c r="Z19" s="935"/>
      <c r="AA19" s="1508"/>
      <c r="AB19" s="1508"/>
      <c r="AC19" s="1584"/>
      <c r="AD19" s="929"/>
      <c r="AE19" s="929"/>
      <c r="AF19" s="350">
        <v>41</v>
      </c>
      <c r="AG19" s="679" t="s">
        <v>158</v>
      </c>
      <c r="AH19" s="709" t="s">
        <v>150</v>
      </c>
      <c r="AI19" s="7">
        <v>43922</v>
      </c>
      <c r="AJ19" s="7">
        <v>44165</v>
      </c>
      <c r="AK19" s="8">
        <f t="shared" si="0"/>
        <v>243</v>
      </c>
      <c r="AL19" s="3">
        <v>0.05</v>
      </c>
      <c r="AM19" s="700" t="s">
        <v>26</v>
      </c>
      <c r="AN19" s="662" t="s">
        <v>78</v>
      </c>
      <c r="AO19" s="662" t="s">
        <v>79</v>
      </c>
      <c r="AP19" s="662" t="s">
        <v>80</v>
      </c>
      <c r="AQ19" s="38" t="s">
        <v>81</v>
      </c>
    </row>
    <row r="20" spans="1:43" ht="81" x14ac:dyDescent="0.25">
      <c r="A20" s="1510"/>
      <c r="B20" s="935"/>
      <c r="C20" s="935"/>
      <c r="D20" s="935"/>
      <c r="E20" s="1378"/>
      <c r="F20" s="935"/>
      <c r="G20" s="935"/>
      <c r="H20" s="935"/>
      <c r="I20" s="1378"/>
      <c r="J20" s="935"/>
      <c r="K20" s="1378"/>
      <c r="L20" s="935"/>
      <c r="M20" s="935"/>
      <c r="N20" s="935"/>
      <c r="O20" s="935"/>
      <c r="P20" s="935"/>
      <c r="Q20" s="1378"/>
      <c r="R20" s="936"/>
      <c r="S20" s="935"/>
      <c r="T20" s="1387"/>
      <c r="U20" s="1043"/>
      <c r="V20" s="1509"/>
      <c r="W20" s="936"/>
      <c r="X20" s="935"/>
      <c r="Y20" s="935"/>
      <c r="Z20" s="935"/>
      <c r="AA20" s="1508"/>
      <c r="AB20" s="1508"/>
      <c r="AC20" s="1584"/>
      <c r="AD20" s="929"/>
      <c r="AE20" s="929"/>
      <c r="AF20" s="350">
        <v>42</v>
      </c>
      <c r="AG20" s="679" t="s">
        <v>158</v>
      </c>
      <c r="AH20" s="709" t="s">
        <v>151</v>
      </c>
      <c r="AI20" s="7">
        <v>43862</v>
      </c>
      <c r="AJ20" s="7">
        <v>43920</v>
      </c>
      <c r="AK20" s="8">
        <f t="shared" si="0"/>
        <v>58</v>
      </c>
      <c r="AL20" s="3">
        <v>0.05</v>
      </c>
      <c r="AM20" s="700" t="s">
        <v>26</v>
      </c>
      <c r="AN20" s="662" t="s">
        <v>78</v>
      </c>
      <c r="AO20" s="662" t="s">
        <v>79</v>
      </c>
      <c r="AP20" s="662" t="s">
        <v>80</v>
      </c>
      <c r="AQ20" s="38" t="s">
        <v>81</v>
      </c>
    </row>
    <row r="21" spans="1:43" ht="40.5" x14ac:dyDescent="0.25">
      <c r="A21" s="1510"/>
      <c r="B21" s="935"/>
      <c r="C21" s="935"/>
      <c r="D21" s="935"/>
      <c r="E21" s="1378"/>
      <c r="F21" s="935"/>
      <c r="G21" s="935"/>
      <c r="H21" s="935"/>
      <c r="I21" s="1378"/>
      <c r="J21" s="935"/>
      <c r="K21" s="1378"/>
      <c r="L21" s="935"/>
      <c r="M21" s="935"/>
      <c r="N21" s="935"/>
      <c r="O21" s="935"/>
      <c r="P21" s="935"/>
      <c r="Q21" s="1378"/>
      <c r="R21" s="936"/>
      <c r="S21" s="935"/>
      <c r="T21" s="1387"/>
      <c r="U21" s="1043"/>
      <c r="V21" s="1509"/>
      <c r="W21" s="936"/>
      <c r="X21" s="935"/>
      <c r="Y21" s="935"/>
      <c r="Z21" s="935"/>
      <c r="AA21" s="1508"/>
      <c r="AB21" s="1508"/>
      <c r="AC21" s="1584"/>
      <c r="AD21" s="929"/>
      <c r="AE21" s="929"/>
      <c r="AF21" s="350">
        <v>43</v>
      </c>
      <c r="AG21" s="679" t="s">
        <v>158</v>
      </c>
      <c r="AH21" s="709" t="s">
        <v>315</v>
      </c>
      <c r="AI21" s="7">
        <v>43862</v>
      </c>
      <c r="AJ21" s="7">
        <v>44165</v>
      </c>
      <c r="AK21" s="8">
        <f t="shared" si="0"/>
        <v>303</v>
      </c>
      <c r="AL21" s="3">
        <v>0.05</v>
      </c>
      <c r="AM21" s="700" t="s">
        <v>26</v>
      </c>
      <c r="AN21" s="662" t="s">
        <v>78</v>
      </c>
      <c r="AO21" s="662" t="s">
        <v>79</v>
      </c>
      <c r="AP21" s="662" t="s">
        <v>80</v>
      </c>
      <c r="AQ21" s="38" t="s">
        <v>81</v>
      </c>
    </row>
    <row r="22" spans="1:43" ht="27" x14ac:dyDescent="0.25">
      <c r="A22" s="1510"/>
      <c r="B22" s="935"/>
      <c r="C22" s="935"/>
      <c r="D22" s="935"/>
      <c r="E22" s="1378"/>
      <c r="F22" s="935"/>
      <c r="G22" s="935"/>
      <c r="H22" s="935"/>
      <c r="I22" s="1378"/>
      <c r="J22" s="935"/>
      <c r="K22" s="1378"/>
      <c r="L22" s="935"/>
      <c r="M22" s="935"/>
      <c r="N22" s="935"/>
      <c r="O22" s="935"/>
      <c r="P22" s="935"/>
      <c r="Q22" s="1378"/>
      <c r="R22" s="936"/>
      <c r="S22" s="935"/>
      <c r="T22" s="1387"/>
      <c r="U22" s="1043"/>
      <c r="V22" s="1509"/>
      <c r="W22" s="936"/>
      <c r="X22" s="935"/>
      <c r="Y22" s="935"/>
      <c r="Z22" s="935"/>
      <c r="AA22" s="1508"/>
      <c r="AB22" s="1508"/>
      <c r="AC22" s="1584"/>
      <c r="AD22" s="929"/>
      <c r="AE22" s="929"/>
      <c r="AF22" s="350">
        <v>44</v>
      </c>
      <c r="AG22" s="679" t="s">
        <v>158</v>
      </c>
      <c r="AH22" s="709" t="s">
        <v>152</v>
      </c>
      <c r="AI22" s="7">
        <v>43831</v>
      </c>
      <c r="AJ22" s="7">
        <v>44165</v>
      </c>
      <c r="AK22" s="8">
        <f t="shared" si="0"/>
        <v>334</v>
      </c>
      <c r="AL22" s="3">
        <v>0.05</v>
      </c>
      <c r="AM22" s="700" t="s">
        <v>26</v>
      </c>
      <c r="AN22" s="662" t="s">
        <v>78</v>
      </c>
      <c r="AO22" s="662" t="s">
        <v>79</v>
      </c>
      <c r="AP22" s="662" t="s">
        <v>80</v>
      </c>
      <c r="AQ22" s="38" t="s">
        <v>81</v>
      </c>
    </row>
    <row r="23" spans="1:43" ht="82.5" customHeight="1" x14ac:dyDescent="0.25">
      <c r="A23" s="1510"/>
      <c r="B23" s="935"/>
      <c r="C23" s="935"/>
      <c r="D23" s="935"/>
      <c r="E23" s="1378"/>
      <c r="F23" s="935"/>
      <c r="G23" s="935"/>
      <c r="H23" s="935"/>
      <c r="I23" s="1378"/>
      <c r="J23" s="935"/>
      <c r="K23" s="1378"/>
      <c r="L23" s="935"/>
      <c r="M23" s="935"/>
      <c r="N23" s="935"/>
      <c r="O23" s="935"/>
      <c r="P23" s="935"/>
      <c r="Q23" s="1378"/>
      <c r="R23" s="936"/>
      <c r="S23" s="935"/>
      <c r="T23" s="1387"/>
      <c r="U23" s="1043"/>
      <c r="V23" s="1509"/>
      <c r="W23" s="936"/>
      <c r="X23" s="935"/>
      <c r="Y23" s="935"/>
      <c r="Z23" s="935"/>
      <c r="AA23" s="1508"/>
      <c r="AB23" s="1508"/>
      <c r="AC23" s="1584"/>
      <c r="AD23" s="929"/>
      <c r="AE23" s="929"/>
      <c r="AF23" s="350">
        <v>45</v>
      </c>
      <c r="AG23" s="679" t="s">
        <v>158</v>
      </c>
      <c r="AH23" s="709" t="s">
        <v>153</v>
      </c>
      <c r="AI23" s="7">
        <v>43922</v>
      </c>
      <c r="AJ23" s="7">
        <v>44165</v>
      </c>
      <c r="AK23" s="8">
        <f t="shared" si="0"/>
        <v>243</v>
      </c>
      <c r="AL23" s="3">
        <v>0.05</v>
      </c>
      <c r="AM23" s="700" t="s">
        <v>26</v>
      </c>
      <c r="AN23" s="662" t="s">
        <v>78</v>
      </c>
      <c r="AO23" s="662" t="s">
        <v>79</v>
      </c>
      <c r="AP23" s="662" t="s">
        <v>80</v>
      </c>
      <c r="AQ23" s="38" t="s">
        <v>81</v>
      </c>
    </row>
    <row r="24" spans="1:43" ht="40.5" customHeight="1" x14ac:dyDescent="0.25">
      <c r="A24" s="1510"/>
      <c r="B24" s="935"/>
      <c r="C24" s="935"/>
      <c r="D24" s="935"/>
      <c r="E24" s="1378"/>
      <c r="F24" s="935"/>
      <c r="G24" s="935"/>
      <c r="H24" s="935"/>
      <c r="I24" s="1378"/>
      <c r="J24" s="935"/>
      <c r="K24" s="1378"/>
      <c r="L24" s="935"/>
      <c r="M24" s="935"/>
      <c r="N24" s="935"/>
      <c r="O24" s="935"/>
      <c r="P24" s="935"/>
      <c r="Q24" s="1378"/>
      <c r="R24" s="936"/>
      <c r="S24" s="935"/>
      <c r="T24" s="1387"/>
      <c r="U24" s="1043"/>
      <c r="V24" s="1509"/>
      <c r="W24" s="936"/>
      <c r="X24" s="935"/>
      <c r="Y24" s="935"/>
      <c r="Z24" s="935"/>
      <c r="AA24" s="1508"/>
      <c r="AB24" s="1508"/>
      <c r="AC24" s="1584"/>
      <c r="AD24" s="929"/>
      <c r="AE24" s="929"/>
      <c r="AF24" s="350">
        <v>46</v>
      </c>
      <c r="AG24" s="679" t="s">
        <v>158</v>
      </c>
      <c r="AH24" s="709" t="s">
        <v>154</v>
      </c>
      <c r="AI24" s="7">
        <v>43922</v>
      </c>
      <c r="AJ24" s="7">
        <v>44012</v>
      </c>
      <c r="AK24" s="8">
        <f t="shared" si="0"/>
        <v>90</v>
      </c>
      <c r="AL24" s="3">
        <v>0.05</v>
      </c>
      <c r="AM24" s="700" t="s">
        <v>26</v>
      </c>
      <c r="AN24" s="662" t="s">
        <v>78</v>
      </c>
      <c r="AO24" s="662" t="s">
        <v>79</v>
      </c>
      <c r="AP24" s="662" t="s">
        <v>80</v>
      </c>
      <c r="AQ24" s="38" t="s">
        <v>81</v>
      </c>
    </row>
    <row r="25" spans="1:43" ht="68.25" thickBot="1" x14ac:dyDescent="0.3">
      <c r="A25" s="1507"/>
      <c r="B25" s="913"/>
      <c r="C25" s="913"/>
      <c r="D25" s="913"/>
      <c r="E25" s="1012"/>
      <c r="F25" s="913"/>
      <c r="G25" s="913"/>
      <c r="H25" s="913"/>
      <c r="I25" s="1012"/>
      <c r="J25" s="913"/>
      <c r="K25" s="1012"/>
      <c r="L25" s="913"/>
      <c r="M25" s="913"/>
      <c r="N25" s="913"/>
      <c r="O25" s="913"/>
      <c r="P25" s="913"/>
      <c r="Q25" s="1012"/>
      <c r="R25" s="915"/>
      <c r="S25" s="913"/>
      <c r="T25" s="1362"/>
      <c r="U25" s="1030"/>
      <c r="V25" s="1505"/>
      <c r="W25" s="915"/>
      <c r="X25" s="913"/>
      <c r="Y25" s="913"/>
      <c r="Z25" s="913"/>
      <c r="AA25" s="1503"/>
      <c r="AB25" s="1503"/>
      <c r="AC25" s="1585"/>
      <c r="AD25" s="909"/>
      <c r="AE25" s="909"/>
      <c r="AF25" s="801">
        <v>47</v>
      </c>
      <c r="AG25" s="680" t="s">
        <v>158</v>
      </c>
      <c r="AH25" s="704" t="s">
        <v>155</v>
      </c>
      <c r="AI25" s="720">
        <v>43922</v>
      </c>
      <c r="AJ25" s="720">
        <v>44165</v>
      </c>
      <c r="AK25" s="712">
        <f t="shared" si="0"/>
        <v>243</v>
      </c>
      <c r="AL25" s="4">
        <v>0.05</v>
      </c>
      <c r="AM25" s="701" t="s">
        <v>26</v>
      </c>
      <c r="AN25" s="663" t="s">
        <v>78</v>
      </c>
      <c r="AO25" s="663" t="s">
        <v>79</v>
      </c>
      <c r="AP25" s="663" t="s">
        <v>80</v>
      </c>
      <c r="AQ25" s="718" t="s">
        <v>81</v>
      </c>
    </row>
    <row r="26" spans="1:43" ht="14.25" thickTop="1" x14ac:dyDescent="0.25">
      <c r="AA26" s="630">
        <f>SUM(AA6:AA25)</f>
        <v>0</v>
      </c>
      <c r="AB26" s="630">
        <f>SUM(AB6:AB25)</f>
        <v>0</v>
      </c>
    </row>
    <row r="62" ht="129" customHeight="1" x14ac:dyDescent="0.25"/>
    <row r="63" ht="79.5" customHeight="1" x14ac:dyDescent="0.25"/>
    <row r="80" ht="75.75" customHeight="1" x14ac:dyDescent="0.25"/>
    <row r="86" ht="48" customHeight="1" x14ac:dyDescent="0.25"/>
  </sheetData>
  <autoFilter ref="X4:AE26">
    <filterColumn colId="3" showButton="0"/>
  </autoFilter>
  <mergeCells count="80">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AM4:AM5"/>
    <mergeCell ref="AN4:AN5"/>
    <mergeCell ref="AO4:AO5"/>
    <mergeCell ref="AP4:AP5"/>
    <mergeCell ref="AQ4:AQ5"/>
    <mergeCell ref="F6:F25"/>
    <mergeCell ref="G6:G25"/>
    <mergeCell ref="H6:H25"/>
    <mergeCell ref="I6:I25"/>
    <mergeCell ref="AL4:AL5"/>
    <mergeCell ref="AF4:AF5"/>
    <mergeCell ref="AG4:AG5"/>
    <mergeCell ref="AH4:AH5"/>
    <mergeCell ref="AI4:AI5"/>
    <mergeCell ref="AJ4:AJ5"/>
    <mergeCell ref="AK4:AK5"/>
    <mergeCell ref="Y4:Y5"/>
    <mergeCell ref="Z4:Z5"/>
    <mergeCell ref="AA4:AB4"/>
    <mergeCell ref="AC4:AC5"/>
    <mergeCell ref="AD4:AD5"/>
    <mergeCell ref="A6:A25"/>
    <mergeCell ref="B6:B25"/>
    <mergeCell ref="C6:C25"/>
    <mergeCell ref="D6:D25"/>
    <mergeCell ref="E6:E25"/>
    <mergeCell ref="U6:U25"/>
    <mergeCell ref="J6:J25"/>
    <mergeCell ref="K6:K25"/>
    <mergeCell ref="L6:L25"/>
    <mergeCell ref="M6:M25"/>
    <mergeCell ref="N6:N25"/>
    <mergeCell ref="O6:O25"/>
    <mergeCell ref="P6:P25"/>
    <mergeCell ref="Q6:Q25"/>
    <mergeCell ref="R6:R25"/>
    <mergeCell ref="S6:S25"/>
    <mergeCell ref="T6:T25"/>
    <mergeCell ref="AB6:AB25"/>
    <mergeCell ref="AC6:AC25"/>
    <mergeCell ref="AD6:AD25"/>
    <mergeCell ref="AE6:AE25"/>
    <mergeCell ref="V6:V25"/>
    <mergeCell ref="W6:W25"/>
    <mergeCell ref="X6:X25"/>
    <mergeCell ref="Y6:Y25"/>
    <mergeCell ref="Z6:Z25"/>
    <mergeCell ref="AA6:AA25"/>
  </mergeCells>
  <dataValidations count="3">
    <dataValidation type="list" allowBlank="1" showInputMessage="1" showErrorMessage="1" sqref="Z6:Z25">
      <formula1>"Trimestral,Semestral,Anual,"</formula1>
    </dataValidation>
    <dataValidation type="list" allowBlank="1" showInputMessage="1" showErrorMessage="1" sqref="Y104:Y114 Y6:Y25">
      <formula1>"Porcentual,Número,"</formula1>
    </dataValidation>
    <dataValidation type="list" allowBlank="1" showInputMessage="1" showErrorMessage="1" sqref="U6">
      <formula1>#REF!</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30"/>
  <sheetViews>
    <sheetView topLeftCell="W1" zoomScale="90" zoomScaleNormal="90" workbookViewId="0">
      <pane ySplit="5" topLeftCell="A66" activePane="bottomLeft" state="frozen"/>
      <selection pane="bottomLeft" activeCell="AC6" sqref="AC6:AC69"/>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566" t="s">
        <v>36</v>
      </c>
      <c r="B1" s="1567"/>
      <c r="C1" s="1567"/>
      <c r="D1" s="1567"/>
      <c r="E1" s="1567"/>
      <c r="F1" s="1567"/>
      <c r="G1" s="1567"/>
      <c r="H1" s="1567"/>
      <c r="I1" s="1567"/>
      <c r="J1" s="1567"/>
      <c r="K1" s="1567"/>
      <c r="L1" s="1567"/>
      <c r="M1" s="1567"/>
      <c r="N1" s="1567"/>
      <c r="O1" s="1567"/>
      <c r="P1" s="1567"/>
      <c r="Q1" s="1567"/>
      <c r="R1" s="1567"/>
      <c r="S1" s="1567"/>
      <c r="T1" s="1567"/>
      <c r="U1" s="1567"/>
      <c r="V1" s="1567"/>
      <c r="W1" s="1567"/>
      <c r="X1" s="1567"/>
      <c r="Y1" s="1567"/>
      <c r="Z1" s="1567"/>
      <c r="AA1" s="1567"/>
      <c r="AB1" s="1567"/>
      <c r="AC1" s="1567"/>
      <c r="AD1" s="1567"/>
      <c r="AE1" s="1567"/>
      <c r="AF1" s="1567"/>
      <c r="AG1" s="1567"/>
      <c r="AH1" s="1567"/>
      <c r="AI1" s="1567"/>
      <c r="AJ1" s="1567"/>
      <c r="AK1" s="1567"/>
      <c r="AL1" s="1567"/>
      <c r="AM1" s="1567"/>
      <c r="AN1" s="1567"/>
      <c r="AO1" s="1567"/>
      <c r="AP1" s="1567"/>
      <c r="AQ1" s="1568"/>
    </row>
    <row r="2" spans="1:43" ht="13.5" customHeight="1" x14ac:dyDescent="0.25">
      <c r="A2" s="1569" t="s">
        <v>0</v>
      </c>
      <c r="B2" s="1569"/>
      <c r="C2" s="1569"/>
      <c r="D2" s="1569"/>
      <c r="E2" s="1569"/>
      <c r="F2" s="1569"/>
      <c r="G2" s="1569"/>
      <c r="H2" s="1569"/>
      <c r="I2" s="1569"/>
      <c r="J2" s="1569"/>
      <c r="K2" s="1569"/>
      <c r="L2" s="1569"/>
      <c r="M2" s="1569"/>
      <c r="N2" s="1569"/>
      <c r="O2" s="1569"/>
      <c r="P2" s="1569"/>
      <c r="Q2" s="1569"/>
      <c r="R2" s="1569"/>
      <c r="S2" s="1569"/>
      <c r="T2" s="1571" t="s">
        <v>1</v>
      </c>
      <c r="U2" s="1571"/>
      <c r="V2" s="1571"/>
      <c r="W2" s="1571"/>
      <c r="X2" s="1571"/>
      <c r="Y2" s="1571"/>
      <c r="Z2" s="1571"/>
      <c r="AA2" s="1571"/>
      <c r="AB2" s="1571"/>
      <c r="AC2" s="1571"/>
      <c r="AD2" s="1571"/>
      <c r="AE2" s="1571"/>
      <c r="AF2" s="1573" t="s">
        <v>2</v>
      </c>
      <c r="AG2" s="1574"/>
      <c r="AH2" s="1574"/>
      <c r="AI2" s="1574"/>
      <c r="AJ2" s="1574"/>
      <c r="AK2" s="1574"/>
      <c r="AL2" s="1574"/>
      <c r="AM2" s="1574"/>
      <c r="AN2" s="1574"/>
      <c r="AO2" s="1574"/>
      <c r="AP2" s="1574"/>
      <c r="AQ2" s="1574"/>
    </row>
    <row r="3" spans="1:43" ht="13.5" customHeight="1" x14ac:dyDescent="0.25">
      <c r="A3" s="1570"/>
      <c r="B3" s="1570"/>
      <c r="C3" s="1570"/>
      <c r="D3" s="1570"/>
      <c r="E3" s="1570"/>
      <c r="F3" s="1570"/>
      <c r="G3" s="1570"/>
      <c r="H3" s="1570"/>
      <c r="I3" s="1570"/>
      <c r="J3" s="1570"/>
      <c r="K3" s="1570"/>
      <c r="L3" s="1570"/>
      <c r="M3" s="1570"/>
      <c r="N3" s="1570"/>
      <c r="O3" s="1570"/>
      <c r="P3" s="1570"/>
      <c r="Q3" s="1570"/>
      <c r="R3" s="1570"/>
      <c r="S3" s="1570"/>
      <c r="T3" s="1572"/>
      <c r="U3" s="1572"/>
      <c r="V3" s="1572"/>
      <c r="W3" s="1572"/>
      <c r="X3" s="1572"/>
      <c r="Y3" s="1572"/>
      <c r="Z3" s="1572"/>
      <c r="AA3" s="1572"/>
      <c r="AB3" s="1572"/>
      <c r="AC3" s="1572"/>
      <c r="AD3" s="1572"/>
      <c r="AE3" s="1572"/>
      <c r="AF3" s="1575"/>
      <c r="AG3" s="1575"/>
      <c r="AH3" s="1575"/>
      <c r="AI3" s="1575"/>
      <c r="AJ3" s="1575"/>
      <c r="AK3" s="1575"/>
      <c r="AL3" s="1575"/>
      <c r="AM3" s="1575"/>
      <c r="AN3" s="1567" t="s">
        <v>3</v>
      </c>
      <c r="AO3" s="1568"/>
      <c r="AP3" s="1576" t="s">
        <v>4</v>
      </c>
      <c r="AQ3" s="1577"/>
    </row>
    <row r="4" spans="1:43" ht="45" customHeight="1" x14ac:dyDescent="0.25">
      <c r="A4" s="1562" t="s">
        <v>5</v>
      </c>
      <c r="B4" s="1562" t="s">
        <v>293</v>
      </c>
      <c r="C4" s="1562" t="s">
        <v>28</v>
      </c>
      <c r="D4" s="1562" t="s">
        <v>294</v>
      </c>
      <c r="E4" s="1562" t="s">
        <v>33</v>
      </c>
      <c r="F4" s="1562" t="s">
        <v>295</v>
      </c>
      <c r="G4" s="1562" t="s">
        <v>31</v>
      </c>
      <c r="H4" s="1562" t="s">
        <v>296</v>
      </c>
      <c r="I4" s="1562" t="s">
        <v>32</v>
      </c>
      <c r="J4" s="1562" t="s">
        <v>297</v>
      </c>
      <c r="K4" s="1562" t="s">
        <v>298</v>
      </c>
      <c r="L4" s="1562" t="s">
        <v>37</v>
      </c>
      <c r="M4" s="1562" t="s">
        <v>7</v>
      </c>
      <c r="N4" s="1562" t="s">
        <v>299</v>
      </c>
      <c r="O4" s="1562" t="s">
        <v>6</v>
      </c>
      <c r="P4" s="1564" t="s">
        <v>34</v>
      </c>
      <c r="Q4" s="1564" t="s">
        <v>35</v>
      </c>
      <c r="R4" s="1562" t="s">
        <v>37</v>
      </c>
      <c r="S4" s="1562" t="s">
        <v>7</v>
      </c>
      <c r="T4" s="1558" t="s">
        <v>300</v>
      </c>
      <c r="U4" s="1558" t="s">
        <v>8</v>
      </c>
      <c r="V4" s="1558" t="s">
        <v>9</v>
      </c>
      <c r="W4" s="1558" t="s">
        <v>301</v>
      </c>
      <c r="X4" s="1558" t="s">
        <v>38</v>
      </c>
      <c r="Y4" s="1558" t="s">
        <v>10</v>
      </c>
      <c r="Z4" s="1558" t="s">
        <v>11</v>
      </c>
      <c r="AA4" s="1560" t="s">
        <v>22</v>
      </c>
      <c r="AB4" s="1561"/>
      <c r="AC4" s="1558" t="s">
        <v>15</v>
      </c>
      <c r="AD4" s="1558" t="s">
        <v>12</v>
      </c>
      <c r="AE4" s="1558" t="s">
        <v>13</v>
      </c>
      <c r="AF4" s="1556" t="s">
        <v>302</v>
      </c>
      <c r="AG4" s="1556" t="s">
        <v>14</v>
      </c>
      <c r="AH4" s="1556" t="s">
        <v>16</v>
      </c>
      <c r="AI4" s="1556" t="s">
        <v>17</v>
      </c>
      <c r="AJ4" s="1556" t="s">
        <v>18</v>
      </c>
      <c r="AK4" s="1556" t="s">
        <v>303</v>
      </c>
      <c r="AL4" s="1556" t="s">
        <v>304</v>
      </c>
      <c r="AM4" s="1556" t="s">
        <v>19</v>
      </c>
      <c r="AN4" s="1556" t="s">
        <v>20</v>
      </c>
      <c r="AO4" s="1556" t="s">
        <v>21</v>
      </c>
      <c r="AP4" s="1556" t="s">
        <v>20</v>
      </c>
      <c r="AQ4" s="1556" t="s">
        <v>21</v>
      </c>
    </row>
    <row r="5" spans="1:43" ht="38.25" customHeight="1" thickBot="1" x14ac:dyDescent="0.3">
      <c r="A5" s="1563"/>
      <c r="B5" s="1563"/>
      <c r="C5" s="1563"/>
      <c r="D5" s="1563"/>
      <c r="E5" s="1563"/>
      <c r="F5" s="1563"/>
      <c r="G5" s="1563"/>
      <c r="H5" s="1563"/>
      <c r="I5" s="1563"/>
      <c r="J5" s="1563"/>
      <c r="K5" s="1563"/>
      <c r="L5" s="1563"/>
      <c r="M5" s="1563"/>
      <c r="N5" s="1563"/>
      <c r="O5" s="1563"/>
      <c r="P5" s="1565"/>
      <c r="Q5" s="1565"/>
      <c r="R5" s="1563"/>
      <c r="S5" s="1563"/>
      <c r="T5" s="1559"/>
      <c r="U5" s="1559"/>
      <c r="V5" s="1559"/>
      <c r="W5" s="1559"/>
      <c r="X5" s="1559"/>
      <c r="Y5" s="1559"/>
      <c r="Z5" s="1559"/>
      <c r="AA5" s="876" t="s">
        <v>23</v>
      </c>
      <c r="AB5" s="876" t="s">
        <v>24</v>
      </c>
      <c r="AC5" s="1559"/>
      <c r="AD5" s="1559"/>
      <c r="AE5" s="1559"/>
      <c r="AF5" s="1557"/>
      <c r="AG5" s="1557"/>
      <c r="AH5" s="1557"/>
      <c r="AI5" s="1557"/>
      <c r="AJ5" s="1557"/>
      <c r="AK5" s="1557"/>
      <c r="AL5" s="1557"/>
      <c r="AM5" s="1557"/>
      <c r="AN5" s="1557"/>
      <c r="AO5" s="1557"/>
      <c r="AP5" s="1557"/>
      <c r="AQ5" s="1557"/>
    </row>
    <row r="6" spans="1:43" ht="61.5" customHeight="1" thickTop="1" x14ac:dyDescent="0.25">
      <c r="A6" s="1506" t="s">
        <v>39</v>
      </c>
      <c r="B6" s="912" t="s">
        <v>39</v>
      </c>
      <c r="C6" s="974" t="s">
        <v>202</v>
      </c>
      <c r="D6" s="974" t="s">
        <v>203</v>
      </c>
      <c r="E6" s="974" t="s">
        <v>204</v>
      </c>
      <c r="F6" s="974" t="s">
        <v>205</v>
      </c>
      <c r="G6" s="974" t="s">
        <v>206</v>
      </c>
      <c r="H6" s="974" t="s">
        <v>207</v>
      </c>
      <c r="I6" s="974" t="s">
        <v>208</v>
      </c>
      <c r="J6" s="974" t="s">
        <v>209</v>
      </c>
      <c r="K6" s="974" t="s">
        <v>210</v>
      </c>
      <c r="L6" s="918">
        <v>100</v>
      </c>
      <c r="M6" s="974" t="s">
        <v>29</v>
      </c>
      <c r="N6" s="912" t="s">
        <v>211</v>
      </c>
      <c r="O6" s="918" t="s">
        <v>212</v>
      </c>
      <c r="P6" s="918" t="s">
        <v>213</v>
      </c>
      <c r="Q6" s="918" t="s">
        <v>214</v>
      </c>
      <c r="R6" s="953">
        <v>12</v>
      </c>
      <c r="S6" s="918" t="s">
        <v>25</v>
      </c>
      <c r="T6" s="1361" t="s">
        <v>215</v>
      </c>
      <c r="U6" s="1029" t="s">
        <v>27</v>
      </c>
      <c r="V6" s="1504" t="s">
        <v>216</v>
      </c>
      <c r="W6" s="1120">
        <v>0.04</v>
      </c>
      <c r="X6" s="912">
        <v>1</v>
      </c>
      <c r="Y6" s="912" t="s">
        <v>29</v>
      </c>
      <c r="Z6" s="912" t="s">
        <v>30</v>
      </c>
      <c r="AA6" s="1502"/>
      <c r="AB6" s="1502"/>
      <c r="AC6" s="1578" t="s">
        <v>2065</v>
      </c>
      <c r="AD6" s="908" t="s">
        <v>55</v>
      </c>
      <c r="AE6" s="908" t="s">
        <v>56</v>
      </c>
      <c r="AF6" s="800">
        <v>151</v>
      </c>
      <c r="AG6" s="678" t="s">
        <v>158</v>
      </c>
      <c r="AH6" s="703" t="s">
        <v>217</v>
      </c>
      <c r="AI6" s="719">
        <v>44197</v>
      </c>
      <c r="AJ6" s="719">
        <v>44285</v>
      </c>
      <c r="AK6" s="711">
        <f>AJ6-AI6</f>
        <v>88</v>
      </c>
      <c r="AL6" s="2">
        <v>0.3</v>
      </c>
      <c r="AM6" s="699" t="s">
        <v>26</v>
      </c>
      <c r="AN6" s="661" t="s">
        <v>218</v>
      </c>
      <c r="AO6" s="661" t="s">
        <v>219</v>
      </c>
      <c r="AP6" s="661" t="s">
        <v>80</v>
      </c>
      <c r="AQ6" s="717" t="s">
        <v>220</v>
      </c>
    </row>
    <row r="7" spans="1:43" ht="61.5" customHeight="1" x14ac:dyDescent="0.25">
      <c r="A7" s="1510"/>
      <c r="B7" s="935"/>
      <c r="C7" s="975"/>
      <c r="D7" s="975"/>
      <c r="E7" s="975"/>
      <c r="F7" s="975"/>
      <c r="G7" s="975"/>
      <c r="H7" s="975"/>
      <c r="I7" s="975"/>
      <c r="J7" s="975"/>
      <c r="K7" s="975"/>
      <c r="L7" s="940"/>
      <c r="M7" s="975"/>
      <c r="N7" s="935"/>
      <c r="O7" s="940"/>
      <c r="P7" s="940"/>
      <c r="Q7" s="940"/>
      <c r="R7" s="954"/>
      <c r="S7" s="940"/>
      <c r="T7" s="1387"/>
      <c r="U7" s="1043"/>
      <c r="V7" s="1509"/>
      <c r="W7" s="936"/>
      <c r="X7" s="935"/>
      <c r="Y7" s="935"/>
      <c r="Z7" s="935"/>
      <c r="AA7" s="1508"/>
      <c r="AB7" s="1508"/>
      <c r="AC7" s="1584"/>
      <c r="AD7" s="929"/>
      <c r="AE7" s="929"/>
      <c r="AF7" s="350">
        <v>152</v>
      </c>
      <c r="AG7" s="679" t="s">
        <v>158</v>
      </c>
      <c r="AH7" s="709" t="s">
        <v>318</v>
      </c>
      <c r="AI7" s="7">
        <v>44197</v>
      </c>
      <c r="AJ7" s="7">
        <v>44285</v>
      </c>
      <c r="AK7" s="8">
        <f>AJ7-AI7</f>
        <v>88</v>
      </c>
      <c r="AL7" s="3">
        <v>0.2</v>
      </c>
      <c r="AM7" s="700" t="s">
        <v>26</v>
      </c>
      <c r="AN7" s="662" t="s">
        <v>218</v>
      </c>
      <c r="AO7" s="662" t="s">
        <v>219</v>
      </c>
      <c r="AP7" s="662" t="s">
        <v>80</v>
      </c>
      <c r="AQ7" s="38" t="s">
        <v>220</v>
      </c>
    </row>
    <row r="8" spans="1:43" ht="61.5" customHeight="1" x14ac:dyDescent="0.25">
      <c r="A8" s="1510"/>
      <c r="B8" s="935"/>
      <c r="C8" s="975"/>
      <c r="D8" s="975"/>
      <c r="E8" s="975"/>
      <c r="F8" s="975"/>
      <c r="G8" s="975"/>
      <c r="H8" s="975"/>
      <c r="I8" s="975"/>
      <c r="J8" s="975"/>
      <c r="K8" s="975"/>
      <c r="L8" s="940"/>
      <c r="M8" s="975"/>
      <c r="N8" s="935"/>
      <c r="O8" s="940"/>
      <c r="P8" s="940"/>
      <c r="Q8" s="940"/>
      <c r="R8" s="954"/>
      <c r="S8" s="940"/>
      <c r="T8" s="1387"/>
      <c r="U8" s="1043"/>
      <c r="V8" s="1509"/>
      <c r="W8" s="936"/>
      <c r="X8" s="935"/>
      <c r="Y8" s="935"/>
      <c r="Z8" s="935"/>
      <c r="AA8" s="1508"/>
      <c r="AB8" s="1508"/>
      <c r="AC8" s="1584"/>
      <c r="AD8" s="929"/>
      <c r="AE8" s="929"/>
      <c r="AF8" s="350">
        <v>153</v>
      </c>
      <c r="AG8" s="679" t="s">
        <v>158</v>
      </c>
      <c r="AH8" s="709" t="s">
        <v>221</v>
      </c>
      <c r="AI8" s="7">
        <v>44197</v>
      </c>
      <c r="AJ8" s="7">
        <v>44285</v>
      </c>
      <c r="AK8" s="8">
        <f>AJ8-AI8</f>
        <v>88</v>
      </c>
      <c r="AL8" s="3">
        <v>0.2</v>
      </c>
      <c r="AM8" s="700" t="s">
        <v>26</v>
      </c>
      <c r="AN8" s="662" t="s">
        <v>218</v>
      </c>
      <c r="AO8" s="662" t="s">
        <v>219</v>
      </c>
      <c r="AP8" s="662" t="s">
        <v>80</v>
      </c>
      <c r="AQ8" s="38" t="s">
        <v>220</v>
      </c>
    </row>
    <row r="9" spans="1:43" ht="61.5" customHeight="1" thickBot="1" x14ac:dyDescent="0.3">
      <c r="A9" s="1507"/>
      <c r="B9" s="913"/>
      <c r="C9" s="976"/>
      <c r="D9" s="976"/>
      <c r="E9" s="976"/>
      <c r="F9" s="976"/>
      <c r="G9" s="976"/>
      <c r="H9" s="976"/>
      <c r="I9" s="976"/>
      <c r="J9" s="976"/>
      <c r="K9" s="976"/>
      <c r="L9" s="919"/>
      <c r="M9" s="976"/>
      <c r="N9" s="913"/>
      <c r="O9" s="919"/>
      <c r="P9" s="919"/>
      <c r="Q9" s="919"/>
      <c r="R9" s="955"/>
      <c r="S9" s="919"/>
      <c r="T9" s="1362"/>
      <c r="U9" s="1030"/>
      <c r="V9" s="1505"/>
      <c r="W9" s="915"/>
      <c r="X9" s="913"/>
      <c r="Y9" s="913"/>
      <c r="Z9" s="913"/>
      <c r="AA9" s="1503"/>
      <c r="AB9" s="1503"/>
      <c r="AC9" s="1585"/>
      <c r="AD9" s="909"/>
      <c r="AE9" s="909"/>
      <c r="AF9" s="801">
        <v>154</v>
      </c>
      <c r="AG9" s="680" t="s">
        <v>158</v>
      </c>
      <c r="AH9" s="704" t="s">
        <v>222</v>
      </c>
      <c r="AI9" s="720">
        <v>44470</v>
      </c>
      <c r="AJ9" s="720">
        <v>44530</v>
      </c>
      <c r="AK9" s="712">
        <f>AJ9-AI9</f>
        <v>60</v>
      </c>
      <c r="AL9" s="4">
        <v>0.3</v>
      </c>
      <c r="AM9" s="701" t="s">
        <v>26</v>
      </c>
      <c r="AN9" s="663" t="s">
        <v>218</v>
      </c>
      <c r="AO9" s="253" t="s">
        <v>219</v>
      </c>
      <c r="AP9" s="663" t="s">
        <v>80</v>
      </c>
      <c r="AQ9" s="877" t="s">
        <v>220</v>
      </c>
    </row>
    <row r="10" spans="1:43" ht="61.5" customHeight="1" thickTop="1" x14ac:dyDescent="0.25">
      <c r="A10" s="1506" t="s">
        <v>39</v>
      </c>
      <c r="B10" s="912" t="s">
        <v>39</v>
      </c>
      <c r="C10" s="918" t="s">
        <v>202</v>
      </c>
      <c r="D10" s="918" t="s">
        <v>203</v>
      </c>
      <c r="E10" s="918" t="s">
        <v>204</v>
      </c>
      <c r="F10" s="918" t="s">
        <v>205</v>
      </c>
      <c r="G10" s="918" t="s">
        <v>206</v>
      </c>
      <c r="H10" s="918" t="s">
        <v>207</v>
      </c>
      <c r="I10" s="918" t="s">
        <v>208</v>
      </c>
      <c r="J10" s="918" t="s">
        <v>209</v>
      </c>
      <c r="K10" s="918" t="s">
        <v>210</v>
      </c>
      <c r="L10" s="918">
        <v>100</v>
      </c>
      <c r="M10" s="918" t="s">
        <v>29</v>
      </c>
      <c r="N10" s="912" t="s">
        <v>211</v>
      </c>
      <c r="O10" s="918" t="s">
        <v>212</v>
      </c>
      <c r="P10" s="918" t="s">
        <v>213</v>
      </c>
      <c r="Q10" s="918" t="s">
        <v>214</v>
      </c>
      <c r="R10" s="953">
        <v>12</v>
      </c>
      <c r="S10" s="918" t="s">
        <v>25</v>
      </c>
      <c r="T10" s="1361" t="s">
        <v>233</v>
      </c>
      <c r="U10" s="1029" t="s">
        <v>27</v>
      </c>
      <c r="V10" s="1504" t="s">
        <v>234</v>
      </c>
      <c r="W10" s="1120">
        <v>0.04</v>
      </c>
      <c r="X10" s="912">
        <v>85</v>
      </c>
      <c r="Y10" s="912" t="s">
        <v>29</v>
      </c>
      <c r="Z10" s="912" t="s">
        <v>30</v>
      </c>
      <c r="AA10" s="1502"/>
      <c r="AB10" s="1502"/>
      <c r="AC10" s="1578" t="s">
        <v>2065</v>
      </c>
      <c r="AD10" s="908" t="s">
        <v>55</v>
      </c>
      <c r="AE10" s="908" t="s">
        <v>56</v>
      </c>
      <c r="AF10" s="800">
        <v>166</v>
      </c>
      <c r="AG10" s="678" t="s">
        <v>158</v>
      </c>
      <c r="AH10" s="703" t="s">
        <v>235</v>
      </c>
      <c r="AI10" s="719">
        <v>44197</v>
      </c>
      <c r="AJ10" s="719">
        <v>44285</v>
      </c>
      <c r="AK10" s="711">
        <f t="shared" ref="AK10:AK63" si="0">AJ10-AI10</f>
        <v>88</v>
      </c>
      <c r="AL10" s="2">
        <v>0.02</v>
      </c>
      <c r="AM10" s="699" t="s">
        <v>26</v>
      </c>
      <c r="AN10" s="661" t="s">
        <v>218</v>
      </c>
      <c r="AO10" s="661" t="s">
        <v>219</v>
      </c>
      <c r="AP10" s="661" t="s">
        <v>80</v>
      </c>
      <c r="AQ10" s="717" t="s">
        <v>220</v>
      </c>
    </row>
    <row r="11" spans="1:43" ht="61.5" customHeight="1" x14ac:dyDescent="0.25">
      <c r="A11" s="1510"/>
      <c r="B11" s="935"/>
      <c r="C11" s="940"/>
      <c r="D11" s="940"/>
      <c r="E11" s="940"/>
      <c r="F11" s="940"/>
      <c r="G11" s="940"/>
      <c r="H11" s="940"/>
      <c r="I11" s="940"/>
      <c r="J11" s="940"/>
      <c r="K11" s="940"/>
      <c r="L11" s="940"/>
      <c r="M11" s="940"/>
      <c r="N11" s="935"/>
      <c r="O11" s="940"/>
      <c r="P11" s="940"/>
      <c r="Q11" s="940"/>
      <c r="R11" s="954"/>
      <c r="S11" s="940"/>
      <c r="T11" s="1387"/>
      <c r="U11" s="1043"/>
      <c r="V11" s="1509"/>
      <c r="W11" s="936"/>
      <c r="X11" s="935"/>
      <c r="Y11" s="935"/>
      <c r="Z11" s="935"/>
      <c r="AA11" s="1508"/>
      <c r="AB11" s="1508"/>
      <c r="AC11" s="1584"/>
      <c r="AD11" s="929"/>
      <c r="AE11" s="929"/>
      <c r="AF11" s="350">
        <v>167</v>
      </c>
      <c r="AG11" s="679" t="s">
        <v>158</v>
      </c>
      <c r="AH11" s="709" t="s">
        <v>236</v>
      </c>
      <c r="AI11" s="7">
        <v>44470</v>
      </c>
      <c r="AJ11" s="7">
        <v>44560</v>
      </c>
      <c r="AK11" s="8">
        <f t="shared" si="0"/>
        <v>90</v>
      </c>
      <c r="AL11" s="3">
        <v>0.02</v>
      </c>
      <c r="AM11" s="700" t="s">
        <v>26</v>
      </c>
      <c r="AN11" s="662" t="s">
        <v>218</v>
      </c>
      <c r="AO11" s="662" t="s">
        <v>219</v>
      </c>
      <c r="AP11" s="662" t="s">
        <v>80</v>
      </c>
      <c r="AQ11" s="38" t="s">
        <v>220</v>
      </c>
    </row>
    <row r="12" spans="1:43" ht="61.5" customHeight="1" x14ac:dyDescent="0.25">
      <c r="A12" s="1510"/>
      <c r="B12" s="935"/>
      <c r="C12" s="940"/>
      <c r="D12" s="940"/>
      <c r="E12" s="940"/>
      <c r="F12" s="940"/>
      <c r="G12" s="940"/>
      <c r="H12" s="940"/>
      <c r="I12" s="940"/>
      <c r="J12" s="940"/>
      <c r="K12" s="940"/>
      <c r="L12" s="940"/>
      <c r="M12" s="940"/>
      <c r="N12" s="935"/>
      <c r="O12" s="940"/>
      <c r="P12" s="940"/>
      <c r="Q12" s="940"/>
      <c r="R12" s="954"/>
      <c r="S12" s="940"/>
      <c r="T12" s="1387"/>
      <c r="U12" s="1043"/>
      <c r="V12" s="1509"/>
      <c r="W12" s="936"/>
      <c r="X12" s="935"/>
      <c r="Y12" s="935"/>
      <c r="Z12" s="935"/>
      <c r="AA12" s="1508"/>
      <c r="AB12" s="1508"/>
      <c r="AC12" s="1584"/>
      <c r="AD12" s="929"/>
      <c r="AE12" s="929"/>
      <c r="AF12" s="350">
        <v>168</v>
      </c>
      <c r="AG12" s="679" t="s">
        <v>158</v>
      </c>
      <c r="AH12" s="709" t="s">
        <v>237</v>
      </c>
      <c r="AI12" s="7">
        <v>44287</v>
      </c>
      <c r="AJ12" s="7">
        <v>44530</v>
      </c>
      <c r="AK12" s="8">
        <f t="shared" si="0"/>
        <v>243</v>
      </c>
      <c r="AL12" s="3">
        <v>0.01</v>
      </c>
      <c r="AM12" s="700" t="s">
        <v>26</v>
      </c>
      <c r="AN12" s="662" t="s">
        <v>218</v>
      </c>
      <c r="AO12" s="662" t="s">
        <v>219</v>
      </c>
      <c r="AP12" s="662" t="s">
        <v>80</v>
      </c>
      <c r="AQ12" s="38" t="s">
        <v>220</v>
      </c>
    </row>
    <row r="13" spans="1:43" ht="61.5" customHeight="1" x14ac:dyDescent="0.25">
      <c r="A13" s="1510"/>
      <c r="B13" s="935"/>
      <c r="C13" s="940"/>
      <c r="D13" s="940"/>
      <c r="E13" s="940"/>
      <c r="F13" s="940"/>
      <c r="G13" s="940"/>
      <c r="H13" s="940"/>
      <c r="I13" s="940"/>
      <c r="J13" s="940"/>
      <c r="K13" s="940"/>
      <c r="L13" s="940"/>
      <c r="M13" s="940"/>
      <c r="N13" s="935"/>
      <c r="O13" s="940"/>
      <c r="P13" s="940"/>
      <c r="Q13" s="940"/>
      <c r="R13" s="954"/>
      <c r="S13" s="940"/>
      <c r="T13" s="1387"/>
      <c r="U13" s="1043"/>
      <c r="V13" s="1509"/>
      <c r="W13" s="936"/>
      <c r="X13" s="935"/>
      <c r="Y13" s="935"/>
      <c r="Z13" s="935"/>
      <c r="AA13" s="1508"/>
      <c r="AB13" s="1508"/>
      <c r="AC13" s="1584"/>
      <c r="AD13" s="929"/>
      <c r="AE13" s="929"/>
      <c r="AF13" s="350">
        <v>169</v>
      </c>
      <c r="AG13" s="679" t="s">
        <v>158</v>
      </c>
      <c r="AH13" s="709" t="s">
        <v>238</v>
      </c>
      <c r="AI13" s="7">
        <v>44287</v>
      </c>
      <c r="AJ13" s="7">
        <v>44530</v>
      </c>
      <c r="AK13" s="8">
        <f t="shared" si="0"/>
        <v>243</v>
      </c>
      <c r="AL13" s="3">
        <v>0.02</v>
      </c>
      <c r="AM13" s="700" t="s">
        <v>26</v>
      </c>
      <c r="AN13" s="662" t="s">
        <v>218</v>
      </c>
      <c r="AO13" s="662" t="s">
        <v>219</v>
      </c>
      <c r="AP13" s="662" t="s">
        <v>80</v>
      </c>
      <c r="AQ13" s="38" t="s">
        <v>220</v>
      </c>
    </row>
    <row r="14" spans="1:43" ht="61.5" customHeight="1" x14ac:dyDescent="0.25">
      <c r="A14" s="1510"/>
      <c r="B14" s="935"/>
      <c r="C14" s="940"/>
      <c r="D14" s="940"/>
      <c r="E14" s="940"/>
      <c r="F14" s="940"/>
      <c r="G14" s="940"/>
      <c r="H14" s="940"/>
      <c r="I14" s="940"/>
      <c r="J14" s="940"/>
      <c r="K14" s="940"/>
      <c r="L14" s="940"/>
      <c r="M14" s="940"/>
      <c r="N14" s="935"/>
      <c r="O14" s="940"/>
      <c r="P14" s="940"/>
      <c r="Q14" s="940"/>
      <c r="R14" s="954"/>
      <c r="S14" s="940"/>
      <c r="T14" s="1387"/>
      <c r="U14" s="1043"/>
      <c r="V14" s="1509"/>
      <c r="W14" s="936"/>
      <c r="X14" s="935"/>
      <c r="Y14" s="935"/>
      <c r="Z14" s="935"/>
      <c r="AA14" s="1508"/>
      <c r="AB14" s="1508"/>
      <c r="AC14" s="1584"/>
      <c r="AD14" s="929"/>
      <c r="AE14" s="929"/>
      <c r="AF14" s="350">
        <v>170</v>
      </c>
      <c r="AG14" s="679" t="s">
        <v>158</v>
      </c>
      <c r="AH14" s="709" t="s">
        <v>239</v>
      </c>
      <c r="AI14" s="7">
        <v>44287</v>
      </c>
      <c r="AJ14" s="7">
        <v>44530</v>
      </c>
      <c r="AK14" s="8">
        <f t="shared" si="0"/>
        <v>243</v>
      </c>
      <c r="AL14" s="3">
        <v>0.02</v>
      </c>
      <c r="AM14" s="700" t="s">
        <v>26</v>
      </c>
      <c r="AN14" s="662" t="s">
        <v>218</v>
      </c>
      <c r="AO14" s="662" t="s">
        <v>219</v>
      </c>
      <c r="AP14" s="662" t="s">
        <v>80</v>
      </c>
      <c r="AQ14" s="38" t="s">
        <v>220</v>
      </c>
    </row>
    <row r="15" spans="1:43" ht="93" customHeight="1" x14ac:dyDescent="0.25">
      <c r="A15" s="1510"/>
      <c r="B15" s="935"/>
      <c r="C15" s="940"/>
      <c r="D15" s="940"/>
      <c r="E15" s="940"/>
      <c r="F15" s="940"/>
      <c r="G15" s="940"/>
      <c r="H15" s="940"/>
      <c r="I15" s="940"/>
      <c r="J15" s="940"/>
      <c r="K15" s="940"/>
      <c r="L15" s="940"/>
      <c r="M15" s="940"/>
      <c r="N15" s="935"/>
      <c r="O15" s="940"/>
      <c r="P15" s="940"/>
      <c r="Q15" s="940"/>
      <c r="R15" s="954"/>
      <c r="S15" s="940"/>
      <c r="T15" s="1387"/>
      <c r="U15" s="1043"/>
      <c r="V15" s="1509"/>
      <c r="W15" s="936"/>
      <c r="X15" s="935"/>
      <c r="Y15" s="935"/>
      <c r="Z15" s="935"/>
      <c r="AA15" s="1508"/>
      <c r="AB15" s="1508"/>
      <c r="AC15" s="1584"/>
      <c r="AD15" s="929"/>
      <c r="AE15" s="929"/>
      <c r="AF15" s="350">
        <v>171</v>
      </c>
      <c r="AG15" s="679" t="s">
        <v>158</v>
      </c>
      <c r="AH15" s="709" t="s">
        <v>240</v>
      </c>
      <c r="AI15" s="7">
        <v>44470</v>
      </c>
      <c r="AJ15" s="7">
        <v>44530</v>
      </c>
      <c r="AK15" s="8">
        <f t="shared" si="0"/>
        <v>60</v>
      </c>
      <c r="AL15" s="3">
        <v>0.02</v>
      </c>
      <c r="AM15" s="700" t="s">
        <v>26</v>
      </c>
      <c r="AN15" s="662" t="s">
        <v>218</v>
      </c>
      <c r="AO15" s="662" t="s">
        <v>219</v>
      </c>
      <c r="AP15" s="662" t="s">
        <v>80</v>
      </c>
      <c r="AQ15" s="38" t="s">
        <v>220</v>
      </c>
    </row>
    <row r="16" spans="1:43" ht="61.5" customHeight="1" x14ac:dyDescent="0.25">
      <c r="A16" s="1510"/>
      <c r="B16" s="935"/>
      <c r="C16" s="940"/>
      <c r="D16" s="940"/>
      <c r="E16" s="940"/>
      <c r="F16" s="940"/>
      <c r="G16" s="940"/>
      <c r="H16" s="940"/>
      <c r="I16" s="940"/>
      <c r="J16" s="940"/>
      <c r="K16" s="940"/>
      <c r="L16" s="940"/>
      <c r="M16" s="940"/>
      <c r="N16" s="935"/>
      <c r="O16" s="940"/>
      <c r="P16" s="940"/>
      <c r="Q16" s="940"/>
      <c r="R16" s="954"/>
      <c r="S16" s="940"/>
      <c r="T16" s="1387"/>
      <c r="U16" s="1043"/>
      <c r="V16" s="1509"/>
      <c r="W16" s="936"/>
      <c r="X16" s="935"/>
      <c r="Y16" s="935"/>
      <c r="Z16" s="935"/>
      <c r="AA16" s="1508"/>
      <c r="AB16" s="1508"/>
      <c r="AC16" s="1584"/>
      <c r="AD16" s="929"/>
      <c r="AE16" s="929"/>
      <c r="AF16" s="350">
        <v>172</v>
      </c>
      <c r="AG16" s="679" t="s">
        <v>158</v>
      </c>
      <c r="AH16" s="709" t="s">
        <v>241</v>
      </c>
      <c r="AI16" s="7">
        <v>44470</v>
      </c>
      <c r="AJ16" s="7">
        <v>44530</v>
      </c>
      <c r="AK16" s="8">
        <f t="shared" si="0"/>
        <v>60</v>
      </c>
      <c r="AL16" s="3">
        <v>0.02</v>
      </c>
      <c r="AM16" s="700" t="s">
        <v>26</v>
      </c>
      <c r="AN16" s="662" t="s">
        <v>218</v>
      </c>
      <c r="AO16" s="662" t="s">
        <v>219</v>
      </c>
      <c r="AP16" s="662" t="s">
        <v>80</v>
      </c>
      <c r="AQ16" s="38" t="s">
        <v>220</v>
      </c>
    </row>
    <row r="17" spans="1:43" ht="61.5" customHeight="1" x14ac:dyDescent="0.25">
      <c r="A17" s="1510"/>
      <c r="B17" s="935"/>
      <c r="C17" s="940"/>
      <c r="D17" s="940"/>
      <c r="E17" s="940"/>
      <c r="F17" s="940"/>
      <c r="G17" s="940"/>
      <c r="H17" s="940"/>
      <c r="I17" s="940"/>
      <c r="J17" s="940"/>
      <c r="K17" s="940"/>
      <c r="L17" s="940"/>
      <c r="M17" s="940"/>
      <c r="N17" s="935"/>
      <c r="O17" s="940"/>
      <c r="P17" s="940"/>
      <c r="Q17" s="940"/>
      <c r="R17" s="954"/>
      <c r="S17" s="940"/>
      <c r="T17" s="1387"/>
      <c r="U17" s="1043"/>
      <c r="V17" s="1509"/>
      <c r="W17" s="936"/>
      <c r="X17" s="935"/>
      <c r="Y17" s="935"/>
      <c r="Z17" s="935"/>
      <c r="AA17" s="1508"/>
      <c r="AB17" s="1508"/>
      <c r="AC17" s="1584"/>
      <c r="AD17" s="929"/>
      <c r="AE17" s="929"/>
      <c r="AF17" s="350">
        <v>173</v>
      </c>
      <c r="AG17" s="679" t="s">
        <v>158</v>
      </c>
      <c r="AH17" s="709" t="s">
        <v>321</v>
      </c>
      <c r="AI17" s="7">
        <v>44287</v>
      </c>
      <c r="AJ17" s="7">
        <v>44377</v>
      </c>
      <c r="AK17" s="8">
        <f t="shared" si="0"/>
        <v>90</v>
      </c>
      <c r="AL17" s="3">
        <v>0.02</v>
      </c>
      <c r="AM17" s="700" t="s">
        <v>26</v>
      </c>
      <c r="AN17" s="662" t="s">
        <v>218</v>
      </c>
      <c r="AO17" s="662" t="s">
        <v>219</v>
      </c>
      <c r="AP17" s="662" t="s">
        <v>80</v>
      </c>
      <c r="AQ17" s="38" t="s">
        <v>220</v>
      </c>
    </row>
    <row r="18" spans="1:43" ht="61.5" customHeight="1" x14ac:dyDescent="0.25">
      <c r="A18" s="1510"/>
      <c r="B18" s="935"/>
      <c r="C18" s="940"/>
      <c r="D18" s="940"/>
      <c r="E18" s="940"/>
      <c r="F18" s="940"/>
      <c r="G18" s="940"/>
      <c r="H18" s="940"/>
      <c r="I18" s="940"/>
      <c r="J18" s="940"/>
      <c r="K18" s="940"/>
      <c r="L18" s="940"/>
      <c r="M18" s="940"/>
      <c r="N18" s="935"/>
      <c r="O18" s="940"/>
      <c r="P18" s="940"/>
      <c r="Q18" s="940"/>
      <c r="R18" s="954"/>
      <c r="S18" s="940"/>
      <c r="T18" s="1387"/>
      <c r="U18" s="1043"/>
      <c r="V18" s="1509"/>
      <c r="W18" s="936"/>
      <c r="X18" s="935"/>
      <c r="Y18" s="935"/>
      <c r="Z18" s="935"/>
      <c r="AA18" s="1508"/>
      <c r="AB18" s="1508"/>
      <c r="AC18" s="1584"/>
      <c r="AD18" s="929"/>
      <c r="AE18" s="929"/>
      <c r="AF18" s="350">
        <v>174</v>
      </c>
      <c r="AG18" s="679" t="s">
        <v>158</v>
      </c>
      <c r="AH18" s="709" t="s">
        <v>242</v>
      </c>
      <c r="AI18" s="7">
        <v>44211</v>
      </c>
      <c r="AJ18" s="7">
        <v>44377</v>
      </c>
      <c r="AK18" s="8">
        <f t="shared" si="0"/>
        <v>166</v>
      </c>
      <c r="AL18" s="3">
        <v>0.02</v>
      </c>
      <c r="AM18" s="700" t="s">
        <v>26</v>
      </c>
      <c r="AN18" s="662" t="s">
        <v>218</v>
      </c>
      <c r="AO18" s="662" t="s">
        <v>219</v>
      </c>
      <c r="AP18" s="662" t="s">
        <v>80</v>
      </c>
      <c r="AQ18" s="38" t="s">
        <v>220</v>
      </c>
    </row>
    <row r="19" spans="1:43" ht="61.5" customHeight="1" x14ac:dyDescent="0.25">
      <c r="A19" s="1510"/>
      <c r="B19" s="935"/>
      <c r="C19" s="940"/>
      <c r="D19" s="940"/>
      <c r="E19" s="940"/>
      <c r="F19" s="940"/>
      <c r="G19" s="940"/>
      <c r="H19" s="940"/>
      <c r="I19" s="940"/>
      <c r="J19" s="940"/>
      <c r="K19" s="940"/>
      <c r="L19" s="940"/>
      <c r="M19" s="940"/>
      <c r="N19" s="935"/>
      <c r="O19" s="940"/>
      <c r="P19" s="940"/>
      <c r="Q19" s="940"/>
      <c r="R19" s="954"/>
      <c r="S19" s="940"/>
      <c r="T19" s="1387"/>
      <c r="U19" s="1043"/>
      <c r="V19" s="1509"/>
      <c r="W19" s="936"/>
      <c r="X19" s="935"/>
      <c r="Y19" s="935"/>
      <c r="Z19" s="935"/>
      <c r="AA19" s="1508"/>
      <c r="AB19" s="1508"/>
      <c r="AC19" s="1584"/>
      <c r="AD19" s="929"/>
      <c r="AE19" s="929"/>
      <c r="AF19" s="350">
        <v>175</v>
      </c>
      <c r="AG19" s="679" t="s">
        <v>158</v>
      </c>
      <c r="AH19" s="709" t="s">
        <v>243</v>
      </c>
      <c r="AI19" s="7">
        <v>44470</v>
      </c>
      <c r="AJ19" s="7">
        <v>44530</v>
      </c>
      <c r="AK19" s="8">
        <f t="shared" si="0"/>
        <v>60</v>
      </c>
      <c r="AL19" s="3">
        <v>0.02</v>
      </c>
      <c r="AM19" s="700" t="s">
        <v>26</v>
      </c>
      <c r="AN19" s="662" t="s">
        <v>218</v>
      </c>
      <c r="AO19" s="662" t="s">
        <v>219</v>
      </c>
      <c r="AP19" s="662" t="s">
        <v>80</v>
      </c>
      <c r="AQ19" s="38" t="s">
        <v>220</v>
      </c>
    </row>
    <row r="20" spans="1:43" ht="61.5" customHeight="1" x14ac:dyDescent="0.25">
      <c r="A20" s="1510"/>
      <c r="B20" s="935"/>
      <c r="C20" s="940"/>
      <c r="D20" s="940"/>
      <c r="E20" s="940"/>
      <c r="F20" s="940"/>
      <c r="G20" s="940"/>
      <c r="H20" s="940"/>
      <c r="I20" s="940"/>
      <c r="J20" s="940"/>
      <c r="K20" s="940"/>
      <c r="L20" s="940"/>
      <c r="M20" s="940"/>
      <c r="N20" s="935"/>
      <c r="O20" s="940"/>
      <c r="P20" s="940"/>
      <c r="Q20" s="940"/>
      <c r="R20" s="954"/>
      <c r="S20" s="940"/>
      <c r="T20" s="1387"/>
      <c r="U20" s="1043"/>
      <c r="V20" s="1509"/>
      <c r="W20" s="936"/>
      <c r="X20" s="935"/>
      <c r="Y20" s="935"/>
      <c r="Z20" s="935"/>
      <c r="AA20" s="1508"/>
      <c r="AB20" s="1508"/>
      <c r="AC20" s="1584"/>
      <c r="AD20" s="929"/>
      <c r="AE20" s="929"/>
      <c r="AF20" s="350">
        <v>176</v>
      </c>
      <c r="AG20" s="679" t="s">
        <v>158</v>
      </c>
      <c r="AH20" s="709" t="s">
        <v>244</v>
      </c>
      <c r="AI20" s="7">
        <v>44470</v>
      </c>
      <c r="AJ20" s="7">
        <v>44530</v>
      </c>
      <c r="AK20" s="8">
        <f t="shared" si="0"/>
        <v>60</v>
      </c>
      <c r="AL20" s="3">
        <v>0.02</v>
      </c>
      <c r="AM20" s="700" t="s">
        <v>26</v>
      </c>
      <c r="AN20" s="662" t="s">
        <v>218</v>
      </c>
      <c r="AO20" s="662" t="s">
        <v>219</v>
      </c>
      <c r="AP20" s="662" t="s">
        <v>80</v>
      </c>
      <c r="AQ20" s="38" t="s">
        <v>220</v>
      </c>
    </row>
    <row r="21" spans="1:43" ht="61.5" customHeight="1" x14ac:dyDescent="0.25">
      <c r="A21" s="1510"/>
      <c r="B21" s="935"/>
      <c r="C21" s="940"/>
      <c r="D21" s="940"/>
      <c r="E21" s="940"/>
      <c r="F21" s="940"/>
      <c r="G21" s="940"/>
      <c r="H21" s="940"/>
      <c r="I21" s="940"/>
      <c r="J21" s="940"/>
      <c r="K21" s="940"/>
      <c r="L21" s="940"/>
      <c r="M21" s="940"/>
      <c r="N21" s="935"/>
      <c r="O21" s="940"/>
      <c r="P21" s="940"/>
      <c r="Q21" s="940"/>
      <c r="R21" s="954"/>
      <c r="S21" s="940"/>
      <c r="T21" s="1387"/>
      <c r="U21" s="1043"/>
      <c r="V21" s="1509"/>
      <c r="W21" s="936"/>
      <c r="X21" s="935"/>
      <c r="Y21" s="935"/>
      <c r="Z21" s="935"/>
      <c r="AA21" s="1508"/>
      <c r="AB21" s="1508"/>
      <c r="AC21" s="1584"/>
      <c r="AD21" s="929"/>
      <c r="AE21" s="929"/>
      <c r="AF21" s="350">
        <v>177</v>
      </c>
      <c r="AG21" s="679" t="s">
        <v>158</v>
      </c>
      <c r="AH21" s="709" t="s">
        <v>245</v>
      </c>
      <c r="AI21" s="7">
        <v>44470</v>
      </c>
      <c r="AJ21" s="7">
        <v>44530</v>
      </c>
      <c r="AK21" s="8">
        <f t="shared" si="0"/>
        <v>60</v>
      </c>
      <c r="AL21" s="3">
        <v>0.02</v>
      </c>
      <c r="AM21" s="700" t="s">
        <v>26</v>
      </c>
      <c r="AN21" s="662" t="s">
        <v>218</v>
      </c>
      <c r="AO21" s="662" t="s">
        <v>219</v>
      </c>
      <c r="AP21" s="662" t="s">
        <v>80</v>
      </c>
      <c r="AQ21" s="38" t="s">
        <v>220</v>
      </c>
    </row>
    <row r="22" spans="1:43" ht="61.5" customHeight="1" x14ac:dyDescent="0.25">
      <c r="A22" s="1510"/>
      <c r="B22" s="935"/>
      <c r="C22" s="940"/>
      <c r="D22" s="940"/>
      <c r="E22" s="940"/>
      <c r="F22" s="940"/>
      <c r="G22" s="940"/>
      <c r="H22" s="940"/>
      <c r="I22" s="940"/>
      <c r="J22" s="940"/>
      <c r="K22" s="940"/>
      <c r="L22" s="940"/>
      <c r="M22" s="940"/>
      <c r="N22" s="935"/>
      <c r="O22" s="940"/>
      <c r="P22" s="940"/>
      <c r="Q22" s="940"/>
      <c r="R22" s="954"/>
      <c r="S22" s="940"/>
      <c r="T22" s="1387"/>
      <c r="U22" s="1043"/>
      <c r="V22" s="1509"/>
      <c r="W22" s="936"/>
      <c r="X22" s="935"/>
      <c r="Y22" s="935"/>
      <c r="Z22" s="935"/>
      <c r="AA22" s="1508"/>
      <c r="AB22" s="1508"/>
      <c r="AC22" s="1584"/>
      <c r="AD22" s="929"/>
      <c r="AE22" s="929"/>
      <c r="AF22" s="350">
        <v>178</v>
      </c>
      <c r="AG22" s="679" t="s">
        <v>158</v>
      </c>
      <c r="AH22" s="709" t="s">
        <v>246</v>
      </c>
      <c r="AI22" s="7">
        <v>44470</v>
      </c>
      <c r="AJ22" s="7">
        <v>44530</v>
      </c>
      <c r="AK22" s="8">
        <f t="shared" si="0"/>
        <v>60</v>
      </c>
      <c r="AL22" s="3">
        <v>0.01</v>
      </c>
      <c r="AM22" s="700" t="s">
        <v>26</v>
      </c>
      <c r="AN22" s="662" t="s">
        <v>218</v>
      </c>
      <c r="AO22" s="662" t="s">
        <v>219</v>
      </c>
      <c r="AP22" s="662" t="s">
        <v>80</v>
      </c>
      <c r="AQ22" s="38" t="s">
        <v>220</v>
      </c>
    </row>
    <row r="23" spans="1:43" ht="61.5" customHeight="1" x14ac:dyDescent="0.25">
      <c r="A23" s="1510"/>
      <c r="B23" s="935"/>
      <c r="C23" s="940"/>
      <c r="D23" s="940"/>
      <c r="E23" s="940"/>
      <c r="F23" s="940"/>
      <c r="G23" s="940"/>
      <c r="H23" s="940"/>
      <c r="I23" s="940"/>
      <c r="J23" s="940"/>
      <c r="K23" s="940"/>
      <c r="L23" s="940"/>
      <c r="M23" s="940"/>
      <c r="N23" s="935"/>
      <c r="O23" s="940"/>
      <c r="P23" s="940"/>
      <c r="Q23" s="940"/>
      <c r="R23" s="954"/>
      <c r="S23" s="940"/>
      <c r="T23" s="1387"/>
      <c r="U23" s="1043"/>
      <c r="V23" s="1509"/>
      <c r="W23" s="936"/>
      <c r="X23" s="935"/>
      <c r="Y23" s="935"/>
      <c r="Z23" s="935"/>
      <c r="AA23" s="1508"/>
      <c r="AB23" s="1508"/>
      <c r="AC23" s="1584"/>
      <c r="AD23" s="929"/>
      <c r="AE23" s="929"/>
      <c r="AF23" s="350">
        <v>179</v>
      </c>
      <c r="AG23" s="679" t="s">
        <v>158</v>
      </c>
      <c r="AH23" s="709" t="s">
        <v>247</v>
      </c>
      <c r="AI23" s="7">
        <v>44470</v>
      </c>
      <c r="AJ23" s="7">
        <v>44530</v>
      </c>
      <c r="AK23" s="8">
        <f t="shared" si="0"/>
        <v>60</v>
      </c>
      <c r="AL23" s="3">
        <v>0.01</v>
      </c>
      <c r="AM23" s="700" t="s">
        <v>26</v>
      </c>
      <c r="AN23" s="662" t="s">
        <v>218</v>
      </c>
      <c r="AO23" s="662" t="s">
        <v>219</v>
      </c>
      <c r="AP23" s="662" t="s">
        <v>80</v>
      </c>
      <c r="AQ23" s="38" t="s">
        <v>220</v>
      </c>
    </row>
    <row r="24" spans="1:43" ht="61.5" customHeight="1" x14ac:dyDescent="0.25">
      <c r="A24" s="1510"/>
      <c r="B24" s="935"/>
      <c r="C24" s="940"/>
      <c r="D24" s="940"/>
      <c r="E24" s="940"/>
      <c r="F24" s="940"/>
      <c r="G24" s="940"/>
      <c r="H24" s="940"/>
      <c r="I24" s="940"/>
      <c r="J24" s="940"/>
      <c r="K24" s="940"/>
      <c r="L24" s="940"/>
      <c r="M24" s="940"/>
      <c r="N24" s="935"/>
      <c r="O24" s="940"/>
      <c r="P24" s="940"/>
      <c r="Q24" s="940"/>
      <c r="R24" s="954"/>
      <c r="S24" s="940"/>
      <c r="T24" s="1387"/>
      <c r="U24" s="1043"/>
      <c r="V24" s="1509"/>
      <c r="W24" s="936"/>
      <c r="X24" s="935"/>
      <c r="Y24" s="935"/>
      <c r="Z24" s="935"/>
      <c r="AA24" s="1508"/>
      <c r="AB24" s="1508"/>
      <c r="AC24" s="1584"/>
      <c r="AD24" s="929"/>
      <c r="AE24" s="929"/>
      <c r="AF24" s="350">
        <v>180</v>
      </c>
      <c r="AG24" s="679" t="s">
        <v>158</v>
      </c>
      <c r="AH24" s="709" t="s">
        <v>248</v>
      </c>
      <c r="AI24" s="7">
        <v>44287</v>
      </c>
      <c r="AJ24" s="7">
        <v>44530</v>
      </c>
      <c r="AK24" s="8">
        <f t="shared" si="0"/>
        <v>243</v>
      </c>
      <c r="AL24" s="3">
        <v>0.02</v>
      </c>
      <c r="AM24" s="700" t="s">
        <v>26</v>
      </c>
      <c r="AN24" s="662" t="s">
        <v>218</v>
      </c>
      <c r="AO24" s="662" t="s">
        <v>219</v>
      </c>
      <c r="AP24" s="662" t="s">
        <v>80</v>
      </c>
      <c r="AQ24" s="38" t="s">
        <v>220</v>
      </c>
    </row>
    <row r="25" spans="1:43" ht="61.5" customHeight="1" x14ac:dyDescent="0.25">
      <c r="A25" s="1510"/>
      <c r="B25" s="935"/>
      <c r="C25" s="940"/>
      <c r="D25" s="940"/>
      <c r="E25" s="940"/>
      <c r="F25" s="940"/>
      <c r="G25" s="940"/>
      <c r="H25" s="940"/>
      <c r="I25" s="940"/>
      <c r="J25" s="940"/>
      <c r="K25" s="940"/>
      <c r="L25" s="940"/>
      <c r="M25" s="940"/>
      <c r="N25" s="935"/>
      <c r="O25" s="940"/>
      <c r="P25" s="940"/>
      <c r="Q25" s="940"/>
      <c r="R25" s="954"/>
      <c r="S25" s="940"/>
      <c r="T25" s="1387"/>
      <c r="U25" s="1043"/>
      <c r="V25" s="1509"/>
      <c r="W25" s="936"/>
      <c r="X25" s="935"/>
      <c r="Y25" s="935"/>
      <c r="Z25" s="935"/>
      <c r="AA25" s="1508"/>
      <c r="AB25" s="1508"/>
      <c r="AC25" s="1584"/>
      <c r="AD25" s="929"/>
      <c r="AE25" s="929"/>
      <c r="AF25" s="350">
        <v>181</v>
      </c>
      <c r="AG25" s="679" t="s">
        <v>158</v>
      </c>
      <c r="AH25" s="709" t="s">
        <v>249</v>
      </c>
      <c r="AI25" s="7">
        <v>44211</v>
      </c>
      <c r="AJ25" s="7">
        <v>44285</v>
      </c>
      <c r="AK25" s="8">
        <f t="shared" si="0"/>
        <v>74</v>
      </c>
      <c r="AL25" s="3">
        <v>0.01</v>
      </c>
      <c r="AM25" s="700" t="s">
        <v>26</v>
      </c>
      <c r="AN25" s="662" t="s">
        <v>218</v>
      </c>
      <c r="AO25" s="662" t="s">
        <v>219</v>
      </c>
      <c r="AP25" s="662" t="s">
        <v>80</v>
      </c>
      <c r="AQ25" s="38" t="s">
        <v>220</v>
      </c>
    </row>
    <row r="26" spans="1:43" ht="61.5" customHeight="1" x14ac:dyDescent="0.25">
      <c r="A26" s="1510"/>
      <c r="B26" s="935"/>
      <c r="C26" s="940"/>
      <c r="D26" s="940"/>
      <c r="E26" s="940"/>
      <c r="F26" s="940"/>
      <c r="G26" s="940"/>
      <c r="H26" s="940"/>
      <c r="I26" s="940"/>
      <c r="J26" s="940"/>
      <c r="K26" s="940"/>
      <c r="L26" s="940"/>
      <c r="M26" s="940"/>
      <c r="N26" s="935"/>
      <c r="O26" s="940"/>
      <c r="P26" s="940"/>
      <c r="Q26" s="940"/>
      <c r="R26" s="954"/>
      <c r="S26" s="940"/>
      <c r="T26" s="1387"/>
      <c r="U26" s="1043"/>
      <c r="V26" s="1509"/>
      <c r="W26" s="936"/>
      <c r="X26" s="935"/>
      <c r="Y26" s="935"/>
      <c r="Z26" s="935"/>
      <c r="AA26" s="1508"/>
      <c r="AB26" s="1508"/>
      <c r="AC26" s="1584"/>
      <c r="AD26" s="929"/>
      <c r="AE26" s="929"/>
      <c r="AF26" s="350">
        <v>182</v>
      </c>
      <c r="AG26" s="679" t="s">
        <v>158</v>
      </c>
      <c r="AH26" s="709" t="s">
        <v>250</v>
      </c>
      <c r="AI26" s="7">
        <v>44287</v>
      </c>
      <c r="AJ26" s="7">
        <v>44530</v>
      </c>
      <c r="AK26" s="8">
        <f t="shared" si="0"/>
        <v>243</v>
      </c>
      <c r="AL26" s="3">
        <v>0.02</v>
      </c>
      <c r="AM26" s="700" t="s">
        <v>26</v>
      </c>
      <c r="AN26" s="662" t="s">
        <v>218</v>
      </c>
      <c r="AO26" s="662" t="s">
        <v>219</v>
      </c>
      <c r="AP26" s="662" t="s">
        <v>80</v>
      </c>
      <c r="AQ26" s="38" t="s">
        <v>220</v>
      </c>
    </row>
    <row r="27" spans="1:43" ht="61.5" customHeight="1" x14ac:dyDescent="0.25">
      <c r="A27" s="1510"/>
      <c r="B27" s="935"/>
      <c r="C27" s="940"/>
      <c r="D27" s="940"/>
      <c r="E27" s="940"/>
      <c r="F27" s="940"/>
      <c r="G27" s="940"/>
      <c r="H27" s="940"/>
      <c r="I27" s="940"/>
      <c r="J27" s="940"/>
      <c r="K27" s="940"/>
      <c r="L27" s="940"/>
      <c r="M27" s="940"/>
      <c r="N27" s="935"/>
      <c r="O27" s="940"/>
      <c r="P27" s="940"/>
      <c r="Q27" s="940"/>
      <c r="R27" s="954"/>
      <c r="S27" s="940"/>
      <c r="T27" s="1387"/>
      <c r="U27" s="1043"/>
      <c r="V27" s="1509"/>
      <c r="W27" s="936"/>
      <c r="X27" s="935"/>
      <c r="Y27" s="935"/>
      <c r="Z27" s="935"/>
      <c r="AA27" s="1508"/>
      <c r="AB27" s="1508"/>
      <c r="AC27" s="1584"/>
      <c r="AD27" s="929"/>
      <c r="AE27" s="929"/>
      <c r="AF27" s="350">
        <v>183</v>
      </c>
      <c r="AG27" s="679" t="s">
        <v>158</v>
      </c>
      <c r="AH27" s="709" t="s">
        <v>251</v>
      </c>
      <c r="AI27" s="7">
        <v>44211</v>
      </c>
      <c r="AJ27" s="7">
        <v>44530</v>
      </c>
      <c r="AK27" s="8">
        <f t="shared" si="0"/>
        <v>319</v>
      </c>
      <c r="AL27" s="3">
        <v>0.01</v>
      </c>
      <c r="AM27" s="700" t="s">
        <v>26</v>
      </c>
      <c r="AN27" s="662" t="s">
        <v>218</v>
      </c>
      <c r="AO27" s="662" t="s">
        <v>219</v>
      </c>
      <c r="AP27" s="662" t="s">
        <v>80</v>
      </c>
      <c r="AQ27" s="38" t="s">
        <v>220</v>
      </c>
    </row>
    <row r="28" spans="1:43" ht="61.5" customHeight="1" x14ac:dyDescent="0.25">
      <c r="A28" s="1510"/>
      <c r="B28" s="935"/>
      <c r="C28" s="940"/>
      <c r="D28" s="940"/>
      <c r="E28" s="940"/>
      <c r="F28" s="940"/>
      <c r="G28" s="940"/>
      <c r="H28" s="940"/>
      <c r="I28" s="940"/>
      <c r="J28" s="940"/>
      <c r="K28" s="940"/>
      <c r="L28" s="940"/>
      <c r="M28" s="940"/>
      <c r="N28" s="935"/>
      <c r="O28" s="940"/>
      <c r="P28" s="940"/>
      <c r="Q28" s="940"/>
      <c r="R28" s="954"/>
      <c r="S28" s="940"/>
      <c r="T28" s="1387"/>
      <c r="U28" s="1043"/>
      <c r="V28" s="1509"/>
      <c r="W28" s="936"/>
      <c r="X28" s="935"/>
      <c r="Y28" s="935"/>
      <c r="Z28" s="935"/>
      <c r="AA28" s="1508"/>
      <c r="AB28" s="1508"/>
      <c r="AC28" s="1584"/>
      <c r="AD28" s="929"/>
      <c r="AE28" s="929"/>
      <c r="AF28" s="350">
        <v>184</v>
      </c>
      <c r="AG28" s="679" t="s">
        <v>158</v>
      </c>
      <c r="AH28" s="709" t="s">
        <v>252</v>
      </c>
      <c r="AI28" s="7">
        <v>44211</v>
      </c>
      <c r="AJ28" s="7">
        <v>44530</v>
      </c>
      <c r="AK28" s="8">
        <f t="shared" si="0"/>
        <v>319</v>
      </c>
      <c r="AL28" s="3">
        <v>0.02</v>
      </c>
      <c r="AM28" s="700" t="s">
        <v>26</v>
      </c>
      <c r="AN28" s="662" t="s">
        <v>218</v>
      </c>
      <c r="AO28" s="662" t="s">
        <v>219</v>
      </c>
      <c r="AP28" s="662" t="s">
        <v>80</v>
      </c>
      <c r="AQ28" s="38" t="s">
        <v>220</v>
      </c>
    </row>
    <row r="29" spans="1:43" ht="61.5" customHeight="1" x14ac:dyDescent="0.25">
      <c r="A29" s="1510"/>
      <c r="B29" s="935"/>
      <c r="C29" s="940"/>
      <c r="D29" s="940"/>
      <c r="E29" s="940"/>
      <c r="F29" s="940"/>
      <c r="G29" s="940"/>
      <c r="H29" s="940"/>
      <c r="I29" s="940"/>
      <c r="J29" s="940"/>
      <c r="K29" s="940"/>
      <c r="L29" s="940"/>
      <c r="M29" s="940"/>
      <c r="N29" s="935"/>
      <c r="O29" s="940"/>
      <c r="P29" s="940"/>
      <c r="Q29" s="940"/>
      <c r="R29" s="954"/>
      <c r="S29" s="940"/>
      <c r="T29" s="1387"/>
      <c r="U29" s="1043"/>
      <c r="V29" s="1509"/>
      <c r="W29" s="936"/>
      <c r="X29" s="935"/>
      <c r="Y29" s="935"/>
      <c r="Z29" s="935"/>
      <c r="AA29" s="1508"/>
      <c r="AB29" s="1508"/>
      <c r="AC29" s="1584"/>
      <c r="AD29" s="929"/>
      <c r="AE29" s="929"/>
      <c r="AF29" s="350">
        <v>185</v>
      </c>
      <c r="AG29" s="679" t="s">
        <v>158</v>
      </c>
      <c r="AH29" s="709" t="s">
        <v>253</v>
      </c>
      <c r="AI29" s="7">
        <v>44470</v>
      </c>
      <c r="AJ29" s="7">
        <v>44530</v>
      </c>
      <c r="AK29" s="8">
        <f t="shared" si="0"/>
        <v>60</v>
      </c>
      <c r="AL29" s="3">
        <v>0.02</v>
      </c>
      <c r="AM29" s="700" t="s">
        <v>26</v>
      </c>
      <c r="AN29" s="662" t="s">
        <v>218</v>
      </c>
      <c r="AO29" s="662" t="s">
        <v>219</v>
      </c>
      <c r="AP29" s="662" t="s">
        <v>80</v>
      </c>
      <c r="AQ29" s="38" t="s">
        <v>220</v>
      </c>
    </row>
    <row r="30" spans="1:43" ht="126.75" customHeight="1" x14ac:dyDescent="0.25">
      <c r="A30" s="1510"/>
      <c r="B30" s="935"/>
      <c r="C30" s="940"/>
      <c r="D30" s="940"/>
      <c r="E30" s="940"/>
      <c r="F30" s="940"/>
      <c r="G30" s="940"/>
      <c r="H30" s="940"/>
      <c r="I30" s="940"/>
      <c r="J30" s="940"/>
      <c r="K30" s="940"/>
      <c r="L30" s="940"/>
      <c r="M30" s="940"/>
      <c r="N30" s="935"/>
      <c r="O30" s="940"/>
      <c r="P30" s="940"/>
      <c r="Q30" s="940"/>
      <c r="R30" s="954"/>
      <c r="S30" s="940"/>
      <c r="T30" s="1387"/>
      <c r="U30" s="1043"/>
      <c r="V30" s="1509"/>
      <c r="W30" s="936"/>
      <c r="X30" s="935"/>
      <c r="Y30" s="935"/>
      <c r="Z30" s="935"/>
      <c r="AA30" s="1508"/>
      <c r="AB30" s="1508"/>
      <c r="AC30" s="1584"/>
      <c r="AD30" s="929"/>
      <c r="AE30" s="929"/>
      <c r="AF30" s="350">
        <v>186</v>
      </c>
      <c r="AG30" s="679" t="s">
        <v>158</v>
      </c>
      <c r="AH30" s="709" t="s">
        <v>254</v>
      </c>
      <c r="AI30" s="7">
        <v>44470</v>
      </c>
      <c r="AJ30" s="7">
        <v>44530</v>
      </c>
      <c r="AK30" s="8">
        <f t="shared" si="0"/>
        <v>60</v>
      </c>
      <c r="AL30" s="3">
        <v>0.02</v>
      </c>
      <c r="AM30" s="700" t="s">
        <v>26</v>
      </c>
      <c r="AN30" s="662" t="s">
        <v>218</v>
      </c>
      <c r="AO30" s="662" t="s">
        <v>219</v>
      </c>
      <c r="AP30" s="662" t="s">
        <v>80</v>
      </c>
      <c r="AQ30" s="38" t="s">
        <v>220</v>
      </c>
    </row>
    <row r="31" spans="1:43" ht="81.75" customHeight="1" x14ac:dyDescent="0.25">
      <c r="A31" s="1510"/>
      <c r="B31" s="935"/>
      <c r="C31" s="940"/>
      <c r="D31" s="940"/>
      <c r="E31" s="940"/>
      <c r="F31" s="940"/>
      <c r="G31" s="940"/>
      <c r="H31" s="940"/>
      <c r="I31" s="940"/>
      <c r="J31" s="940"/>
      <c r="K31" s="940"/>
      <c r="L31" s="940"/>
      <c r="M31" s="940"/>
      <c r="N31" s="935"/>
      <c r="O31" s="940"/>
      <c r="P31" s="940"/>
      <c r="Q31" s="940"/>
      <c r="R31" s="954"/>
      <c r="S31" s="940"/>
      <c r="T31" s="1387"/>
      <c r="U31" s="1043"/>
      <c r="V31" s="1509"/>
      <c r="W31" s="936"/>
      <c r="X31" s="935"/>
      <c r="Y31" s="935"/>
      <c r="Z31" s="935"/>
      <c r="AA31" s="1508"/>
      <c r="AB31" s="1508"/>
      <c r="AC31" s="1584"/>
      <c r="AD31" s="929"/>
      <c r="AE31" s="929"/>
      <c r="AF31" s="350">
        <v>187</v>
      </c>
      <c r="AG31" s="679" t="s">
        <v>158</v>
      </c>
      <c r="AH31" s="709" t="s">
        <v>255</v>
      </c>
      <c r="AI31" s="7">
        <v>44287</v>
      </c>
      <c r="AJ31" s="7">
        <v>44530</v>
      </c>
      <c r="AK31" s="8">
        <f t="shared" si="0"/>
        <v>243</v>
      </c>
      <c r="AL31" s="3">
        <v>0.02</v>
      </c>
      <c r="AM31" s="700" t="s">
        <v>26</v>
      </c>
      <c r="AN31" s="662" t="s">
        <v>218</v>
      </c>
      <c r="AO31" s="662" t="s">
        <v>219</v>
      </c>
      <c r="AP31" s="662" t="s">
        <v>80</v>
      </c>
      <c r="AQ31" s="38" t="s">
        <v>220</v>
      </c>
    </row>
    <row r="32" spans="1:43" ht="61.5" customHeight="1" x14ac:dyDescent="0.25">
      <c r="A32" s="1510"/>
      <c r="B32" s="935"/>
      <c r="C32" s="940"/>
      <c r="D32" s="940"/>
      <c r="E32" s="940"/>
      <c r="F32" s="940"/>
      <c r="G32" s="940"/>
      <c r="H32" s="940"/>
      <c r="I32" s="940"/>
      <c r="J32" s="940"/>
      <c r="K32" s="940"/>
      <c r="L32" s="940"/>
      <c r="M32" s="940"/>
      <c r="N32" s="935"/>
      <c r="O32" s="940"/>
      <c r="P32" s="940"/>
      <c r="Q32" s="940"/>
      <c r="R32" s="954"/>
      <c r="S32" s="940"/>
      <c r="T32" s="1387"/>
      <c r="U32" s="1043"/>
      <c r="V32" s="1509"/>
      <c r="W32" s="936"/>
      <c r="X32" s="935"/>
      <c r="Y32" s="935"/>
      <c r="Z32" s="935"/>
      <c r="AA32" s="1508"/>
      <c r="AB32" s="1508"/>
      <c r="AC32" s="1584"/>
      <c r="AD32" s="929"/>
      <c r="AE32" s="929"/>
      <c r="AF32" s="350">
        <v>188</v>
      </c>
      <c r="AG32" s="679" t="s">
        <v>158</v>
      </c>
      <c r="AH32" s="709" t="s">
        <v>256</v>
      </c>
      <c r="AI32" s="7">
        <v>44470</v>
      </c>
      <c r="AJ32" s="7">
        <v>44530</v>
      </c>
      <c r="AK32" s="8">
        <f t="shared" si="0"/>
        <v>60</v>
      </c>
      <c r="AL32" s="3">
        <v>0.02</v>
      </c>
      <c r="AM32" s="700" t="s">
        <v>26</v>
      </c>
      <c r="AN32" s="662" t="s">
        <v>218</v>
      </c>
      <c r="AO32" s="662" t="s">
        <v>219</v>
      </c>
      <c r="AP32" s="662" t="s">
        <v>80</v>
      </c>
      <c r="AQ32" s="38" t="s">
        <v>220</v>
      </c>
    </row>
    <row r="33" spans="1:43" ht="61.5" customHeight="1" x14ac:dyDescent="0.25">
      <c r="A33" s="1510"/>
      <c r="B33" s="935"/>
      <c r="C33" s="940"/>
      <c r="D33" s="940"/>
      <c r="E33" s="940"/>
      <c r="F33" s="940"/>
      <c r="G33" s="940"/>
      <c r="H33" s="940"/>
      <c r="I33" s="940"/>
      <c r="J33" s="940"/>
      <c r="K33" s="940"/>
      <c r="L33" s="940"/>
      <c r="M33" s="940"/>
      <c r="N33" s="935"/>
      <c r="O33" s="940"/>
      <c r="P33" s="940"/>
      <c r="Q33" s="940"/>
      <c r="R33" s="954"/>
      <c r="S33" s="940"/>
      <c r="T33" s="1387"/>
      <c r="U33" s="1043"/>
      <c r="V33" s="1509"/>
      <c r="W33" s="936"/>
      <c r="X33" s="935"/>
      <c r="Y33" s="935"/>
      <c r="Z33" s="935"/>
      <c r="AA33" s="1508"/>
      <c r="AB33" s="1508"/>
      <c r="AC33" s="1584"/>
      <c r="AD33" s="929"/>
      <c r="AE33" s="929"/>
      <c r="AF33" s="350">
        <v>189</v>
      </c>
      <c r="AG33" s="679" t="s">
        <v>158</v>
      </c>
      <c r="AH33" s="709" t="s">
        <v>257</v>
      </c>
      <c r="AI33" s="7">
        <v>44197</v>
      </c>
      <c r="AJ33" s="7">
        <v>44530</v>
      </c>
      <c r="AK33" s="8">
        <f t="shared" si="0"/>
        <v>333</v>
      </c>
      <c r="AL33" s="3">
        <v>0.01</v>
      </c>
      <c r="AM33" s="700" t="s">
        <v>26</v>
      </c>
      <c r="AN33" s="662" t="s">
        <v>218</v>
      </c>
      <c r="AO33" s="662" t="s">
        <v>219</v>
      </c>
      <c r="AP33" s="662" t="s">
        <v>80</v>
      </c>
      <c r="AQ33" s="38" t="s">
        <v>220</v>
      </c>
    </row>
    <row r="34" spans="1:43" ht="61.5" customHeight="1" x14ac:dyDescent="0.25">
      <c r="A34" s="1510"/>
      <c r="B34" s="935"/>
      <c r="C34" s="940"/>
      <c r="D34" s="940"/>
      <c r="E34" s="940"/>
      <c r="F34" s="940"/>
      <c r="G34" s="940"/>
      <c r="H34" s="940"/>
      <c r="I34" s="940"/>
      <c r="J34" s="940"/>
      <c r="K34" s="940"/>
      <c r="L34" s="940"/>
      <c r="M34" s="940"/>
      <c r="N34" s="935"/>
      <c r="O34" s="940"/>
      <c r="P34" s="940"/>
      <c r="Q34" s="940"/>
      <c r="R34" s="954"/>
      <c r="S34" s="940"/>
      <c r="T34" s="1387"/>
      <c r="U34" s="1043"/>
      <c r="V34" s="1509"/>
      <c r="W34" s="936"/>
      <c r="X34" s="935"/>
      <c r="Y34" s="935"/>
      <c r="Z34" s="935"/>
      <c r="AA34" s="1508"/>
      <c r="AB34" s="1508"/>
      <c r="AC34" s="1584"/>
      <c r="AD34" s="929"/>
      <c r="AE34" s="929"/>
      <c r="AF34" s="350">
        <v>190</v>
      </c>
      <c r="AG34" s="679" t="s">
        <v>158</v>
      </c>
      <c r="AH34" s="709" t="s">
        <v>258</v>
      </c>
      <c r="AI34" s="7">
        <v>44287</v>
      </c>
      <c r="AJ34" s="7">
        <v>44530</v>
      </c>
      <c r="AK34" s="8">
        <f t="shared" si="0"/>
        <v>243</v>
      </c>
      <c r="AL34" s="3">
        <v>0.02</v>
      </c>
      <c r="AM34" s="700" t="s">
        <v>26</v>
      </c>
      <c r="AN34" s="662" t="s">
        <v>218</v>
      </c>
      <c r="AO34" s="662" t="s">
        <v>219</v>
      </c>
      <c r="AP34" s="662" t="s">
        <v>80</v>
      </c>
      <c r="AQ34" s="38" t="s">
        <v>220</v>
      </c>
    </row>
    <row r="35" spans="1:43" ht="61.5" customHeight="1" x14ac:dyDescent="0.25">
      <c r="A35" s="1510"/>
      <c r="B35" s="935"/>
      <c r="C35" s="940"/>
      <c r="D35" s="940"/>
      <c r="E35" s="940"/>
      <c r="F35" s="940"/>
      <c r="G35" s="940"/>
      <c r="H35" s="940"/>
      <c r="I35" s="940"/>
      <c r="J35" s="940"/>
      <c r="K35" s="940"/>
      <c r="L35" s="940"/>
      <c r="M35" s="940"/>
      <c r="N35" s="935"/>
      <c r="O35" s="940"/>
      <c r="P35" s="940"/>
      <c r="Q35" s="940"/>
      <c r="R35" s="954"/>
      <c r="S35" s="940"/>
      <c r="T35" s="1387"/>
      <c r="U35" s="1043"/>
      <c r="V35" s="1509"/>
      <c r="W35" s="936"/>
      <c r="X35" s="935"/>
      <c r="Y35" s="935"/>
      <c r="Z35" s="935"/>
      <c r="AA35" s="1508"/>
      <c r="AB35" s="1508"/>
      <c r="AC35" s="1584"/>
      <c r="AD35" s="929"/>
      <c r="AE35" s="929"/>
      <c r="AF35" s="350">
        <v>191</v>
      </c>
      <c r="AG35" s="679" t="s">
        <v>158</v>
      </c>
      <c r="AH35" s="709" t="s">
        <v>259</v>
      </c>
      <c r="AI35" s="7">
        <v>44470</v>
      </c>
      <c r="AJ35" s="7">
        <v>44530</v>
      </c>
      <c r="AK35" s="8">
        <f t="shared" si="0"/>
        <v>60</v>
      </c>
      <c r="AL35" s="3">
        <v>0.02</v>
      </c>
      <c r="AM35" s="700" t="s">
        <v>26</v>
      </c>
      <c r="AN35" s="662" t="s">
        <v>218</v>
      </c>
      <c r="AO35" s="662" t="s">
        <v>219</v>
      </c>
      <c r="AP35" s="662" t="s">
        <v>80</v>
      </c>
      <c r="AQ35" s="38" t="s">
        <v>220</v>
      </c>
    </row>
    <row r="36" spans="1:43" ht="61.5" customHeight="1" x14ac:dyDescent="0.25">
      <c r="A36" s="1510"/>
      <c r="B36" s="935"/>
      <c r="C36" s="940"/>
      <c r="D36" s="940"/>
      <c r="E36" s="940"/>
      <c r="F36" s="940"/>
      <c r="G36" s="940"/>
      <c r="H36" s="940"/>
      <c r="I36" s="940"/>
      <c r="J36" s="940"/>
      <c r="K36" s="940"/>
      <c r="L36" s="940"/>
      <c r="M36" s="940"/>
      <c r="N36" s="935"/>
      <c r="O36" s="940"/>
      <c r="P36" s="940"/>
      <c r="Q36" s="940"/>
      <c r="R36" s="954"/>
      <c r="S36" s="940"/>
      <c r="T36" s="1387"/>
      <c r="U36" s="1043"/>
      <c r="V36" s="1509"/>
      <c r="W36" s="936"/>
      <c r="X36" s="935"/>
      <c r="Y36" s="935"/>
      <c r="Z36" s="935"/>
      <c r="AA36" s="1508"/>
      <c r="AB36" s="1508"/>
      <c r="AC36" s="1584"/>
      <c r="AD36" s="929"/>
      <c r="AE36" s="929"/>
      <c r="AF36" s="350">
        <v>192</v>
      </c>
      <c r="AG36" s="679" t="s">
        <v>158</v>
      </c>
      <c r="AH36" s="709" t="s">
        <v>260</v>
      </c>
      <c r="AI36" s="7">
        <v>44211</v>
      </c>
      <c r="AJ36" s="7">
        <v>44530</v>
      </c>
      <c r="AK36" s="8">
        <f t="shared" si="0"/>
        <v>319</v>
      </c>
      <c r="AL36" s="3">
        <v>0.02</v>
      </c>
      <c r="AM36" s="700" t="s">
        <v>26</v>
      </c>
      <c r="AN36" s="662" t="s">
        <v>218</v>
      </c>
      <c r="AO36" s="662" t="s">
        <v>219</v>
      </c>
      <c r="AP36" s="662" t="s">
        <v>80</v>
      </c>
      <c r="AQ36" s="38" t="s">
        <v>220</v>
      </c>
    </row>
    <row r="37" spans="1:43" ht="61.5" customHeight="1" x14ac:dyDescent="0.25">
      <c r="A37" s="1510"/>
      <c r="B37" s="935"/>
      <c r="C37" s="940"/>
      <c r="D37" s="940"/>
      <c r="E37" s="940"/>
      <c r="F37" s="940"/>
      <c r="G37" s="940"/>
      <c r="H37" s="940"/>
      <c r="I37" s="940"/>
      <c r="J37" s="940"/>
      <c r="K37" s="940"/>
      <c r="L37" s="940"/>
      <c r="M37" s="940"/>
      <c r="N37" s="935"/>
      <c r="O37" s="940"/>
      <c r="P37" s="940"/>
      <c r="Q37" s="940"/>
      <c r="R37" s="954"/>
      <c r="S37" s="940"/>
      <c r="T37" s="1387"/>
      <c r="U37" s="1043"/>
      <c r="V37" s="1509"/>
      <c r="W37" s="936"/>
      <c r="X37" s="935"/>
      <c r="Y37" s="935"/>
      <c r="Z37" s="935"/>
      <c r="AA37" s="1508"/>
      <c r="AB37" s="1508"/>
      <c r="AC37" s="1584"/>
      <c r="AD37" s="929"/>
      <c r="AE37" s="929"/>
      <c r="AF37" s="350">
        <v>193</v>
      </c>
      <c r="AG37" s="679" t="s">
        <v>158</v>
      </c>
      <c r="AH37" s="709" t="s">
        <v>322</v>
      </c>
      <c r="AI37" s="7">
        <v>44211</v>
      </c>
      <c r="AJ37" s="7">
        <v>44530</v>
      </c>
      <c r="AK37" s="8">
        <f t="shared" si="0"/>
        <v>319</v>
      </c>
      <c r="AL37" s="3">
        <v>0.02</v>
      </c>
      <c r="AM37" s="700" t="s">
        <v>26</v>
      </c>
      <c r="AN37" s="662" t="s">
        <v>218</v>
      </c>
      <c r="AO37" s="662" t="s">
        <v>219</v>
      </c>
      <c r="AP37" s="662" t="s">
        <v>80</v>
      </c>
      <c r="AQ37" s="38" t="s">
        <v>220</v>
      </c>
    </row>
    <row r="38" spans="1:43" ht="61.5" customHeight="1" x14ac:dyDescent="0.25">
      <c r="A38" s="1510"/>
      <c r="B38" s="935"/>
      <c r="C38" s="940"/>
      <c r="D38" s="940"/>
      <c r="E38" s="940"/>
      <c r="F38" s="940"/>
      <c r="G38" s="940"/>
      <c r="H38" s="940"/>
      <c r="I38" s="940"/>
      <c r="J38" s="940"/>
      <c r="K38" s="940"/>
      <c r="L38" s="940"/>
      <c r="M38" s="940"/>
      <c r="N38" s="935"/>
      <c r="O38" s="940"/>
      <c r="P38" s="940"/>
      <c r="Q38" s="940"/>
      <c r="R38" s="954"/>
      <c r="S38" s="940"/>
      <c r="T38" s="1387"/>
      <c r="U38" s="1043"/>
      <c r="V38" s="1509"/>
      <c r="W38" s="936"/>
      <c r="X38" s="935"/>
      <c r="Y38" s="935"/>
      <c r="Z38" s="935"/>
      <c r="AA38" s="1508"/>
      <c r="AB38" s="1508"/>
      <c r="AC38" s="1584"/>
      <c r="AD38" s="929"/>
      <c r="AE38" s="929"/>
      <c r="AF38" s="350">
        <v>194</v>
      </c>
      <c r="AG38" s="679" t="s">
        <v>158</v>
      </c>
      <c r="AH38" s="709" t="s">
        <v>323</v>
      </c>
      <c r="AI38" s="7">
        <v>44470</v>
      </c>
      <c r="AJ38" s="7">
        <v>44530</v>
      </c>
      <c r="AK38" s="8">
        <f t="shared" si="0"/>
        <v>60</v>
      </c>
      <c r="AL38" s="3">
        <v>0.01</v>
      </c>
      <c r="AM38" s="700" t="s">
        <v>26</v>
      </c>
      <c r="AN38" s="662" t="s">
        <v>218</v>
      </c>
      <c r="AO38" s="662" t="s">
        <v>219</v>
      </c>
      <c r="AP38" s="662" t="s">
        <v>80</v>
      </c>
      <c r="AQ38" s="38" t="s">
        <v>220</v>
      </c>
    </row>
    <row r="39" spans="1:43" ht="61.5" customHeight="1" x14ac:dyDescent="0.25">
      <c r="A39" s="1510"/>
      <c r="B39" s="935"/>
      <c r="C39" s="940"/>
      <c r="D39" s="940"/>
      <c r="E39" s="940"/>
      <c r="F39" s="940"/>
      <c r="G39" s="940"/>
      <c r="H39" s="940"/>
      <c r="I39" s="940"/>
      <c r="J39" s="940"/>
      <c r="K39" s="940"/>
      <c r="L39" s="940"/>
      <c r="M39" s="940"/>
      <c r="N39" s="935"/>
      <c r="O39" s="940"/>
      <c r="P39" s="940"/>
      <c r="Q39" s="940"/>
      <c r="R39" s="954"/>
      <c r="S39" s="940"/>
      <c r="T39" s="1387"/>
      <c r="U39" s="1043"/>
      <c r="V39" s="1509"/>
      <c r="W39" s="936"/>
      <c r="X39" s="935"/>
      <c r="Y39" s="935"/>
      <c r="Z39" s="935"/>
      <c r="AA39" s="1508"/>
      <c r="AB39" s="1508"/>
      <c r="AC39" s="1584"/>
      <c r="AD39" s="929"/>
      <c r="AE39" s="929"/>
      <c r="AF39" s="350">
        <v>195</v>
      </c>
      <c r="AG39" s="679" t="s">
        <v>158</v>
      </c>
      <c r="AH39" s="709" t="s">
        <v>261</v>
      </c>
      <c r="AI39" s="7">
        <v>44211</v>
      </c>
      <c r="AJ39" s="7">
        <v>44530</v>
      </c>
      <c r="AK39" s="8">
        <f t="shared" si="0"/>
        <v>319</v>
      </c>
      <c r="AL39" s="3">
        <v>0.02</v>
      </c>
      <c r="AM39" s="700" t="s">
        <v>26</v>
      </c>
      <c r="AN39" s="662" t="s">
        <v>218</v>
      </c>
      <c r="AO39" s="662" t="s">
        <v>219</v>
      </c>
      <c r="AP39" s="662" t="s">
        <v>80</v>
      </c>
      <c r="AQ39" s="38" t="s">
        <v>220</v>
      </c>
    </row>
    <row r="40" spans="1:43" ht="61.5" customHeight="1" x14ac:dyDescent="0.25">
      <c r="A40" s="1510"/>
      <c r="B40" s="935"/>
      <c r="C40" s="940"/>
      <c r="D40" s="940"/>
      <c r="E40" s="940"/>
      <c r="F40" s="940"/>
      <c r="G40" s="940"/>
      <c r="H40" s="940"/>
      <c r="I40" s="940"/>
      <c r="J40" s="940"/>
      <c r="K40" s="940"/>
      <c r="L40" s="940"/>
      <c r="M40" s="940"/>
      <c r="N40" s="935"/>
      <c r="O40" s="940"/>
      <c r="P40" s="940"/>
      <c r="Q40" s="940"/>
      <c r="R40" s="954"/>
      <c r="S40" s="940"/>
      <c r="T40" s="1387"/>
      <c r="U40" s="1043"/>
      <c r="V40" s="1509"/>
      <c r="W40" s="936"/>
      <c r="X40" s="935"/>
      <c r="Y40" s="935"/>
      <c r="Z40" s="935"/>
      <c r="AA40" s="1508"/>
      <c r="AB40" s="1508"/>
      <c r="AC40" s="1584"/>
      <c r="AD40" s="929"/>
      <c r="AE40" s="929"/>
      <c r="AF40" s="350">
        <v>196</v>
      </c>
      <c r="AG40" s="679" t="s">
        <v>158</v>
      </c>
      <c r="AH40" s="709" t="s">
        <v>262</v>
      </c>
      <c r="AI40" s="7">
        <v>44211</v>
      </c>
      <c r="AJ40" s="7">
        <v>44530</v>
      </c>
      <c r="AK40" s="8">
        <f t="shared" si="0"/>
        <v>319</v>
      </c>
      <c r="AL40" s="3">
        <v>0.02</v>
      </c>
      <c r="AM40" s="700" t="s">
        <v>26</v>
      </c>
      <c r="AN40" s="662" t="s">
        <v>218</v>
      </c>
      <c r="AO40" s="662" t="s">
        <v>219</v>
      </c>
      <c r="AP40" s="662" t="s">
        <v>80</v>
      </c>
      <c r="AQ40" s="38" t="s">
        <v>220</v>
      </c>
    </row>
    <row r="41" spans="1:43" ht="61.5" customHeight="1" x14ac:dyDescent="0.25">
      <c r="A41" s="1510"/>
      <c r="B41" s="935"/>
      <c r="C41" s="940"/>
      <c r="D41" s="940"/>
      <c r="E41" s="940"/>
      <c r="F41" s="940"/>
      <c r="G41" s="940"/>
      <c r="H41" s="940"/>
      <c r="I41" s="940"/>
      <c r="J41" s="940"/>
      <c r="K41" s="940"/>
      <c r="L41" s="940"/>
      <c r="M41" s="940"/>
      <c r="N41" s="935"/>
      <c r="O41" s="940"/>
      <c r="P41" s="940"/>
      <c r="Q41" s="940"/>
      <c r="R41" s="954"/>
      <c r="S41" s="940"/>
      <c r="T41" s="1387"/>
      <c r="U41" s="1043"/>
      <c r="V41" s="1509"/>
      <c r="W41" s="936"/>
      <c r="X41" s="935"/>
      <c r="Y41" s="935"/>
      <c r="Z41" s="935"/>
      <c r="AA41" s="1508"/>
      <c r="AB41" s="1508"/>
      <c r="AC41" s="1584"/>
      <c r="AD41" s="929"/>
      <c r="AE41" s="929"/>
      <c r="AF41" s="350">
        <v>197</v>
      </c>
      <c r="AG41" s="679" t="s">
        <v>158</v>
      </c>
      <c r="AH41" s="709" t="s">
        <v>263</v>
      </c>
      <c r="AI41" s="7">
        <v>44470</v>
      </c>
      <c r="AJ41" s="7">
        <v>44530</v>
      </c>
      <c r="AK41" s="8">
        <f t="shared" si="0"/>
        <v>60</v>
      </c>
      <c r="AL41" s="3">
        <v>0.02</v>
      </c>
      <c r="AM41" s="700" t="s">
        <v>26</v>
      </c>
      <c r="AN41" s="662" t="s">
        <v>218</v>
      </c>
      <c r="AO41" s="662" t="s">
        <v>219</v>
      </c>
      <c r="AP41" s="662" t="s">
        <v>80</v>
      </c>
      <c r="AQ41" s="38" t="s">
        <v>220</v>
      </c>
    </row>
    <row r="42" spans="1:43" ht="61.5" customHeight="1" x14ac:dyDescent="0.25">
      <c r="A42" s="1510"/>
      <c r="B42" s="935"/>
      <c r="C42" s="940"/>
      <c r="D42" s="940"/>
      <c r="E42" s="940"/>
      <c r="F42" s="940"/>
      <c r="G42" s="940"/>
      <c r="H42" s="940"/>
      <c r="I42" s="940"/>
      <c r="J42" s="940"/>
      <c r="K42" s="940"/>
      <c r="L42" s="940"/>
      <c r="M42" s="940"/>
      <c r="N42" s="935"/>
      <c r="O42" s="940"/>
      <c r="P42" s="940"/>
      <c r="Q42" s="940"/>
      <c r="R42" s="954"/>
      <c r="S42" s="940"/>
      <c r="T42" s="1387"/>
      <c r="U42" s="1043"/>
      <c r="V42" s="1509"/>
      <c r="W42" s="936"/>
      <c r="X42" s="935"/>
      <c r="Y42" s="935"/>
      <c r="Z42" s="935"/>
      <c r="AA42" s="1508"/>
      <c r="AB42" s="1508"/>
      <c r="AC42" s="1584"/>
      <c r="AD42" s="929"/>
      <c r="AE42" s="929"/>
      <c r="AF42" s="350">
        <v>198</v>
      </c>
      <c r="AG42" s="679" t="s">
        <v>158</v>
      </c>
      <c r="AH42" s="709" t="s">
        <v>264</v>
      </c>
      <c r="AI42" s="7">
        <v>44470</v>
      </c>
      <c r="AJ42" s="7">
        <v>44530</v>
      </c>
      <c r="AK42" s="8">
        <f t="shared" si="0"/>
        <v>60</v>
      </c>
      <c r="AL42" s="3">
        <v>0.02</v>
      </c>
      <c r="AM42" s="700" t="s">
        <v>26</v>
      </c>
      <c r="AN42" s="662" t="s">
        <v>218</v>
      </c>
      <c r="AO42" s="662" t="s">
        <v>219</v>
      </c>
      <c r="AP42" s="662" t="s">
        <v>80</v>
      </c>
      <c r="AQ42" s="38" t="s">
        <v>220</v>
      </c>
    </row>
    <row r="43" spans="1:43" ht="61.5" customHeight="1" x14ac:dyDescent="0.25">
      <c r="A43" s="1510"/>
      <c r="B43" s="935"/>
      <c r="C43" s="940"/>
      <c r="D43" s="940"/>
      <c r="E43" s="940"/>
      <c r="F43" s="940"/>
      <c r="G43" s="940"/>
      <c r="H43" s="940"/>
      <c r="I43" s="940"/>
      <c r="J43" s="940"/>
      <c r="K43" s="940"/>
      <c r="L43" s="940"/>
      <c r="M43" s="940"/>
      <c r="N43" s="935"/>
      <c r="O43" s="940"/>
      <c r="P43" s="940"/>
      <c r="Q43" s="940"/>
      <c r="R43" s="954"/>
      <c r="S43" s="940"/>
      <c r="T43" s="1387"/>
      <c r="U43" s="1043"/>
      <c r="V43" s="1509"/>
      <c r="W43" s="936"/>
      <c r="X43" s="935"/>
      <c r="Y43" s="935"/>
      <c r="Z43" s="935"/>
      <c r="AA43" s="1508"/>
      <c r="AB43" s="1508"/>
      <c r="AC43" s="1584"/>
      <c r="AD43" s="929"/>
      <c r="AE43" s="929"/>
      <c r="AF43" s="350">
        <v>199</v>
      </c>
      <c r="AG43" s="679" t="s">
        <v>158</v>
      </c>
      <c r="AH43" s="709" t="s">
        <v>265</v>
      </c>
      <c r="AI43" s="7">
        <v>44470</v>
      </c>
      <c r="AJ43" s="7">
        <v>44530</v>
      </c>
      <c r="AK43" s="8">
        <f t="shared" si="0"/>
        <v>60</v>
      </c>
      <c r="AL43" s="3">
        <v>0.02</v>
      </c>
      <c r="AM43" s="700" t="s">
        <v>26</v>
      </c>
      <c r="AN43" s="662" t="s">
        <v>218</v>
      </c>
      <c r="AO43" s="662" t="s">
        <v>219</v>
      </c>
      <c r="AP43" s="662" t="s">
        <v>80</v>
      </c>
      <c r="AQ43" s="38" t="s">
        <v>220</v>
      </c>
    </row>
    <row r="44" spans="1:43" ht="61.5" customHeight="1" x14ac:dyDescent="0.25">
      <c r="A44" s="1510"/>
      <c r="B44" s="935"/>
      <c r="C44" s="940"/>
      <c r="D44" s="940"/>
      <c r="E44" s="940"/>
      <c r="F44" s="940"/>
      <c r="G44" s="940"/>
      <c r="H44" s="940"/>
      <c r="I44" s="940"/>
      <c r="J44" s="940"/>
      <c r="K44" s="940"/>
      <c r="L44" s="940"/>
      <c r="M44" s="940"/>
      <c r="N44" s="935"/>
      <c r="O44" s="940"/>
      <c r="P44" s="940"/>
      <c r="Q44" s="940"/>
      <c r="R44" s="954"/>
      <c r="S44" s="940"/>
      <c r="T44" s="1387"/>
      <c r="U44" s="1043"/>
      <c r="V44" s="1509"/>
      <c r="W44" s="936"/>
      <c r="X44" s="935"/>
      <c r="Y44" s="935"/>
      <c r="Z44" s="935"/>
      <c r="AA44" s="1508"/>
      <c r="AB44" s="1508"/>
      <c r="AC44" s="1584"/>
      <c r="AD44" s="929"/>
      <c r="AE44" s="929"/>
      <c r="AF44" s="350">
        <v>200</v>
      </c>
      <c r="AG44" s="679" t="s">
        <v>158</v>
      </c>
      <c r="AH44" s="709" t="s">
        <v>266</v>
      </c>
      <c r="AI44" s="7">
        <v>44470</v>
      </c>
      <c r="AJ44" s="7">
        <v>44530</v>
      </c>
      <c r="AK44" s="8">
        <f t="shared" si="0"/>
        <v>60</v>
      </c>
      <c r="AL44" s="3">
        <v>0.01</v>
      </c>
      <c r="AM44" s="700" t="s">
        <v>26</v>
      </c>
      <c r="AN44" s="662" t="s">
        <v>218</v>
      </c>
      <c r="AO44" s="662" t="s">
        <v>219</v>
      </c>
      <c r="AP44" s="662" t="s">
        <v>80</v>
      </c>
      <c r="AQ44" s="38" t="s">
        <v>220</v>
      </c>
    </row>
    <row r="45" spans="1:43" ht="61.5" customHeight="1" x14ac:dyDescent="0.25">
      <c r="A45" s="1510"/>
      <c r="B45" s="935"/>
      <c r="C45" s="940"/>
      <c r="D45" s="940"/>
      <c r="E45" s="940"/>
      <c r="F45" s="940"/>
      <c r="G45" s="940"/>
      <c r="H45" s="940"/>
      <c r="I45" s="940"/>
      <c r="J45" s="940"/>
      <c r="K45" s="940"/>
      <c r="L45" s="940"/>
      <c r="M45" s="940"/>
      <c r="N45" s="935"/>
      <c r="O45" s="940"/>
      <c r="P45" s="940"/>
      <c r="Q45" s="940"/>
      <c r="R45" s="954"/>
      <c r="S45" s="940"/>
      <c r="T45" s="1387"/>
      <c r="U45" s="1043"/>
      <c r="V45" s="1509"/>
      <c r="W45" s="936"/>
      <c r="X45" s="935"/>
      <c r="Y45" s="935"/>
      <c r="Z45" s="935"/>
      <c r="AA45" s="1508"/>
      <c r="AB45" s="1508"/>
      <c r="AC45" s="1584"/>
      <c r="AD45" s="929"/>
      <c r="AE45" s="929"/>
      <c r="AF45" s="350">
        <v>201</v>
      </c>
      <c r="AG45" s="679" t="s">
        <v>158</v>
      </c>
      <c r="AH45" s="709" t="s">
        <v>324</v>
      </c>
      <c r="AI45" s="7">
        <v>44287</v>
      </c>
      <c r="AJ45" s="7">
        <v>44530</v>
      </c>
      <c r="AK45" s="8">
        <f t="shared" si="0"/>
        <v>243</v>
      </c>
      <c r="AL45" s="3">
        <v>0.01</v>
      </c>
      <c r="AM45" s="700" t="s">
        <v>26</v>
      </c>
      <c r="AN45" s="662" t="s">
        <v>218</v>
      </c>
      <c r="AO45" s="662" t="s">
        <v>219</v>
      </c>
      <c r="AP45" s="662" t="s">
        <v>80</v>
      </c>
      <c r="AQ45" s="38" t="s">
        <v>220</v>
      </c>
    </row>
    <row r="46" spans="1:43" ht="61.5" customHeight="1" x14ac:dyDescent="0.25">
      <c r="A46" s="1510"/>
      <c r="B46" s="935"/>
      <c r="C46" s="940"/>
      <c r="D46" s="940"/>
      <c r="E46" s="940"/>
      <c r="F46" s="940"/>
      <c r="G46" s="940"/>
      <c r="H46" s="940"/>
      <c r="I46" s="940"/>
      <c r="J46" s="940"/>
      <c r="K46" s="940"/>
      <c r="L46" s="940"/>
      <c r="M46" s="940"/>
      <c r="N46" s="935"/>
      <c r="O46" s="940"/>
      <c r="P46" s="940"/>
      <c r="Q46" s="940"/>
      <c r="R46" s="954"/>
      <c r="S46" s="940"/>
      <c r="T46" s="1387"/>
      <c r="U46" s="1043"/>
      <c r="V46" s="1509"/>
      <c r="W46" s="936"/>
      <c r="X46" s="935"/>
      <c r="Y46" s="935"/>
      <c r="Z46" s="935"/>
      <c r="AA46" s="1508"/>
      <c r="AB46" s="1508"/>
      <c r="AC46" s="1584"/>
      <c r="AD46" s="929"/>
      <c r="AE46" s="929"/>
      <c r="AF46" s="350">
        <v>202</v>
      </c>
      <c r="AG46" s="679" t="s">
        <v>158</v>
      </c>
      <c r="AH46" s="709" t="s">
        <v>267</v>
      </c>
      <c r="AI46" s="7">
        <v>44211</v>
      </c>
      <c r="AJ46" s="7">
        <v>44530</v>
      </c>
      <c r="AK46" s="8">
        <f t="shared" si="0"/>
        <v>319</v>
      </c>
      <c r="AL46" s="3">
        <v>0.01</v>
      </c>
      <c r="AM46" s="700" t="s">
        <v>26</v>
      </c>
      <c r="AN46" s="662" t="s">
        <v>218</v>
      </c>
      <c r="AO46" s="662" t="s">
        <v>219</v>
      </c>
      <c r="AP46" s="662" t="s">
        <v>80</v>
      </c>
      <c r="AQ46" s="38" t="s">
        <v>220</v>
      </c>
    </row>
    <row r="47" spans="1:43" ht="61.5" customHeight="1" x14ac:dyDescent="0.25">
      <c r="A47" s="1510"/>
      <c r="B47" s="935"/>
      <c r="C47" s="940"/>
      <c r="D47" s="940"/>
      <c r="E47" s="940"/>
      <c r="F47" s="940"/>
      <c r="G47" s="940"/>
      <c r="H47" s="940"/>
      <c r="I47" s="940"/>
      <c r="J47" s="940"/>
      <c r="K47" s="940"/>
      <c r="L47" s="940"/>
      <c r="M47" s="940"/>
      <c r="N47" s="935"/>
      <c r="O47" s="940"/>
      <c r="P47" s="940"/>
      <c r="Q47" s="940"/>
      <c r="R47" s="954"/>
      <c r="S47" s="940"/>
      <c r="T47" s="1387"/>
      <c r="U47" s="1043"/>
      <c r="V47" s="1509"/>
      <c r="W47" s="936"/>
      <c r="X47" s="935"/>
      <c r="Y47" s="935"/>
      <c r="Z47" s="935"/>
      <c r="AA47" s="1508"/>
      <c r="AB47" s="1508"/>
      <c r="AC47" s="1584"/>
      <c r="AD47" s="929"/>
      <c r="AE47" s="929"/>
      <c r="AF47" s="350">
        <v>203</v>
      </c>
      <c r="AG47" s="679" t="s">
        <v>158</v>
      </c>
      <c r="AH47" s="709" t="s">
        <v>268</v>
      </c>
      <c r="AI47" s="7">
        <v>44470</v>
      </c>
      <c r="AJ47" s="7">
        <v>44530</v>
      </c>
      <c r="AK47" s="8">
        <f t="shared" si="0"/>
        <v>60</v>
      </c>
      <c r="AL47" s="3">
        <v>0.01</v>
      </c>
      <c r="AM47" s="700" t="s">
        <v>26</v>
      </c>
      <c r="AN47" s="662" t="s">
        <v>218</v>
      </c>
      <c r="AO47" s="662" t="s">
        <v>219</v>
      </c>
      <c r="AP47" s="662" t="s">
        <v>80</v>
      </c>
      <c r="AQ47" s="38" t="s">
        <v>220</v>
      </c>
    </row>
    <row r="48" spans="1:43" ht="82.5" customHeight="1" x14ac:dyDescent="0.25">
      <c r="A48" s="1510"/>
      <c r="B48" s="935"/>
      <c r="C48" s="940"/>
      <c r="D48" s="940"/>
      <c r="E48" s="940"/>
      <c r="F48" s="940"/>
      <c r="G48" s="940"/>
      <c r="H48" s="940"/>
      <c r="I48" s="940"/>
      <c r="J48" s="940"/>
      <c r="K48" s="940"/>
      <c r="L48" s="940"/>
      <c r="M48" s="940"/>
      <c r="N48" s="935"/>
      <c r="O48" s="940"/>
      <c r="P48" s="940"/>
      <c r="Q48" s="940"/>
      <c r="R48" s="954"/>
      <c r="S48" s="940"/>
      <c r="T48" s="1387"/>
      <c r="U48" s="1043"/>
      <c r="V48" s="1509"/>
      <c r="W48" s="936"/>
      <c r="X48" s="935"/>
      <c r="Y48" s="935"/>
      <c r="Z48" s="935"/>
      <c r="AA48" s="1508"/>
      <c r="AB48" s="1508"/>
      <c r="AC48" s="1584"/>
      <c r="AD48" s="929"/>
      <c r="AE48" s="929"/>
      <c r="AF48" s="350">
        <v>204</v>
      </c>
      <c r="AG48" s="679" t="s">
        <v>158</v>
      </c>
      <c r="AH48" s="709" t="s">
        <v>325</v>
      </c>
      <c r="AI48" s="7">
        <v>44287</v>
      </c>
      <c r="AJ48" s="7">
        <v>44530</v>
      </c>
      <c r="AK48" s="8">
        <f t="shared" si="0"/>
        <v>243</v>
      </c>
      <c r="AL48" s="3">
        <v>0.02</v>
      </c>
      <c r="AM48" s="700" t="s">
        <v>26</v>
      </c>
      <c r="AN48" s="662" t="s">
        <v>218</v>
      </c>
      <c r="AO48" s="662" t="s">
        <v>219</v>
      </c>
      <c r="AP48" s="662" t="s">
        <v>80</v>
      </c>
      <c r="AQ48" s="38" t="s">
        <v>220</v>
      </c>
    </row>
    <row r="49" spans="1:43" ht="83.25" customHeight="1" x14ac:dyDescent="0.25">
      <c r="A49" s="1510"/>
      <c r="B49" s="935"/>
      <c r="C49" s="940"/>
      <c r="D49" s="940"/>
      <c r="E49" s="940"/>
      <c r="F49" s="940"/>
      <c r="G49" s="940"/>
      <c r="H49" s="940"/>
      <c r="I49" s="940"/>
      <c r="J49" s="940"/>
      <c r="K49" s="940"/>
      <c r="L49" s="940"/>
      <c r="M49" s="940"/>
      <c r="N49" s="935"/>
      <c r="O49" s="940"/>
      <c r="P49" s="940"/>
      <c r="Q49" s="940"/>
      <c r="R49" s="954"/>
      <c r="S49" s="940"/>
      <c r="T49" s="1387"/>
      <c r="U49" s="1043"/>
      <c r="V49" s="1509"/>
      <c r="W49" s="936"/>
      <c r="X49" s="935"/>
      <c r="Y49" s="935"/>
      <c r="Z49" s="935"/>
      <c r="AA49" s="1508"/>
      <c r="AB49" s="1508"/>
      <c r="AC49" s="1584"/>
      <c r="AD49" s="929"/>
      <c r="AE49" s="929"/>
      <c r="AF49" s="350">
        <v>205</v>
      </c>
      <c r="AG49" s="679" t="s">
        <v>158</v>
      </c>
      <c r="AH49" s="709" t="s">
        <v>269</v>
      </c>
      <c r="AI49" s="7">
        <v>44470</v>
      </c>
      <c r="AJ49" s="7">
        <v>44530</v>
      </c>
      <c r="AK49" s="8">
        <f t="shared" si="0"/>
        <v>60</v>
      </c>
      <c r="AL49" s="3">
        <v>0.01</v>
      </c>
      <c r="AM49" s="700" t="s">
        <v>26</v>
      </c>
      <c r="AN49" s="662" t="s">
        <v>218</v>
      </c>
      <c r="AO49" s="662" t="s">
        <v>219</v>
      </c>
      <c r="AP49" s="662" t="s">
        <v>80</v>
      </c>
      <c r="AQ49" s="38" t="s">
        <v>220</v>
      </c>
    </row>
    <row r="50" spans="1:43" ht="61.5" customHeight="1" x14ac:dyDescent="0.25">
      <c r="A50" s="1510"/>
      <c r="B50" s="935"/>
      <c r="C50" s="940"/>
      <c r="D50" s="940"/>
      <c r="E50" s="940"/>
      <c r="F50" s="940"/>
      <c r="G50" s="940"/>
      <c r="H50" s="940"/>
      <c r="I50" s="940"/>
      <c r="J50" s="940"/>
      <c r="K50" s="940"/>
      <c r="L50" s="940"/>
      <c r="M50" s="940"/>
      <c r="N50" s="935"/>
      <c r="O50" s="940"/>
      <c r="P50" s="940"/>
      <c r="Q50" s="940"/>
      <c r="R50" s="954"/>
      <c r="S50" s="940"/>
      <c r="T50" s="1387"/>
      <c r="U50" s="1043"/>
      <c r="V50" s="1509"/>
      <c r="W50" s="936"/>
      <c r="X50" s="935"/>
      <c r="Y50" s="935"/>
      <c r="Z50" s="935"/>
      <c r="AA50" s="1508"/>
      <c r="AB50" s="1508"/>
      <c r="AC50" s="1584"/>
      <c r="AD50" s="929"/>
      <c r="AE50" s="929"/>
      <c r="AF50" s="350">
        <v>206</v>
      </c>
      <c r="AG50" s="679" t="s">
        <v>158</v>
      </c>
      <c r="AH50" s="709" t="s">
        <v>270</v>
      </c>
      <c r="AI50" s="7">
        <v>44470</v>
      </c>
      <c r="AJ50" s="7">
        <v>44530</v>
      </c>
      <c r="AK50" s="8">
        <f t="shared" si="0"/>
        <v>60</v>
      </c>
      <c r="AL50" s="3">
        <v>0.01</v>
      </c>
      <c r="AM50" s="700" t="s">
        <v>26</v>
      </c>
      <c r="AN50" s="662" t="s">
        <v>218</v>
      </c>
      <c r="AO50" s="662" t="s">
        <v>219</v>
      </c>
      <c r="AP50" s="662" t="s">
        <v>80</v>
      </c>
      <c r="AQ50" s="38" t="s">
        <v>220</v>
      </c>
    </row>
    <row r="51" spans="1:43" ht="61.5" customHeight="1" x14ac:dyDescent="0.25">
      <c r="A51" s="1510"/>
      <c r="B51" s="935"/>
      <c r="C51" s="940"/>
      <c r="D51" s="940"/>
      <c r="E51" s="940"/>
      <c r="F51" s="940"/>
      <c r="G51" s="940"/>
      <c r="H51" s="940"/>
      <c r="I51" s="940"/>
      <c r="J51" s="940"/>
      <c r="K51" s="940"/>
      <c r="L51" s="940"/>
      <c r="M51" s="940"/>
      <c r="N51" s="935"/>
      <c r="O51" s="940"/>
      <c r="P51" s="940"/>
      <c r="Q51" s="940"/>
      <c r="R51" s="954"/>
      <c r="S51" s="940"/>
      <c r="T51" s="1387"/>
      <c r="U51" s="1043"/>
      <c r="V51" s="1509"/>
      <c r="W51" s="936"/>
      <c r="X51" s="935"/>
      <c r="Y51" s="935"/>
      <c r="Z51" s="935"/>
      <c r="AA51" s="1508"/>
      <c r="AB51" s="1508"/>
      <c r="AC51" s="1584"/>
      <c r="AD51" s="929"/>
      <c r="AE51" s="929"/>
      <c r="AF51" s="350">
        <v>207</v>
      </c>
      <c r="AG51" s="679" t="s">
        <v>158</v>
      </c>
      <c r="AH51" s="709" t="s">
        <v>271</v>
      </c>
      <c r="AI51" s="7">
        <v>44287</v>
      </c>
      <c r="AJ51" s="7">
        <v>44530</v>
      </c>
      <c r="AK51" s="8">
        <f t="shared" si="0"/>
        <v>243</v>
      </c>
      <c r="AL51" s="3">
        <v>0.01</v>
      </c>
      <c r="AM51" s="700" t="s">
        <v>26</v>
      </c>
      <c r="AN51" s="662" t="s">
        <v>218</v>
      </c>
      <c r="AO51" s="662" t="s">
        <v>219</v>
      </c>
      <c r="AP51" s="662" t="s">
        <v>80</v>
      </c>
      <c r="AQ51" s="38" t="s">
        <v>220</v>
      </c>
    </row>
    <row r="52" spans="1:43" ht="61.5" customHeight="1" x14ac:dyDescent="0.25">
      <c r="A52" s="1510"/>
      <c r="B52" s="935"/>
      <c r="C52" s="940"/>
      <c r="D52" s="940"/>
      <c r="E52" s="940"/>
      <c r="F52" s="940"/>
      <c r="G52" s="940"/>
      <c r="H52" s="940"/>
      <c r="I52" s="940"/>
      <c r="J52" s="940"/>
      <c r="K52" s="940"/>
      <c r="L52" s="940"/>
      <c r="M52" s="940"/>
      <c r="N52" s="935"/>
      <c r="O52" s="940"/>
      <c r="P52" s="940"/>
      <c r="Q52" s="940"/>
      <c r="R52" s="954"/>
      <c r="S52" s="940"/>
      <c r="T52" s="1387"/>
      <c r="U52" s="1043"/>
      <c r="V52" s="1509"/>
      <c r="W52" s="936"/>
      <c r="X52" s="935"/>
      <c r="Y52" s="935"/>
      <c r="Z52" s="935"/>
      <c r="AA52" s="1508"/>
      <c r="AB52" s="1508"/>
      <c r="AC52" s="1584"/>
      <c r="AD52" s="929"/>
      <c r="AE52" s="929"/>
      <c r="AF52" s="350">
        <v>208</v>
      </c>
      <c r="AG52" s="679" t="s">
        <v>158</v>
      </c>
      <c r="AH52" s="709" t="s">
        <v>272</v>
      </c>
      <c r="AI52" s="7">
        <v>44470</v>
      </c>
      <c r="AJ52" s="7">
        <v>44530</v>
      </c>
      <c r="AK52" s="8">
        <f t="shared" si="0"/>
        <v>60</v>
      </c>
      <c r="AL52" s="3">
        <v>0.02</v>
      </c>
      <c r="AM52" s="700" t="s">
        <v>26</v>
      </c>
      <c r="AN52" s="662" t="s">
        <v>218</v>
      </c>
      <c r="AO52" s="662" t="s">
        <v>219</v>
      </c>
      <c r="AP52" s="662" t="s">
        <v>80</v>
      </c>
      <c r="AQ52" s="38" t="s">
        <v>220</v>
      </c>
    </row>
    <row r="53" spans="1:43" ht="61.5" customHeight="1" x14ac:dyDescent="0.25">
      <c r="A53" s="1510"/>
      <c r="B53" s="935"/>
      <c r="C53" s="940"/>
      <c r="D53" s="940"/>
      <c r="E53" s="940"/>
      <c r="F53" s="940"/>
      <c r="G53" s="940"/>
      <c r="H53" s="940"/>
      <c r="I53" s="940"/>
      <c r="J53" s="940"/>
      <c r="K53" s="940"/>
      <c r="L53" s="940"/>
      <c r="M53" s="940"/>
      <c r="N53" s="935"/>
      <c r="O53" s="940"/>
      <c r="P53" s="940"/>
      <c r="Q53" s="940"/>
      <c r="R53" s="954"/>
      <c r="S53" s="940"/>
      <c r="T53" s="1387"/>
      <c r="U53" s="1043"/>
      <c r="V53" s="1509"/>
      <c r="W53" s="936"/>
      <c r="X53" s="935"/>
      <c r="Y53" s="935"/>
      <c r="Z53" s="935"/>
      <c r="AA53" s="1508"/>
      <c r="AB53" s="1508"/>
      <c r="AC53" s="1584"/>
      <c r="AD53" s="929"/>
      <c r="AE53" s="929"/>
      <c r="AF53" s="350">
        <v>209</v>
      </c>
      <c r="AG53" s="679" t="s">
        <v>158</v>
      </c>
      <c r="AH53" s="709" t="s">
        <v>326</v>
      </c>
      <c r="AI53" s="7">
        <v>44470</v>
      </c>
      <c r="AJ53" s="7">
        <v>44530</v>
      </c>
      <c r="AK53" s="8">
        <f t="shared" si="0"/>
        <v>60</v>
      </c>
      <c r="AL53" s="3">
        <v>0.01</v>
      </c>
      <c r="AM53" s="700" t="s">
        <v>26</v>
      </c>
      <c r="AN53" s="662" t="s">
        <v>218</v>
      </c>
      <c r="AO53" s="662" t="s">
        <v>219</v>
      </c>
      <c r="AP53" s="662" t="s">
        <v>80</v>
      </c>
      <c r="AQ53" s="38" t="s">
        <v>220</v>
      </c>
    </row>
    <row r="54" spans="1:43" ht="61.5" customHeight="1" x14ac:dyDescent="0.25">
      <c r="A54" s="1510"/>
      <c r="B54" s="935"/>
      <c r="C54" s="940"/>
      <c r="D54" s="940"/>
      <c r="E54" s="940"/>
      <c r="F54" s="940"/>
      <c r="G54" s="940"/>
      <c r="H54" s="940"/>
      <c r="I54" s="940"/>
      <c r="J54" s="940"/>
      <c r="K54" s="940"/>
      <c r="L54" s="940"/>
      <c r="M54" s="940"/>
      <c r="N54" s="935"/>
      <c r="O54" s="940"/>
      <c r="P54" s="940"/>
      <c r="Q54" s="940"/>
      <c r="R54" s="954"/>
      <c r="S54" s="940"/>
      <c r="T54" s="1387"/>
      <c r="U54" s="1043"/>
      <c r="V54" s="1509"/>
      <c r="W54" s="936"/>
      <c r="X54" s="935"/>
      <c r="Y54" s="935"/>
      <c r="Z54" s="935"/>
      <c r="AA54" s="1508"/>
      <c r="AB54" s="1508"/>
      <c r="AC54" s="1584"/>
      <c r="AD54" s="929"/>
      <c r="AE54" s="929"/>
      <c r="AF54" s="350">
        <v>210</v>
      </c>
      <c r="AG54" s="679" t="s">
        <v>158</v>
      </c>
      <c r="AH54" s="709" t="s">
        <v>273</v>
      </c>
      <c r="AI54" s="7">
        <v>44470</v>
      </c>
      <c r="AJ54" s="7">
        <v>44530</v>
      </c>
      <c r="AK54" s="8">
        <f t="shared" si="0"/>
        <v>60</v>
      </c>
      <c r="AL54" s="3">
        <v>0.01</v>
      </c>
      <c r="AM54" s="700" t="s">
        <v>26</v>
      </c>
      <c r="AN54" s="662" t="s">
        <v>218</v>
      </c>
      <c r="AO54" s="662" t="s">
        <v>219</v>
      </c>
      <c r="AP54" s="662" t="s">
        <v>80</v>
      </c>
      <c r="AQ54" s="38" t="s">
        <v>220</v>
      </c>
    </row>
    <row r="55" spans="1:43" ht="61.5" customHeight="1" x14ac:dyDescent="0.25">
      <c r="A55" s="1510"/>
      <c r="B55" s="935"/>
      <c r="C55" s="940"/>
      <c r="D55" s="940"/>
      <c r="E55" s="940"/>
      <c r="F55" s="940"/>
      <c r="G55" s="940"/>
      <c r="H55" s="940"/>
      <c r="I55" s="940"/>
      <c r="J55" s="940"/>
      <c r="K55" s="940"/>
      <c r="L55" s="940"/>
      <c r="M55" s="940"/>
      <c r="N55" s="935"/>
      <c r="O55" s="940"/>
      <c r="P55" s="940"/>
      <c r="Q55" s="940"/>
      <c r="R55" s="954"/>
      <c r="S55" s="940"/>
      <c r="T55" s="1387"/>
      <c r="U55" s="1043"/>
      <c r="V55" s="1509"/>
      <c r="W55" s="936"/>
      <c r="X55" s="935"/>
      <c r="Y55" s="935"/>
      <c r="Z55" s="935"/>
      <c r="AA55" s="1508"/>
      <c r="AB55" s="1508"/>
      <c r="AC55" s="1584"/>
      <c r="AD55" s="929"/>
      <c r="AE55" s="929"/>
      <c r="AF55" s="350">
        <v>211</v>
      </c>
      <c r="AG55" s="679" t="s">
        <v>158</v>
      </c>
      <c r="AH55" s="709" t="s">
        <v>274</v>
      </c>
      <c r="AI55" s="7">
        <v>44378</v>
      </c>
      <c r="AJ55" s="7">
        <v>44530</v>
      </c>
      <c r="AK55" s="8">
        <f t="shared" si="0"/>
        <v>152</v>
      </c>
      <c r="AL55" s="3">
        <v>0.01</v>
      </c>
      <c r="AM55" s="700" t="s">
        <v>26</v>
      </c>
      <c r="AN55" s="662" t="s">
        <v>218</v>
      </c>
      <c r="AO55" s="662" t="s">
        <v>219</v>
      </c>
      <c r="AP55" s="662" t="s">
        <v>80</v>
      </c>
      <c r="AQ55" s="38" t="s">
        <v>220</v>
      </c>
    </row>
    <row r="56" spans="1:43" ht="61.5" customHeight="1" x14ac:dyDescent="0.25">
      <c r="A56" s="1510"/>
      <c r="B56" s="935"/>
      <c r="C56" s="940"/>
      <c r="D56" s="940"/>
      <c r="E56" s="940"/>
      <c r="F56" s="940"/>
      <c r="G56" s="940"/>
      <c r="H56" s="940"/>
      <c r="I56" s="940"/>
      <c r="J56" s="940"/>
      <c r="K56" s="940"/>
      <c r="L56" s="940"/>
      <c r="M56" s="940"/>
      <c r="N56" s="935"/>
      <c r="O56" s="940"/>
      <c r="P56" s="940"/>
      <c r="Q56" s="940"/>
      <c r="R56" s="954"/>
      <c r="S56" s="940"/>
      <c r="T56" s="1387"/>
      <c r="U56" s="1043"/>
      <c r="V56" s="1509"/>
      <c r="W56" s="936"/>
      <c r="X56" s="935"/>
      <c r="Y56" s="935"/>
      <c r="Z56" s="935"/>
      <c r="AA56" s="1508"/>
      <c r="AB56" s="1508"/>
      <c r="AC56" s="1584"/>
      <c r="AD56" s="929"/>
      <c r="AE56" s="929"/>
      <c r="AF56" s="350">
        <v>212</v>
      </c>
      <c r="AG56" s="679" t="s">
        <v>158</v>
      </c>
      <c r="AH56" s="709" t="s">
        <v>275</v>
      </c>
      <c r="AI56" s="7">
        <v>44470</v>
      </c>
      <c r="AJ56" s="7">
        <v>44530</v>
      </c>
      <c r="AK56" s="8">
        <f t="shared" si="0"/>
        <v>60</v>
      </c>
      <c r="AL56" s="3">
        <v>0.01</v>
      </c>
      <c r="AM56" s="700" t="s">
        <v>26</v>
      </c>
      <c r="AN56" s="662" t="s">
        <v>218</v>
      </c>
      <c r="AO56" s="662" t="s">
        <v>219</v>
      </c>
      <c r="AP56" s="662" t="s">
        <v>80</v>
      </c>
      <c r="AQ56" s="38" t="s">
        <v>220</v>
      </c>
    </row>
    <row r="57" spans="1:43" ht="61.5" customHeight="1" x14ac:dyDescent="0.25">
      <c r="A57" s="1510"/>
      <c r="B57" s="935"/>
      <c r="C57" s="940"/>
      <c r="D57" s="940"/>
      <c r="E57" s="940"/>
      <c r="F57" s="940"/>
      <c r="G57" s="940"/>
      <c r="H57" s="940"/>
      <c r="I57" s="940"/>
      <c r="J57" s="940"/>
      <c r="K57" s="940"/>
      <c r="L57" s="940"/>
      <c r="M57" s="940"/>
      <c r="N57" s="935"/>
      <c r="O57" s="940"/>
      <c r="P57" s="940"/>
      <c r="Q57" s="940"/>
      <c r="R57" s="954"/>
      <c r="S57" s="940"/>
      <c r="T57" s="1387"/>
      <c r="U57" s="1043"/>
      <c r="V57" s="1509"/>
      <c r="W57" s="936"/>
      <c r="X57" s="935"/>
      <c r="Y57" s="935"/>
      <c r="Z57" s="935"/>
      <c r="AA57" s="1508"/>
      <c r="AB57" s="1508"/>
      <c r="AC57" s="1584"/>
      <c r="AD57" s="929"/>
      <c r="AE57" s="929"/>
      <c r="AF57" s="350">
        <v>213</v>
      </c>
      <c r="AG57" s="679" t="s">
        <v>158</v>
      </c>
      <c r="AH57" s="709" t="s">
        <v>276</v>
      </c>
      <c r="AI57" s="7">
        <v>44470</v>
      </c>
      <c r="AJ57" s="7">
        <v>44530</v>
      </c>
      <c r="AK57" s="8">
        <f t="shared" si="0"/>
        <v>60</v>
      </c>
      <c r="AL57" s="3">
        <v>0.02</v>
      </c>
      <c r="AM57" s="700" t="s">
        <v>26</v>
      </c>
      <c r="AN57" s="662" t="s">
        <v>218</v>
      </c>
      <c r="AO57" s="662" t="s">
        <v>219</v>
      </c>
      <c r="AP57" s="662" t="s">
        <v>80</v>
      </c>
      <c r="AQ57" s="38" t="s">
        <v>220</v>
      </c>
    </row>
    <row r="58" spans="1:43" ht="61.5" customHeight="1" x14ac:dyDescent="0.25">
      <c r="A58" s="1510"/>
      <c r="B58" s="935"/>
      <c r="C58" s="940"/>
      <c r="D58" s="940"/>
      <c r="E58" s="940"/>
      <c r="F58" s="940"/>
      <c r="G58" s="940"/>
      <c r="H58" s="940"/>
      <c r="I58" s="940"/>
      <c r="J58" s="940"/>
      <c r="K58" s="940"/>
      <c r="L58" s="940"/>
      <c r="M58" s="940"/>
      <c r="N58" s="935"/>
      <c r="O58" s="940"/>
      <c r="P58" s="940"/>
      <c r="Q58" s="940"/>
      <c r="R58" s="954"/>
      <c r="S58" s="940"/>
      <c r="T58" s="1387"/>
      <c r="U58" s="1043"/>
      <c r="V58" s="1509"/>
      <c r="W58" s="936"/>
      <c r="X58" s="935"/>
      <c r="Y58" s="935"/>
      <c r="Z58" s="935"/>
      <c r="AA58" s="1508"/>
      <c r="AB58" s="1508"/>
      <c r="AC58" s="1584"/>
      <c r="AD58" s="929"/>
      <c r="AE58" s="929"/>
      <c r="AF58" s="350">
        <v>214</v>
      </c>
      <c r="AG58" s="679" t="s">
        <v>158</v>
      </c>
      <c r="AH58" s="709" t="s">
        <v>277</v>
      </c>
      <c r="AI58" s="7">
        <v>44211</v>
      </c>
      <c r="AJ58" s="7">
        <v>44530</v>
      </c>
      <c r="AK58" s="8">
        <f t="shared" si="0"/>
        <v>319</v>
      </c>
      <c r="AL58" s="3">
        <v>0.02</v>
      </c>
      <c r="AM58" s="700" t="s">
        <v>26</v>
      </c>
      <c r="AN58" s="662" t="s">
        <v>218</v>
      </c>
      <c r="AO58" s="662" t="s">
        <v>219</v>
      </c>
      <c r="AP58" s="662" t="s">
        <v>80</v>
      </c>
      <c r="AQ58" s="38" t="s">
        <v>220</v>
      </c>
    </row>
    <row r="59" spans="1:43" ht="61.5" customHeight="1" x14ac:dyDescent="0.25">
      <c r="A59" s="1510"/>
      <c r="B59" s="935"/>
      <c r="C59" s="940"/>
      <c r="D59" s="940"/>
      <c r="E59" s="940"/>
      <c r="F59" s="940"/>
      <c r="G59" s="940"/>
      <c r="H59" s="940"/>
      <c r="I59" s="940"/>
      <c r="J59" s="940"/>
      <c r="K59" s="940"/>
      <c r="L59" s="940"/>
      <c r="M59" s="940"/>
      <c r="N59" s="935"/>
      <c r="O59" s="940"/>
      <c r="P59" s="940"/>
      <c r="Q59" s="940"/>
      <c r="R59" s="954"/>
      <c r="S59" s="940"/>
      <c r="T59" s="1387"/>
      <c r="U59" s="1043"/>
      <c r="V59" s="1509"/>
      <c r="W59" s="936"/>
      <c r="X59" s="935"/>
      <c r="Y59" s="935"/>
      <c r="Z59" s="935"/>
      <c r="AA59" s="1508"/>
      <c r="AB59" s="1508"/>
      <c r="AC59" s="1584"/>
      <c r="AD59" s="929"/>
      <c r="AE59" s="929"/>
      <c r="AF59" s="350">
        <v>215</v>
      </c>
      <c r="AG59" s="679" t="s">
        <v>158</v>
      </c>
      <c r="AH59" s="709" t="s">
        <v>278</v>
      </c>
      <c r="AI59" s="7">
        <v>44211</v>
      </c>
      <c r="AJ59" s="7">
        <v>44530</v>
      </c>
      <c r="AK59" s="8">
        <f t="shared" si="0"/>
        <v>319</v>
      </c>
      <c r="AL59" s="3">
        <v>0.02</v>
      </c>
      <c r="AM59" s="700" t="s">
        <v>26</v>
      </c>
      <c r="AN59" s="662" t="s">
        <v>218</v>
      </c>
      <c r="AO59" s="662" t="s">
        <v>219</v>
      </c>
      <c r="AP59" s="662" t="s">
        <v>80</v>
      </c>
      <c r="AQ59" s="38" t="s">
        <v>220</v>
      </c>
    </row>
    <row r="60" spans="1:43" ht="61.5" customHeight="1" x14ac:dyDescent="0.25">
      <c r="A60" s="1510"/>
      <c r="B60" s="935"/>
      <c r="C60" s="940"/>
      <c r="D60" s="940"/>
      <c r="E60" s="940"/>
      <c r="F60" s="940"/>
      <c r="G60" s="940"/>
      <c r="H60" s="940"/>
      <c r="I60" s="940"/>
      <c r="J60" s="940"/>
      <c r="K60" s="940"/>
      <c r="L60" s="940"/>
      <c r="M60" s="940"/>
      <c r="N60" s="935"/>
      <c r="O60" s="940"/>
      <c r="P60" s="940"/>
      <c r="Q60" s="940"/>
      <c r="R60" s="954"/>
      <c r="S60" s="940"/>
      <c r="T60" s="1387"/>
      <c r="U60" s="1043"/>
      <c r="V60" s="1509"/>
      <c r="W60" s="936"/>
      <c r="X60" s="935"/>
      <c r="Y60" s="935"/>
      <c r="Z60" s="935"/>
      <c r="AA60" s="1508"/>
      <c r="AB60" s="1508"/>
      <c r="AC60" s="1584"/>
      <c r="AD60" s="929"/>
      <c r="AE60" s="929"/>
      <c r="AF60" s="350">
        <v>216</v>
      </c>
      <c r="AG60" s="679" t="s">
        <v>158</v>
      </c>
      <c r="AH60" s="709" t="s">
        <v>279</v>
      </c>
      <c r="AI60" s="7">
        <v>44211</v>
      </c>
      <c r="AJ60" s="7">
        <v>44530</v>
      </c>
      <c r="AK60" s="8">
        <f t="shared" si="0"/>
        <v>319</v>
      </c>
      <c r="AL60" s="3">
        <v>0.02</v>
      </c>
      <c r="AM60" s="700" t="s">
        <v>26</v>
      </c>
      <c r="AN60" s="662" t="s">
        <v>218</v>
      </c>
      <c r="AO60" s="662" t="s">
        <v>219</v>
      </c>
      <c r="AP60" s="662" t="s">
        <v>80</v>
      </c>
      <c r="AQ60" s="38" t="s">
        <v>220</v>
      </c>
    </row>
    <row r="61" spans="1:43" ht="61.5" customHeight="1" x14ac:dyDescent="0.25">
      <c r="A61" s="1510"/>
      <c r="B61" s="935"/>
      <c r="C61" s="940"/>
      <c r="D61" s="940"/>
      <c r="E61" s="940"/>
      <c r="F61" s="940"/>
      <c r="G61" s="940"/>
      <c r="H61" s="940"/>
      <c r="I61" s="940"/>
      <c r="J61" s="940"/>
      <c r="K61" s="940"/>
      <c r="L61" s="940"/>
      <c r="M61" s="940"/>
      <c r="N61" s="935"/>
      <c r="O61" s="940"/>
      <c r="P61" s="940"/>
      <c r="Q61" s="940"/>
      <c r="R61" s="954"/>
      <c r="S61" s="940"/>
      <c r="T61" s="1387"/>
      <c r="U61" s="1043"/>
      <c r="V61" s="1509"/>
      <c r="W61" s="936"/>
      <c r="X61" s="935"/>
      <c r="Y61" s="935"/>
      <c r="Z61" s="935"/>
      <c r="AA61" s="1508"/>
      <c r="AB61" s="1508"/>
      <c r="AC61" s="1584"/>
      <c r="AD61" s="929"/>
      <c r="AE61" s="929"/>
      <c r="AF61" s="350">
        <v>217</v>
      </c>
      <c r="AG61" s="679" t="s">
        <v>158</v>
      </c>
      <c r="AH61" s="709" t="s">
        <v>280</v>
      </c>
      <c r="AI61" s="7">
        <v>44378</v>
      </c>
      <c r="AJ61" s="7">
        <v>44530</v>
      </c>
      <c r="AK61" s="8">
        <f t="shared" si="0"/>
        <v>152</v>
      </c>
      <c r="AL61" s="3">
        <v>0.02</v>
      </c>
      <c r="AM61" s="700" t="s">
        <v>26</v>
      </c>
      <c r="AN61" s="662" t="s">
        <v>218</v>
      </c>
      <c r="AO61" s="662" t="s">
        <v>219</v>
      </c>
      <c r="AP61" s="662" t="s">
        <v>80</v>
      </c>
      <c r="AQ61" s="38" t="s">
        <v>220</v>
      </c>
    </row>
    <row r="62" spans="1:43" ht="61.5" customHeight="1" x14ac:dyDescent="0.25">
      <c r="A62" s="1510"/>
      <c r="B62" s="935"/>
      <c r="C62" s="940"/>
      <c r="D62" s="940"/>
      <c r="E62" s="940"/>
      <c r="F62" s="940"/>
      <c r="G62" s="940"/>
      <c r="H62" s="940"/>
      <c r="I62" s="940"/>
      <c r="J62" s="940"/>
      <c r="K62" s="940"/>
      <c r="L62" s="940"/>
      <c r="M62" s="940"/>
      <c r="N62" s="935"/>
      <c r="O62" s="940"/>
      <c r="P62" s="940"/>
      <c r="Q62" s="940"/>
      <c r="R62" s="954"/>
      <c r="S62" s="940"/>
      <c r="T62" s="1387"/>
      <c r="U62" s="1043"/>
      <c r="V62" s="1509"/>
      <c r="W62" s="936"/>
      <c r="X62" s="935"/>
      <c r="Y62" s="935"/>
      <c r="Z62" s="935"/>
      <c r="AA62" s="1508"/>
      <c r="AB62" s="1508"/>
      <c r="AC62" s="1584"/>
      <c r="AD62" s="929"/>
      <c r="AE62" s="929"/>
      <c r="AF62" s="350">
        <v>218</v>
      </c>
      <c r="AG62" s="679" t="s">
        <v>158</v>
      </c>
      <c r="AH62" s="709" t="s">
        <v>281</v>
      </c>
      <c r="AI62" s="7">
        <v>44470</v>
      </c>
      <c r="AJ62" s="7">
        <v>44530</v>
      </c>
      <c r="AK62" s="8">
        <f t="shared" si="0"/>
        <v>60</v>
      </c>
      <c r="AL62" s="3">
        <v>0.01</v>
      </c>
      <c r="AM62" s="700" t="s">
        <v>26</v>
      </c>
      <c r="AN62" s="662" t="s">
        <v>218</v>
      </c>
      <c r="AO62" s="662" t="s">
        <v>219</v>
      </c>
      <c r="AP62" s="662" t="s">
        <v>80</v>
      </c>
      <c r="AQ62" s="38" t="s">
        <v>220</v>
      </c>
    </row>
    <row r="63" spans="1:43" ht="61.5" customHeight="1" x14ac:dyDescent="0.25">
      <c r="A63" s="1510"/>
      <c r="B63" s="935"/>
      <c r="C63" s="940"/>
      <c r="D63" s="940"/>
      <c r="E63" s="940"/>
      <c r="F63" s="940"/>
      <c r="G63" s="940"/>
      <c r="H63" s="940"/>
      <c r="I63" s="940"/>
      <c r="J63" s="940"/>
      <c r="K63" s="940"/>
      <c r="L63" s="940"/>
      <c r="M63" s="940"/>
      <c r="N63" s="935"/>
      <c r="O63" s="940"/>
      <c r="P63" s="940"/>
      <c r="Q63" s="940"/>
      <c r="R63" s="954"/>
      <c r="S63" s="940"/>
      <c r="T63" s="1387"/>
      <c r="U63" s="1043"/>
      <c r="V63" s="1509"/>
      <c r="W63" s="936"/>
      <c r="X63" s="935"/>
      <c r="Y63" s="935"/>
      <c r="Z63" s="935"/>
      <c r="AA63" s="1508"/>
      <c r="AB63" s="1508"/>
      <c r="AC63" s="1584"/>
      <c r="AD63" s="929"/>
      <c r="AE63" s="929"/>
      <c r="AF63" s="350">
        <v>219</v>
      </c>
      <c r="AG63" s="679" t="s">
        <v>158</v>
      </c>
      <c r="AH63" s="709" t="s">
        <v>282</v>
      </c>
      <c r="AI63" s="7">
        <v>44287</v>
      </c>
      <c r="AJ63" s="7">
        <v>44530</v>
      </c>
      <c r="AK63" s="8">
        <f t="shared" si="0"/>
        <v>243</v>
      </c>
      <c r="AL63" s="3">
        <v>0.02</v>
      </c>
      <c r="AM63" s="700" t="s">
        <v>26</v>
      </c>
      <c r="AN63" s="662" t="s">
        <v>218</v>
      </c>
      <c r="AO63" s="662" t="s">
        <v>219</v>
      </c>
      <c r="AP63" s="662" t="s">
        <v>80</v>
      </c>
      <c r="AQ63" s="38" t="s">
        <v>220</v>
      </c>
    </row>
    <row r="64" spans="1:43" ht="61.5" customHeight="1" x14ac:dyDescent="0.25">
      <c r="A64" s="1510"/>
      <c r="B64" s="935"/>
      <c r="C64" s="940"/>
      <c r="D64" s="940"/>
      <c r="E64" s="940"/>
      <c r="F64" s="940"/>
      <c r="G64" s="940"/>
      <c r="H64" s="940"/>
      <c r="I64" s="940"/>
      <c r="J64" s="940"/>
      <c r="K64" s="940"/>
      <c r="L64" s="940"/>
      <c r="M64" s="940"/>
      <c r="N64" s="935"/>
      <c r="O64" s="940"/>
      <c r="P64" s="940"/>
      <c r="Q64" s="940"/>
      <c r="R64" s="954"/>
      <c r="S64" s="940"/>
      <c r="T64" s="1387"/>
      <c r="U64" s="1043"/>
      <c r="V64" s="1509"/>
      <c r="W64" s="936"/>
      <c r="X64" s="935"/>
      <c r="Y64" s="935"/>
      <c r="Z64" s="935"/>
      <c r="AA64" s="1508"/>
      <c r="AB64" s="1508"/>
      <c r="AC64" s="1584"/>
      <c r="AD64" s="929"/>
      <c r="AE64" s="929"/>
      <c r="AF64" s="350">
        <v>220</v>
      </c>
      <c r="AG64" s="679" t="s">
        <v>158</v>
      </c>
      <c r="AH64" s="709" t="s">
        <v>283</v>
      </c>
      <c r="AI64" s="7">
        <v>44470</v>
      </c>
      <c r="AJ64" s="7">
        <v>44530</v>
      </c>
      <c r="AK64" s="8">
        <f t="shared" ref="AK64:AK69" si="1">AJ64-AI64</f>
        <v>60</v>
      </c>
      <c r="AL64" s="3">
        <v>0.02</v>
      </c>
      <c r="AM64" s="700" t="s">
        <v>26</v>
      </c>
      <c r="AN64" s="662" t="s">
        <v>218</v>
      </c>
      <c r="AO64" s="662" t="s">
        <v>219</v>
      </c>
      <c r="AP64" s="662" t="s">
        <v>80</v>
      </c>
      <c r="AQ64" s="38" t="s">
        <v>220</v>
      </c>
    </row>
    <row r="65" spans="1:43" ht="61.5" customHeight="1" x14ac:dyDescent="0.25">
      <c r="A65" s="1510"/>
      <c r="B65" s="935"/>
      <c r="C65" s="940"/>
      <c r="D65" s="940"/>
      <c r="E65" s="940"/>
      <c r="F65" s="940"/>
      <c r="G65" s="940"/>
      <c r="H65" s="940"/>
      <c r="I65" s="940"/>
      <c r="J65" s="940"/>
      <c r="K65" s="940"/>
      <c r="L65" s="940"/>
      <c r="M65" s="940"/>
      <c r="N65" s="935"/>
      <c r="O65" s="940"/>
      <c r="P65" s="940"/>
      <c r="Q65" s="940"/>
      <c r="R65" s="954"/>
      <c r="S65" s="940"/>
      <c r="T65" s="1387"/>
      <c r="U65" s="1043"/>
      <c r="V65" s="1509"/>
      <c r="W65" s="936"/>
      <c r="X65" s="935"/>
      <c r="Y65" s="935"/>
      <c r="Z65" s="935"/>
      <c r="AA65" s="1508"/>
      <c r="AB65" s="1508"/>
      <c r="AC65" s="1584"/>
      <c r="AD65" s="929"/>
      <c r="AE65" s="929"/>
      <c r="AF65" s="350">
        <v>221</v>
      </c>
      <c r="AG65" s="679" t="s">
        <v>158</v>
      </c>
      <c r="AH65" s="709" t="s">
        <v>284</v>
      </c>
      <c r="AI65" s="7">
        <v>44470</v>
      </c>
      <c r="AJ65" s="7">
        <v>44530</v>
      </c>
      <c r="AK65" s="8">
        <f t="shared" si="1"/>
        <v>60</v>
      </c>
      <c r="AL65" s="3">
        <v>0.02</v>
      </c>
      <c r="AM65" s="700" t="s">
        <v>26</v>
      </c>
      <c r="AN65" s="662" t="s">
        <v>218</v>
      </c>
      <c r="AO65" s="662" t="s">
        <v>219</v>
      </c>
      <c r="AP65" s="662" t="s">
        <v>80</v>
      </c>
      <c r="AQ65" s="38" t="s">
        <v>220</v>
      </c>
    </row>
    <row r="66" spans="1:43" ht="61.5" customHeight="1" x14ac:dyDescent="0.25">
      <c r="A66" s="1510"/>
      <c r="B66" s="935"/>
      <c r="C66" s="940"/>
      <c r="D66" s="940"/>
      <c r="E66" s="940"/>
      <c r="F66" s="940"/>
      <c r="G66" s="940"/>
      <c r="H66" s="940"/>
      <c r="I66" s="940"/>
      <c r="J66" s="940"/>
      <c r="K66" s="940"/>
      <c r="L66" s="940"/>
      <c r="M66" s="940"/>
      <c r="N66" s="935"/>
      <c r="O66" s="940"/>
      <c r="P66" s="940"/>
      <c r="Q66" s="940"/>
      <c r="R66" s="954"/>
      <c r="S66" s="940"/>
      <c r="T66" s="1387"/>
      <c r="U66" s="1043"/>
      <c r="V66" s="1509"/>
      <c r="W66" s="936"/>
      <c r="X66" s="935"/>
      <c r="Y66" s="935"/>
      <c r="Z66" s="935"/>
      <c r="AA66" s="1508"/>
      <c r="AB66" s="1508"/>
      <c r="AC66" s="1584"/>
      <c r="AD66" s="929"/>
      <c r="AE66" s="929"/>
      <c r="AF66" s="350">
        <v>222</v>
      </c>
      <c r="AG66" s="679" t="s">
        <v>158</v>
      </c>
      <c r="AH66" s="709" t="s">
        <v>327</v>
      </c>
      <c r="AI66" s="7">
        <v>44211</v>
      </c>
      <c r="AJ66" s="7">
        <v>44285</v>
      </c>
      <c r="AK66" s="8">
        <f t="shared" si="1"/>
        <v>74</v>
      </c>
      <c r="AL66" s="3">
        <v>0.01</v>
      </c>
      <c r="AM66" s="700" t="s">
        <v>26</v>
      </c>
      <c r="AN66" s="662" t="s">
        <v>218</v>
      </c>
      <c r="AO66" s="662" t="s">
        <v>219</v>
      </c>
      <c r="AP66" s="662" t="s">
        <v>80</v>
      </c>
      <c r="AQ66" s="38" t="s">
        <v>220</v>
      </c>
    </row>
    <row r="67" spans="1:43" ht="61.5" customHeight="1" x14ac:dyDescent="0.25">
      <c r="A67" s="1510"/>
      <c r="B67" s="935"/>
      <c r="C67" s="940"/>
      <c r="D67" s="940"/>
      <c r="E67" s="940"/>
      <c r="F67" s="940"/>
      <c r="G67" s="940"/>
      <c r="H67" s="940"/>
      <c r="I67" s="940"/>
      <c r="J67" s="940"/>
      <c r="K67" s="940"/>
      <c r="L67" s="940"/>
      <c r="M67" s="940"/>
      <c r="N67" s="935"/>
      <c r="O67" s="940"/>
      <c r="P67" s="940"/>
      <c r="Q67" s="940"/>
      <c r="R67" s="954"/>
      <c r="S67" s="940"/>
      <c r="T67" s="1387"/>
      <c r="U67" s="1043"/>
      <c r="V67" s="1509"/>
      <c r="W67" s="936"/>
      <c r="X67" s="935"/>
      <c r="Y67" s="935"/>
      <c r="Z67" s="935"/>
      <c r="AA67" s="1508"/>
      <c r="AB67" s="1508"/>
      <c r="AC67" s="1584"/>
      <c r="AD67" s="929"/>
      <c r="AE67" s="929"/>
      <c r="AF67" s="350">
        <v>223</v>
      </c>
      <c r="AG67" s="679" t="s">
        <v>158</v>
      </c>
      <c r="AH67" s="709" t="s">
        <v>285</v>
      </c>
      <c r="AI67" s="7">
        <v>44470</v>
      </c>
      <c r="AJ67" s="7">
        <v>44530</v>
      </c>
      <c r="AK67" s="8">
        <f t="shared" si="1"/>
        <v>60</v>
      </c>
      <c r="AL67" s="3">
        <v>0.02</v>
      </c>
      <c r="AM67" s="700" t="s">
        <v>26</v>
      </c>
      <c r="AN67" s="662" t="s">
        <v>218</v>
      </c>
      <c r="AO67" s="662" t="s">
        <v>219</v>
      </c>
      <c r="AP67" s="662" t="s">
        <v>80</v>
      </c>
      <c r="AQ67" s="38" t="s">
        <v>220</v>
      </c>
    </row>
    <row r="68" spans="1:43" ht="61.5" customHeight="1" x14ac:dyDescent="0.25">
      <c r="A68" s="1510"/>
      <c r="B68" s="935"/>
      <c r="C68" s="940"/>
      <c r="D68" s="940"/>
      <c r="E68" s="940"/>
      <c r="F68" s="940"/>
      <c r="G68" s="940"/>
      <c r="H68" s="940"/>
      <c r="I68" s="940"/>
      <c r="J68" s="940"/>
      <c r="K68" s="940"/>
      <c r="L68" s="940"/>
      <c r="M68" s="940"/>
      <c r="N68" s="935"/>
      <c r="O68" s="940"/>
      <c r="P68" s="940"/>
      <c r="Q68" s="940"/>
      <c r="R68" s="954"/>
      <c r="S68" s="940"/>
      <c r="T68" s="1387"/>
      <c r="U68" s="1043"/>
      <c r="V68" s="1509"/>
      <c r="W68" s="936"/>
      <c r="X68" s="935"/>
      <c r="Y68" s="935"/>
      <c r="Z68" s="935"/>
      <c r="AA68" s="1508"/>
      <c r="AB68" s="1508"/>
      <c r="AC68" s="1584"/>
      <c r="AD68" s="929"/>
      <c r="AE68" s="929"/>
      <c r="AF68" s="350">
        <v>224</v>
      </c>
      <c r="AG68" s="679" t="s">
        <v>158</v>
      </c>
      <c r="AH68" s="709" t="s">
        <v>286</v>
      </c>
      <c r="AI68" s="7">
        <v>44470</v>
      </c>
      <c r="AJ68" s="7">
        <v>44530</v>
      </c>
      <c r="AK68" s="8">
        <f t="shared" si="1"/>
        <v>60</v>
      </c>
      <c r="AL68" s="3">
        <v>0.02</v>
      </c>
      <c r="AM68" s="700" t="s">
        <v>26</v>
      </c>
      <c r="AN68" s="662" t="s">
        <v>218</v>
      </c>
      <c r="AO68" s="662" t="s">
        <v>219</v>
      </c>
      <c r="AP68" s="662" t="s">
        <v>80</v>
      </c>
      <c r="AQ68" s="38" t="s">
        <v>220</v>
      </c>
    </row>
    <row r="69" spans="1:43" ht="84" customHeight="1" thickBot="1" x14ac:dyDescent="0.3">
      <c r="A69" s="1507"/>
      <c r="B69" s="913"/>
      <c r="C69" s="919"/>
      <c r="D69" s="919"/>
      <c r="E69" s="919"/>
      <c r="F69" s="919"/>
      <c r="G69" s="919"/>
      <c r="H69" s="919"/>
      <c r="I69" s="919"/>
      <c r="J69" s="919"/>
      <c r="K69" s="919"/>
      <c r="L69" s="919"/>
      <c r="M69" s="919"/>
      <c r="N69" s="913"/>
      <c r="O69" s="919"/>
      <c r="P69" s="919"/>
      <c r="Q69" s="919"/>
      <c r="R69" s="955"/>
      <c r="S69" s="919"/>
      <c r="T69" s="1362"/>
      <c r="U69" s="1030"/>
      <c r="V69" s="1505"/>
      <c r="W69" s="915"/>
      <c r="X69" s="913"/>
      <c r="Y69" s="913"/>
      <c r="Z69" s="913"/>
      <c r="AA69" s="1503"/>
      <c r="AB69" s="1503"/>
      <c r="AC69" s="1585"/>
      <c r="AD69" s="909"/>
      <c r="AE69" s="909"/>
      <c r="AF69" s="801">
        <v>225</v>
      </c>
      <c r="AG69" s="680" t="s">
        <v>158</v>
      </c>
      <c r="AH69" s="704" t="s">
        <v>287</v>
      </c>
      <c r="AI69" s="720">
        <v>44470</v>
      </c>
      <c r="AJ69" s="720">
        <v>44530</v>
      </c>
      <c r="AK69" s="712">
        <f t="shared" si="1"/>
        <v>60</v>
      </c>
      <c r="AL69" s="4">
        <v>0.02</v>
      </c>
      <c r="AM69" s="701" t="s">
        <v>26</v>
      </c>
      <c r="AN69" s="663" t="s">
        <v>218</v>
      </c>
      <c r="AO69" s="663" t="s">
        <v>219</v>
      </c>
      <c r="AP69" s="663" t="s">
        <v>80</v>
      </c>
      <c r="AQ69" s="718" t="s">
        <v>220</v>
      </c>
    </row>
    <row r="70" spans="1:43" ht="14.25" thickTop="1" x14ac:dyDescent="0.25">
      <c r="AA70" s="630">
        <f>SUM(AA6:AA69)</f>
        <v>0</v>
      </c>
      <c r="AB70" s="630">
        <f>SUM(AB6:AB69)</f>
        <v>0</v>
      </c>
    </row>
    <row r="106" ht="129" customHeight="1" x14ac:dyDescent="0.25"/>
    <row r="107" ht="79.5" customHeight="1" x14ac:dyDescent="0.25"/>
    <row r="124" ht="75.75" customHeight="1" x14ac:dyDescent="0.25"/>
    <row r="130" ht="48" customHeight="1" x14ac:dyDescent="0.25"/>
  </sheetData>
  <autoFilter ref="X4:AE70">
    <filterColumn colId="3" showButton="0"/>
  </autoFilter>
  <mergeCells count="111">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AE6:AE9"/>
    <mergeCell ref="V6:V9"/>
    <mergeCell ref="W6:W9"/>
    <mergeCell ref="X6:X9"/>
    <mergeCell ref="Y6:Y9"/>
    <mergeCell ref="Z6:Z9"/>
    <mergeCell ref="AA6:AA9"/>
    <mergeCell ref="P6:P9"/>
    <mergeCell ref="Q6:Q9"/>
    <mergeCell ref="R6:R9"/>
    <mergeCell ref="S6:S9"/>
    <mergeCell ref="T6:T9"/>
    <mergeCell ref="U6:U9"/>
    <mergeCell ref="A10:A69"/>
    <mergeCell ref="B10:B69"/>
    <mergeCell ref="C10:C69"/>
    <mergeCell ref="D10:D69"/>
    <mergeCell ref="E10:E69"/>
    <mergeCell ref="F10:F69"/>
    <mergeCell ref="AB6:AB9"/>
    <mergeCell ref="AC6:AC9"/>
    <mergeCell ref="AD6:AD9"/>
    <mergeCell ref="J6:J9"/>
    <mergeCell ref="K6:K9"/>
    <mergeCell ref="L6:L9"/>
    <mergeCell ref="M6:M9"/>
    <mergeCell ref="N6:N9"/>
    <mergeCell ref="O6:O9"/>
    <mergeCell ref="A6:A9"/>
    <mergeCell ref="B6:B9"/>
    <mergeCell ref="C6:C9"/>
    <mergeCell ref="D6:D9"/>
    <mergeCell ref="E6:E9"/>
    <mergeCell ref="F6:F9"/>
    <mergeCell ref="G6:G9"/>
    <mergeCell ref="H6:H9"/>
    <mergeCell ref="I6:I9"/>
    <mergeCell ref="M10:M69"/>
    <mergeCell ref="N10:N69"/>
    <mergeCell ref="O10:O69"/>
    <mergeCell ref="P10:P69"/>
    <mergeCell ref="Q10:Q69"/>
    <mergeCell ref="R10:R69"/>
    <mergeCell ref="G10:G69"/>
    <mergeCell ref="H10:H69"/>
    <mergeCell ref="I10:I69"/>
    <mergeCell ref="J10:J69"/>
    <mergeCell ref="K10:K69"/>
    <mergeCell ref="L10:L69"/>
    <mergeCell ref="AE10:AE69"/>
    <mergeCell ref="Y10:Y69"/>
    <mergeCell ref="Z10:Z69"/>
    <mergeCell ref="AA10:AA69"/>
    <mergeCell ref="AB10:AB69"/>
    <mergeCell ref="AC10:AC69"/>
    <mergeCell ref="AD10:AD69"/>
    <mergeCell ref="S10:S69"/>
    <mergeCell ref="T10:T69"/>
    <mergeCell ref="U10:U69"/>
    <mergeCell ref="V10:V69"/>
    <mergeCell ref="W10:W69"/>
    <mergeCell ref="X10:X69"/>
  </mergeCells>
  <dataValidations count="5">
    <dataValidation type="list" allowBlank="1" showInputMessage="1" showErrorMessage="1" sqref="Y10:Y69">
      <formula1>"Número,Porcentual,"</formula1>
    </dataValidation>
    <dataValidation type="list" allowBlank="1" showInputMessage="1" showErrorMessage="1" sqref="Z6:Z69">
      <formula1>"Trimestral,Semestral,Anual,"</formula1>
    </dataValidation>
    <dataValidation type="list" allowBlank="1" showInputMessage="1" showErrorMessage="1" sqref="Y148:Y158 Y6:Y69">
      <formula1>"Porcentual,Número,"</formula1>
    </dataValidation>
    <dataValidation type="list" allowBlank="1" showInputMessage="1" showErrorMessage="1" sqref="U10 B6 U6 B10">
      <formula1>#REF!</formula1>
    </dataValidation>
    <dataValidation allowBlank="1" showInputMessage="1" showErrorMessage="1" sqref="A6:A69"/>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2021</vt:lpstr>
      <vt:lpstr>1. Plan Ins. Archivos</vt:lpstr>
      <vt:lpstr>2. Plan Anual Adquisiciones</vt:lpstr>
      <vt:lpstr>3. Plan Anual de Vacantes</vt:lpstr>
      <vt:lpstr>4. Plan de Previsión de Recur</vt:lpstr>
      <vt:lpstr>5. Plan estrtégico TH</vt:lpstr>
      <vt:lpstr>6. Plan Institucional Capacita</vt:lpstr>
      <vt:lpstr>7. Plan Incentivos Insti</vt:lpstr>
      <vt:lpstr>8. Plan anual Seg y Salud</vt:lpstr>
      <vt:lpstr>9. Plan Anticorrupción y AT</vt:lpstr>
      <vt:lpstr>10. PETI</vt:lpstr>
      <vt:lpstr>11. Plan Tratamiento Riesgos</vt:lpstr>
      <vt:lpstr>12. Plan Seg y Privacidad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LEONEL RIOS SOTO</cp:lastModifiedBy>
  <dcterms:created xsi:type="dcterms:W3CDTF">2017-12-02T15:03:52Z</dcterms:created>
  <dcterms:modified xsi:type="dcterms:W3CDTF">2021-02-01T15:26:10Z</dcterms:modified>
</cp:coreProperties>
</file>