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INPEC 2022\COPASST\AUTOEVALUACION\AUTOEVALUACION\"/>
    </mc:Choice>
  </mc:AlternateContent>
  <bookViews>
    <workbookView xWindow="0" yWindow="0" windowWidth="28776" windowHeight="11700" tabRatio="837" firstSheet="1" activeTab="4"/>
  </bookViews>
  <sheets>
    <sheet name="Instrucciones" sheetId="8" r:id="rId1"/>
    <sheet name="Portada" sheetId="5" r:id="rId2"/>
    <sheet name="Estandares Minimos" sheetId="1" r:id="rId3"/>
    <sheet name="Tabla de valores" sheetId="2" r:id="rId4"/>
    <sheet name="Grafico por ciclo" sheetId="6" r:id="rId5"/>
    <sheet name="Grafico por estandar" sheetId="7" r:id="rId6"/>
    <sheet name="Criterios de Evaluación" sheetId="4" r:id="rId7"/>
    <sheet name="Datos" sheetId="3" state="hidden" r:id="rId8"/>
    <sheet name="Plan de mejora " sheetId="9" r:id="rId9"/>
  </sheets>
  <definedNames>
    <definedName name="_xlnm._FilterDatabase" localSheetId="2" hidden="1">'Estandares Minimos'!#REF!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1" i="1" l="1"/>
  <c r="I21" i="1"/>
  <c r="I24" i="1"/>
  <c r="I15" i="1" l="1"/>
  <c r="I9" i="1"/>
  <c r="I132" i="1" l="1"/>
  <c r="H65" i="2"/>
  <c r="H64" i="2"/>
  <c r="H63" i="2"/>
  <c r="H62" i="2"/>
  <c r="H61" i="2"/>
  <c r="H60" i="2"/>
  <c r="H59" i="2"/>
  <c r="H58" i="2"/>
  <c r="H57" i="2"/>
  <c r="H56" i="2"/>
  <c r="H55" i="2"/>
  <c r="H54" i="2"/>
  <c r="H53" i="2"/>
  <c r="H52" i="2"/>
  <c r="H51" i="2"/>
  <c r="H50" i="2"/>
  <c r="H49" i="2"/>
  <c r="H48" i="2"/>
  <c r="H47" i="2"/>
  <c r="H46" i="2"/>
  <c r="I46" i="2"/>
  <c r="J46" i="2"/>
  <c r="K46" i="2"/>
  <c r="I47" i="2"/>
  <c r="J47" i="2"/>
  <c r="K47" i="2"/>
  <c r="I48" i="2"/>
  <c r="K48" i="2"/>
  <c r="I49" i="2"/>
  <c r="H45" i="2"/>
  <c r="H44" i="2"/>
  <c r="H43" i="2"/>
  <c r="H42" i="2"/>
  <c r="H41" i="2"/>
  <c r="H40" i="2"/>
  <c r="H39" i="2"/>
  <c r="H38" i="2"/>
  <c r="H37" i="2"/>
  <c r="H36" i="2"/>
  <c r="H35" i="2"/>
  <c r="H34" i="2"/>
  <c r="H33" i="2"/>
  <c r="H32" i="2"/>
  <c r="H31" i="2"/>
  <c r="H30" i="2"/>
  <c r="H29" i="2"/>
  <c r="H28" i="2"/>
  <c r="H27" i="2"/>
  <c r="H26" i="2"/>
  <c r="H17" i="2"/>
  <c r="I17" i="2"/>
  <c r="J17" i="2"/>
  <c r="K17" i="2"/>
  <c r="H18" i="2"/>
  <c r="I18" i="2"/>
  <c r="J18" i="2"/>
  <c r="K18" i="2"/>
  <c r="H19" i="2"/>
  <c r="I19" i="2"/>
  <c r="J19" i="2"/>
  <c r="K19" i="2"/>
  <c r="H20" i="2"/>
  <c r="I20" i="2"/>
  <c r="J20" i="2"/>
  <c r="K20" i="2"/>
  <c r="H21" i="2"/>
  <c r="I21" i="2"/>
  <c r="J21" i="2"/>
  <c r="K21" i="2"/>
  <c r="H22" i="2"/>
  <c r="I22" i="2"/>
  <c r="J22" i="2"/>
  <c r="K22" i="2"/>
  <c r="H23" i="2"/>
  <c r="I23" i="2"/>
  <c r="J23" i="2"/>
  <c r="K23" i="2"/>
  <c r="H24" i="2"/>
  <c r="I24" i="2"/>
  <c r="K24" i="2"/>
  <c r="H25" i="2"/>
  <c r="I25" i="2"/>
  <c r="K25" i="2"/>
  <c r="I26" i="2"/>
  <c r="K26" i="2"/>
  <c r="I27" i="2"/>
  <c r="K27" i="2"/>
  <c r="H15" i="2"/>
  <c r="H13" i="2"/>
  <c r="H12" i="2"/>
  <c r="H11" i="2"/>
  <c r="H10" i="2"/>
  <c r="H9" i="2"/>
  <c r="H8" i="2"/>
  <c r="H7" i="2"/>
  <c r="H6" i="2"/>
  <c r="I56" i="2"/>
  <c r="J56" i="2"/>
  <c r="K56" i="2"/>
  <c r="I57" i="2"/>
  <c r="J57" i="2"/>
  <c r="K57" i="2"/>
  <c r="I37" i="2"/>
  <c r="J37" i="2"/>
  <c r="K37" i="2"/>
  <c r="I38" i="2"/>
  <c r="J38" i="2"/>
  <c r="K38" i="2"/>
  <c r="I39" i="2"/>
  <c r="J39" i="2"/>
  <c r="K39" i="2"/>
  <c r="A9" i="9"/>
  <c r="A4" i="9"/>
  <c r="A11" i="9"/>
  <c r="A3" i="9"/>
  <c r="I141" i="1"/>
  <c r="J8" i="2"/>
  <c r="K8" i="2"/>
  <c r="J9" i="2"/>
  <c r="K9" i="2"/>
  <c r="J10" i="2"/>
  <c r="K10" i="2"/>
  <c r="J11" i="2"/>
  <c r="K11" i="2"/>
  <c r="J12" i="2"/>
  <c r="K12" i="2"/>
  <c r="J13" i="2"/>
  <c r="K13" i="2"/>
  <c r="J14" i="2"/>
  <c r="K14" i="2"/>
  <c r="J15" i="2"/>
  <c r="K15" i="2"/>
  <c r="J16" i="2"/>
  <c r="K16" i="2"/>
  <c r="K28" i="2"/>
  <c r="J29" i="2"/>
  <c r="K29" i="2"/>
  <c r="K30" i="2"/>
  <c r="K31" i="2"/>
  <c r="K32" i="2"/>
  <c r="J33" i="2"/>
  <c r="K33" i="2"/>
  <c r="K34" i="2"/>
  <c r="J35" i="2"/>
  <c r="K35" i="2"/>
  <c r="J36" i="2"/>
  <c r="K36" i="2"/>
  <c r="K45" i="2"/>
  <c r="J50" i="2"/>
  <c r="K50" i="2"/>
  <c r="J51" i="2"/>
  <c r="K51" i="2"/>
  <c r="K52" i="2"/>
  <c r="J53" i="2"/>
  <c r="K53" i="2"/>
  <c r="K54" i="2"/>
  <c r="J55" i="2"/>
  <c r="K55" i="2"/>
  <c r="K58" i="2"/>
  <c r="K59" i="2"/>
  <c r="K60" i="2"/>
  <c r="K61" i="2"/>
  <c r="K62" i="2"/>
  <c r="K63" i="2"/>
  <c r="K64" i="2"/>
  <c r="K65" i="2"/>
  <c r="J7" i="2"/>
  <c r="K7" i="2"/>
  <c r="K6" i="2"/>
  <c r="J6" i="2"/>
  <c r="I213" i="1"/>
  <c r="I210" i="1"/>
  <c r="I207" i="1"/>
  <c r="I204" i="1"/>
  <c r="I198" i="1"/>
  <c r="I195" i="1"/>
  <c r="I192" i="1"/>
  <c r="I189" i="1"/>
  <c r="I183" i="1"/>
  <c r="I180" i="1"/>
  <c r="I176" i="1"/>
  <c r="I173" i="1"/>
  <c r="I170" i="1"/>
  <c r="I167" i="1"/>
  <c r="I164" i="1"/>
  <c r="I161" i="1"/>
  <c r="I157" i="1"/>
  <c r="I154" i="1"/>
  <c r="I151" i="1"/>
  <c r="I148" i="1"/>
  <c r="I144" i="1"/>
  <c r="I138" i="1"/>
  <c r="I135" i="1"/>
  <c r="I129" i="1"/>
  <c r="I125" i="1"/>
  <c r="I122" i="1"/>
  <c r="I119" i="1"/>
  <c r="I115" i="1"/>
  <c r="I112" i="1"/>
  <c r="I109" i="1"/>
  <c r="I106" i="1"/>
  <c r="I103" i="1"/>
  <c r="I100" i="1"/>
  <c r="I97" i="1"/>
  <c r="I94" i="1"/>
  <c r="I91" i="1"/>
  <c r="I85" i="1"/>
  <c r="I77" i="1"/>
  <c r="I73" i="1"/>
  <c r="I69" i="1"/>
  <c r="I65" i="1"/>
  <c r="I61" i="1"/>
  <c r="I57" i="1"/>
  <c r="I53" i="1"/>
  <c r="I49" i="1"/>
  <c r="I45" i="1"/>
  <c r="I40" i="1"/>
  <c r="I37" i="1"/>
  <c r="I34" i="1"/>
  <c r="I30" i="1"/>
  <c r="I27" i="1"/>
  <c r="I18" i="1"/>
  <c r="I12" i="1"/>
  <c r="I65" i="2"/>
  <c r="I64" i="2"/>
  <c r="I63" i="2"/>
  <c r="I62" i="2"/>
  <c r="I61" i="2"/>
  <c r="I60" i="2"/>
  <c r="I59" i="2"/>
  <c r="I58" i="2"/>
  <c r="I55" i="2"/>
  <c r="I54" i="2"/>
  <c r="I53" i="2"/>
  <c r="I52" i="2"/>
  <c r="I51" i="2"/>
  <c r="I50" i="2"/>
  <c r="I45" i="2"/>
  <c r="I44" i="2"/>
  <c r="I43" i="2"/>
  <c r="I42" i="2"/>
  <c r="I41" i="2"/>
  <c r="I40" i="2"/>
  <c r="I36" i="2"/>
  <c r="I35" i="2"/>
  <c r="I34" i="2"/>
  <c r="I33" i="2"/>
  <c r="I32" i="2"/>
  <c r="I31" i="2"/>
  <c r="I30" i="2"/>
  <c r="I29" i="2"/>
  <c r="I28" i="2"/>
  <c r="I15" i="2"/>
  <c r="I13" i="2"/>
  <c r="I12" i="2"/>
  <c r="I11" i="2"/>
  <c r="I10" i="2"/>
  <c r="I9" i="2"/>
  <c r="I8" i="2"/>
  <c r="I7" i="2"/>
  <c r="I6" i="2"/>
  <c r="G62" i="2"/>
  <c r="G58" i="2"/>
  <c r="G56" i="2"/>
  <c r="G50" i="2"/>
  <c r="G46" i="2"/>
  <c r="G40" i="2"/>
  <c r="G37" i="2"/>
  <c r="G28" i="2"/>
  <c r="G17" i="2"/>
  <c r="G14" i="2"/>
  <c r="G6" i="2"/>
  <c r="L28" i="2" l="1"/>
  <c r="L14" i="2"/>
  <c r="L37" i="2"/>
  <c r="L56" i="2"/>
  <c r="C6" i="7" s="1"/>
  <c r="L40" i="2"/>
  <c r="L58" i="2"/>
  <c r="L62" i="2"/>
  <c r="C5" i="6" s="1"/>
  <c r="L50" i="2"/>
  <c r="C5" i="7" s="1"/>
  <c r="G66" i="2"/>
  <c r="L46" i="2"/>
  <c r="C7" i="7"/>
  <c r="C4" i="6"/>
  <c r="C4" i="7"/>
  <c r="I66" i="2"/>
  <c r="L17" i="2"/>
  <c r="C3" i="7" s="1"/>
  <c r="K66" i="2"/>
  <c r="H66" i="2"/>
  <c r="J66" i="2"/>
  <c r="L6" i="2"/>
  <c r="L66" i="2" l="1"/>
  <c r="H73" i="2" s="1"/>
  <c r="C3" i="6"/>
  <c r="C8" i="7"/>
  <c r="C2" i="6"/>
  <c r="C2" i="7"/>
</calcChain>
</file>

<file path=xl/comments1.xml><?xml version="1.0" encoding="utf-8"?>
<comments xmlns="http://schemas.openxmlformats.org/spreadsheetml/2006/main">
  <authors>
    <author>SALUD OCUPACIONAL RCENTRAL</author>
  </authors>
  <commentList>
    <comment ref="E24" authorId="0" shapeId="0">
      <text>
        <r>
          <rPr>
            <b/>
            <sz val="9"/>
            <color indexed="81"/>
            <rFont val="Tahoma"/>
            <family val="2"/>
          </rPr>
          <t>SALUD OCUPACIONAL RCENTRAL:</t>
        </r>
        <r>
          <rPr>
            <sz val="9"/>
            <color indexed="81"/>
            <rFont val="Tahoma"/>
            <family val="2"/>
          </rPr>
          <t xml:space="preserve">
CORREO SST-DRIVE-GRUPO WATSSAP</t>
        </r>
      </text>
    </comment>
    <comment ref="E35" authorId="0" shapeId="0">
      <text>
        <r>
          <rPr>
            <b/>
            <sz val="9"/>
            <color indexed="81"/>
            <rFont val="Tahoma"/>
            <charset val="1"/>
          </rPr>
          <t>SALUD OCUPACIONAL RCENTRAL:</t>
        </r>
        <r>
          <rPr>
            <sz val="9"/>
            <color indexed="81"/>
            <rFont val="Tahoma"/>
            <charset val="1"/>
          </rPr>
          <t xml:space="preserve">
CANECAS CLASIFICACION DE RESIDUOSEN AREA DE RECEPCION- ILUMINARIAS EN EL AREA DE ALMACEN
</t>
        </r>
      </text>
    </comment>
    <comment ref="E37" authorId="0" shapeId="0">
      <text>
        <r>
          <rPr>
            <b/>
            <sz val="9"/>
            <color indexed="81"/>
            <rFont val="Tahoma"/>
            <family val="2"/>
          </rPr>
          <t>SALUD OCUPACIONAL RCENTRAL:</t>
        </r>
        <r>
          <rPr>
            <sz val="9"/>
            <color indexed="81"/>
            <rFont val="Tahoma"/>
            <family val="2"/>
          </rPr>
          <t xml:space="preserve">
A FECHA 31 DE DICIEMBRE DE 2019 NO SE HA PRESENTADO AT</t>
        </r>
      </text>
    </comment>
    <comment ref="E54" authorId="0" shapeId="0">
      <text>
        <r>
          <rPr>
            <b/>
            <sz val="9"/>
            <color indexed="81"/>
            <rFont val="Tahoma"/>
            <charset val="1"/>
          </rPr>
          <t>SALUD OCUPACIONAL RCENTRAL:</t>
        </r>
        <r>
          <rPr>
            <sz val="9"/>
            <color indexed="81"/>
            <rFont val="Tahoma"/>
            <charset val="1"/>
          </rPr>
          <t xml:space="preserve">
EXTINTORES DEBIDAMENTE RECARGADOS</t>
        </r>
      </text>
    </comment>
  </commentList>
</comments>
</file>

<file path=xl/sharedStrings.xml><?xml version="1.0" encoding="utf-8"?>
<sst xmlns="http://schemas.openxmlformats.org/spreadsheetml/2006/main" count="1603" uniqueCount="569">
  <si>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</si>
  <si>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</si>
  <si>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</si>
  <si>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</si>
  <si>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</si>
  <si>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</si>
  <si>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</si>
  <si>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</si>
  <si>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</si>
  <si>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</si>
  <si>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Justifica</t>
  </si>
  <si>
    <t>No justifica</t>
  </si>
  <si>
    <t>1.1.1</t>
  </si>
  <si>
    <t>1.1.2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</si>
  <si>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</si>
  <si>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</si>
  <si>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</si>
  <si>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</si>
  <si>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</si>
  <si>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</si>
  <si>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Todos los trabajadores, independientemente de su forma de vinculación o contratación están afiliados al Sistema General de Riesgos Laborales y el pago de los aportes se realiza conforme a la normativa y en la respectiva clase de riesgo.</t>
  </si>
  <si>
    <t>1.1.5</t>
  </si>
  <si>
    <t>Decreto 2090 de 2003</t>
  </si>
  <si>
    <t>1.1.6</t>
  </si>
  <si>
    <t>1.1.7</t>
  </si>
  <si>
    <t>El Vigía en Seguridad y Salud en el Trabajo y los miembros del Comité Paritario en Seguridad y Salud en el Trabajo y sus respectivos miembros (Principales y Suplentes) se encuentran capacitados para poder cumplir las responsabilidades que les asigna la ley.</t>
  </si>
  <si>
    <t>1.1.8</t>
  </si>
  <si>
    <t>La empresa conformó el Comité de Convivencia Laboral y este funciona de acuerdo con la normativa vigente.</t>
  </si>
  <si>
    <t>E1.2 Estándar: Capacitación en el Sistema de Gestión de Seguridad y Salud en el Trabajo (6 %)</t>
  </si>
  <si>
    <t>1.2.1</t>
  </si>
  <si>
    <t>Se cuenta con un programa de capacitación anual en promoción y prevención, que incluye los peligros/riesgos prioritarios, extensivo a todos los niveles de la organización y el mismo se ejecuta.</t>
  </si>
  <si>
    <t>1.2.2</t>
  </si>
  <si>
    <t>1.2.3</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</si>
  <si>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</si>
  <si>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</si>
  <si>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</si>
  <si>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</si>
  <si>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</si>
  <si>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E2.2 Estándar: Objetivos del Sistema de Gestión de Seguridad y Salud en el Trabajo SG-SST (1%)</t>
  </si>
  <si>
    <t>2.2.1</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</si>
  <si>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</si>
  <si>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</si>
  <si>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</si>
  <si>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</si>
  <si>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</si>
  <si>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E2.4 Estándar: Plan Anual de Trabajo (2%)</t>
  </si>
  <si>
    <t>2.4.1</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</si>
  <si>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</si>
  <si>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</si>
  <si>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</si>
  <si>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</si>
  <si>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La empresa cuenta con un sistema de archivo o retención documental, para los registros y documentos que soportan el Sistema de Gestión de Seguridad y Salud en el Trabajo</t>
  </si>
  <si>
    <t>E2.6 Estándar: Rendición de cuentas (1%)</t>
  </si>
  <si>
    <t>2.6.1</t>
  </si>
  <si>
    <t>Quienes tengan responsabilidad sobre el Sistema de Gestión de Seguridad y Salud en el Trabajo rinden cuentas anualmente sobre su desempeño.</t>
  </si>
  <si>
    <t>E2.7 Estándar: Normativa nacional vigente y aplicable en materia de Seguridad y Salud en el Trabajo. (2%)</t>
  </si>
  <si>
    <t>2.7.1</t>
  </si>
  <si>
    <t>La empresa define la matriz legal actualizada que contemple las normas del Sistema General de Riesgos Laborales aplicables a la empresa.</t>
  </si>
  <si>
    <t>E2.8 Estándar: Mecanismos de Comunicación. (1%)</t>
  </si>
  <si>
    <t>2.8.1</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</si>
  <si>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</si>
  <si>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</si>
  <si>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</si>
  <si>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</si>
  <si>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</si>
  <si>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</si>
  <si>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</si>
  <si>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</si>
  <si>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</si>
  <si>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</si>
  <si>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</si>
  <si>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</si>
  <si>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</si>
  <si>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</si>
  <si>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</si>
  <si>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</si>
  <si>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</si>
  <si>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</si>
  <si>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</si>
  <si>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</si>
  <si>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</si>
  <si>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</si>
  <si>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3.1.3</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</si>
  <si>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</si>
  <si>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</si>
  <si>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</si>
  <si>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3.1.5</t>
  </si>
  <si>
    <t>La empresa debe tener la custodia de las historias clínicas a cargo de una institución prestadora de servicios en Seguridad y Salud en el Trabajo o del médico que practica los exámenes laborales en la empresa.</t>
  </si>
  <si>
    <t>3.1.6</t>
  </si>
  <si>
    <t>3.1.7</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</si>
  <si>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</si>
  <si>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</si>
  <si>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</si>
  <si>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</si>
  <si>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</si>
  <si>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</si>
  <si>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</si>
  <si>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</si>
  <si>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</si>
  <si>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</si>
  <si>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3.2.2</t>
  </si>
  <si>
    <t>La empresa investiga todos los accidentes e incidentes de trabajo y las enfermedades cuando sean diagnosticadas como laborales, determinando las causas básicas e inmediatas y la posibilidad de que se presenten nuevos casos.</t>
  </si>
  <si>
    <t>3.2.3</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</si>
  <si>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</si>
  <si>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</si>
  <si>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</si>
  <si>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</si>
  <si>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</si>
  <si>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</si>
  <si>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</si>
  <si>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</si>
  <si>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</si>
  <si>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</si>
  <si>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</si>
  <si>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3.3.4</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</si>
  <si>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</si>
  <si>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</si>
  <si>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</si>
  <si>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</si>
  <si>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</si>
  <si>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</si>
  <si>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</si>
  <si>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</si>
  <si>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</si>
  <si>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</si>
  <si>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4.1.2</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</si>
  <si>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</si>
  <si>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4.1.3</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</si>
  <si>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</si>
  <si>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4.1.4</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</si>
  <si>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</si>
  <si>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</si>
  <si>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</si>
  <si>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</si>
  <si>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</si>
  <si>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4.2.2</t>
  </si>
  <si>
    <t>Se verifica la aplicación por parte de los trabajadores de las medidas de prevención y control de los peligros /riesgos (físicos, ergonómicos, biológicos, químicos, de seguridad, públicos, psicosociales, entre otros).</t>
  </si>
  <si>
    <t>4.2.3</t>
  </si>
  <si>
    <t>La empresa para los peligros identificados ha estructurado programa de prevención y protección de la seguridad y salud de las personas (incluye procedimientos, instructivos, fichas técnicas).</t>
  </si>
  <si>
    <t>4.2.4</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</si>
  <si>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</si>
  <si>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</si>
  <si>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</si>
  <si>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</si>
  <si>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</si>
  <si>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</si>
  <si>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ESTÁNDAR 5. GESTIÓN DE AMENAZAS (10%)</t>
  </si>
  <si>
    <t>5.1.1</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</si>
  <si>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</si>
  <si>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5.1.2</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</si>
  <si>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</si>
  <si>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</si>
  <si>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</si>
  <si>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</si>
  <si>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</si>
  <si>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</si>
  <si>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</si>
  <si>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</si>
  <si>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</si>
  <si>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El empleador debe realizar una auditoría anual, la cual será planificada con la participación del Comité Paritario o Vigía de Seguridad y Salud en el Trabajo.</t>
  </si>
  <si>
    <t>6.1.3</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</si>
  <si>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</si>
  <si>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</si>
  <si>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</si>
  <si>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</si>
  <si>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</si>
  <si>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</si>
  <si>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</si>
  <si>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</si>
  <si>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</si>
  <si>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</si>
  <si>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</si>
  <si>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</si>
  <si>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</si>
  <si>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</si>
  <si>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</si>
  <si>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</si>
  <si>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</si>
  <si>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Se implementan las medidas y acciones correctivas producto de requerimientos o recomendaciones de autoridades administrativas, así como de las Administradoras de Riesgos Laborales.</t>
  </si>
  <si>
    <t>Cumple Totalmente</t>
  </si>
  <si>
    <t>No Justifica</t>
  </si>
  <si>
    <t>Decreto 1607/2002            Decreto 1072/2015, Artículo. 2.2.4.6.8 numerales 2 y 10. Resolución 4502/2012  Decreto 1295/1994, Artículo. 26.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</si>
  <si>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</si>
  <si>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Decreto 1072/2015 Artículo 2.2.4.6.8  numeral 2, Artículo 2.2.4.6.12 numeral 2</t>
  </si>
  <si>
    <t>Decreto 1072/2015, Artículo 2.2.4.6.8. numeral 4, Artículo 2.2.4.6.17 numeral 2.5.</t>
  </si>
  <si>
    <t>Decreto 2090/2003  Artículo 5°. Ley 1562/2012 Artículos 2°, 6° y 7°. Decreto 1295/1994 Artículos 4, 16, 21 y 23. Decreto 1072/2015 Artículos: 2.2.4.2.2.5., 2.2.4.2.2.6., 2.2.4.2.2.13., 2.2.4.2.3.4., 2.2.4.2.4.3., 2.2.4.3.7., 2.2.4.6.28. numeral 3., 2.2.1.6.1.3., 2.2.1.6.1.4., 2.2.1.6.4.6., 2.2.1.6.4.7. - Ley 1150/2007 - Artículo 23.</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</si>
  <si>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</si>
  <si>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</si>
  <si>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</si>
  <si>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</si>
  <si>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</si>
  <si>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</si>
  <si>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Decreto 1072/2015 Artículos: 2.2.4.6.2. parágrafo 2, 2.2.4.6.8. numeral 9, 2.2.4.6.11. parágrafo 1, 2.2.4.6.12. numeral 10, 2.2.4.6.32. parágrafo 2, 2.2.4.6.34. numeral 4</t>
  </si>
  <si>
    <t>Solicitar registros que constaten la capacitación y evaluación tanto para el Vigía en Seguridad y Salud en el Trabajo o para los miembros del Comité Paritario en Seguridad y Salud en el Trabajo según aplique que estén vigentes.</t>
  </si>
  <si>
    <t>Resolución 652/2012 Arts. 1, 2, 6, 7 y 8. Resolución1356/2012 Artículo 1°, 2° y 3°</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</si>
  <si>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</si>
  <si>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</si>
  <si>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Decreto 1072/2015 Artículos: 2.2.4.6.11, 2.2.4.6.12 numeral 6</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</si>
  <si>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</si>
  <si>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</si>
  <si>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Decreto 1072/2015 Artículos: 2.2.4.6.8. numeral 8, 2.2.4.6.11. parágrafo 2, 2.2.4.6.12. numeral 6, 2.2.4.6.13. numeral 4,2.2.4.6.28. numeral 4. 2.2.4.2.4.2. Resolución 2400/1979 Artículo 2°. literal g).</t>
  </si>
  <si>
    <t>Decreto 1072/2015, Artículo. 2.2.4.6.35</t>
  </si>
  <si>
    <t>Decreto 1072/2015 Artículos: 2.2.4.6.5., 2.2.4.6.6., 2.2.4.6.7., 2.2.4.6.8. Numeral 1</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</si>
  <si>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</si>
  <si>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</si>
  <si>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Decreto 1072/2015, Artículos: 2.2.4.6.12. numeral 1, 2.2.4.6.17. numeral 2.2, 2.2.4.6.18.</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</si>
  <si>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</si>
  <si>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Decreto 1072/2015 Artículo. 2.2.4.6.16., Resolución 4502/2012 Artículos 1° y 4°</t>
  </si>
  <si>
    <t>Decreto 1072/2015 Artículos: 2.2.4.6.8. numeral 7, 2.2.4.6.12. numeral 5, 2.2.4.6.17. numeral 2.3 y parágrafo 2°, 2.2.4.6.20. numeral 3, 2.2.4.6.21. numeral 2, 2.2.4.6.22. numeral 3</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</si>
  <si>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</si>
  <si>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Decreto 1072/2015 - Artículo. 2.2.4.6.13., Archivo General de la Nación en el Acuerdo 48 del 2000, Acuerdo 49 del 2000, Acuerdo 50 del 2000 y la Ley 594 del 2000 (Ley General de Archivos para Colombia)</t>
  </si>
  <si>
    <t>Decreto 1072/2015 - Artículo. 2.2.4.6.8., numeral 3</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</si>
  <si>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</si>
  <si>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</si>
  <si>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Decreto 1072/2015 - Artículos: 2.2.4.6.8. numeral 5, 2.2.4.6.12. numeral 15, 2.2.4.6.17. numeral 1.1</t>
  </si>
  <si>
    <t xml:space="preserve">Decreto 1072/2015 - Artículos: 2.2.4.6.14., 2.2.4.6.16. Parágrafo 3, 2.2.4.6.28. numeral 2 </t>
  </si>
  <si>
    <t>Decreto 1072/2015 - Artículo 2.2.4.6.27, Resolución 2400/1979 Artículos 177 y 178.</t>
  </si>
  <si>
    <t>Decreto 1072/2015 - Artículos: 2.2.4.6.4. parágrafo 2°, 2.2.4.6.28. numeral 1</t>
  </si>
  <si>
    <t>Decreto 1072/2015 - Artículo 2.2.4.6.26</t>
  </si>
  <si>
    <t>Resolución 2346/2007 Artículo 8°. Artículo 15 Artículo. 18. Decreto 1072/2015  - Artículos: 2.2.4.2.2.18, 2.2.4.6.12. numeral 4, 2.2.4.6.13 numerales 1 y 2, 2.2.4.6.16. numeral 7 y parágrafo 1°.</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</si>
  <si>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</si>
  <si>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Resolución 2346/2007 Artículo 18. - Decreto 1072/2015 - Artículos: 2.2.4.6.8. numeral 8, 2.2.4.6.12. numerales 4, 13 y 16, 2.2.4.6.20. numeral 9, 2.2.4.6.21. numeral 5, 2.2.4.6.24. Parágrafo 3</t>
  </si>
  <si>
    <t>Resolución 2346/2007 - Artículo 4°.</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</si>
  <si>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</si>
  <si>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</si>
  <si>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Resolución 2346/2007 -  Artículo 5°. Decreto 1072/2015, Artículos: 2.2.4.6.12. numeral 4 y 13. 2.2.4.6.24. parágrafo 3, Resolución 957/2005 Comunidad Andina de Naciones Artículo. 17</t>
  </si>
  <si>
    <t>Evidenciar los soportes que demuestren que la custodia de las historias clínicas esté a cargo de una institución prestadora de servicios en Seguridad y Salud en el Trabajo o del médico que practica los exámenes laborales en la empresa.</t>
  </si>
  <si>
    <t>Resolución 2346/2007 - Artículos 16 y 17 modificado por la Resolución 1918/2009 Artículo 2°, Decreto 1072/2015 - Artículo 2.2.4.6.13 numerales 1 y 2</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</si>
  <si>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</si>
  <si>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</si>
  <si>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</si>
  <si>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Decreto 1295/1994 Artículo 35 numeral d) Ley 1562/2012 Artículo 11 literal f). Resolución 1075/1992 Artículo 1, Ley 1355 de 14 de octubre de 2009, Artículo 5 parágrafo.</t>
  </si>
  <si>
    <t>Ley 9 /1979 - Artículo. 10, 36, 129 y 285, Resolución 2400/1979, Artículo 24, 42</t>
  </si>
  <si>
    <t>Ley 9 /1979, Artículos 10, 22 y 129</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</si>
  <si>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</si>
  <si>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</si>
  <si>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Resolución 1401/2007 Artículo 14 Decreto Ley 19/2012 Artículo 140, Decreto 1295/1994 Artículo 21 literal e) y Artículo 62, Resolución 156/2005 Resolución 2851/2015 Artículo 1° Decreto 1072/2015, Artículos: 2.2.4.6.12. numeral 11, 2.24.6.21 numeral 9, 2.2.4.2.4.5, 2.2.4.1.7</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</si>
  <si>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</si>
  <si>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Resolución 1401/2007 Artículo 4 numerales 2, 3 y 4, Artículo 7°. Artículo 14 Decreto 1072/2015  Artículos: 2.2.4.1.6, 2.2.4.6.21. numeral 9, 2.2.4.6.32.</t>
  </si>
  <si>
    <t>Decreto 1072/2015 Artículos: 2.2.4.6.16. numeral 7, 2.2.4.6.21. numeral 10, 2.2.4.6.22. numeral 8. Decreto 1295/1994 Artículo 61</t>
  </si>
  <si>
    <t>Resolución 1401/2007 Artículo 4° Decreto 1072/2015, Artículo 2.2.4.6.2 nums. 7, 18 y 34</t>
  </si>
  <si>
    <t>Resolución 1401/2007 Artículo 4° Decreto 1072/2015, Artículos: 2.2.4.6.21. numeral 10</t>
  </si>
  <si>
    <t>Resolución 1401/2007 Artículo 4° Decreto 1072/2015 Artículos: 2.2.4.6.21, numeral 10</t>
  </si>
  <si>
    <t>Decreto 1072/2015 Artículos: 2.2.4.6.21. numeral 10,</t>
  </si>
  <si>
    <t>Decreto 1072/2015 Artículos: 2.2.4.6.21, numeral 10</t>
  </si>
  <si>
    <t>Decreto 1072/2015 Artículos:  2.2.4.6.21 numeral 10</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</si>
  <si>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</si>
  <si>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</si>
  <si>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Decreto 1072/2015 Artículos: 2.2.4.6.15., 2.2.4.6.16. numeral 2.</t>
  </si>
  <si>
    <t>Decreto 1072/2015 Artículo. 2.2.4.6.15. Parágrafo 1, 2.2.4.6.23</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</si>
  <si>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</si>
  <si>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Ley 1562/2012 Artículo 9°, Decreto 1072/2015 Artículo 2.2.4.6.15., parágrafo 2°.</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</si>
  <si>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</si>
  <si>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Decreto 1072/2015 Artículos: 2.2.4.6.15. Resolución 2400/1979 Título III</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</si>
  <si>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</si>
  <si>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Decreto 1072/2015 Artículos 2.2.4.6.15, 2.2.4.6.24, Resolución 2400/1979 Capítulo I al VII Artículos del 63 al 152, Ley 9/1979 Artículos 105 al 109.</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</si>
  <si>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</si>
  <si>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Decreto 1072/2015 Artículos: 2.2.4.6.10, 2.2.4.6.24. parágrafo 1, 2.2.4.6.28 numeral 6, Resolución 2400/1979 Artículo 3°, capítulos I al VII del Título III Artículos del 63 al 152, Ley 9/1979 Artículos del 105 al 109</t>
  </si>
  <si>
    <t>Decreto 1072/2015, Artículo 2.2.4.6.12, numerales 7 y 9</t>
  </si>
  <si>
    <t>Solicitar los procedimientos, instructivos, fichas técnicas cuando aplique y protocolos de Seguridad y Salud en el Trabajo,</t>
  </si>
  <si>
    <t>Decreto 1072/2015, Artículos: 2.2.4.6.12 numeral 14, 2.2.4.6.24 parágrafos 1° y 2°, 2.2.4.6.25 numeral 12</t>
  </si>
  <si>
    <t>Decreto 1072/2015 Artículos: 2.2.4.6.12 numeral 14, 2.2.4.6.24 parágrafos 1° y 2, 2.2.4.6.25 numeral 12</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</si>
  <si>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</si>
  <si>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</si>
  <si>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Decreto 1072/2015 Artículos: 2.2.4.2.4.2., 2.2.4.2.2.16, 2.2.4.6.12. numeral 8, 2.2.4.6.13. numeral 4, 2.2.4.6.24. Numeral 5 y parágrafo 1. Resolución 2400/1979 Artículo 2 literales f) y g), Artículos 176,177 y 178, Ley 9 /1979 Artículo del 122 al 124.</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</si>
  <si>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</si>
  <si>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Decreto 1072/2015 Artículos: 2.2.4.6.12. numeral 12, 2.2.4.6.25. 2.2.4.6.28. numeral 4</t>
  </si>
  <si>
    <t>Decreto 1072/2015 Artículo 2.2.4.6.25, numeral 11</t>
  </si>
  <si>
    <t>Decreto 1072/2015 Artículos: 2.2.4.6.19., 2.2.4.6.20., 2.2.4.6.21., 2.2.4.6.22.</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</si>
  <si>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</si>
  <si>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Decreto 1072/2015 Artículo 2.2.4.6.29.</t>
  </si>
  <si>
    <t>Decreto 1072/2015 Artículo 2.2.4.6.30</t>
  </si>
  <si>
    <t>Decreto 1072/2015 Artículo. 2.2.4.6.31</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</si>
  <si>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</si>
  <si>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Decreto 1072/2015 Artículos: 2.2.4.6.33, 2.2.4.6.34</t>
  </si>
  <si>
    <t>Decreto 1072/2015 Artículos: 2.2.4.6.31. parágrafo, 2.2.4.6.33., 2.2.4.6.34.</t>
  </si>
  <si>
    <t>Decreto 1072/2015 Artículos: 2.2.4.6.21 numeral 6, 2.2.4.6.22 numeral 5, 2.2.4.6.33, 2.2.4.6.34 Resolución 1401/2007 Artículo 12</t>
  </si>
  <si>
    <t>Ley 1562/2012  Artículo 13, Decreto 1072/2015 Artículo 2.2.4.11.7</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</si>
  <si>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</si>
  <si>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</si>
  <si>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</si>
  <si>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</si>
  <si>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</si>
  <si>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</si>
  <si>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</si>
  <si>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</si>
  <si>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</si>
  <si>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</si>
  <si>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</si>
  <si>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</si>
  <si>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</si>
  <si>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</si>
  <si>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NO 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</si>
  <si>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</si>
  <si>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</si>
  <si>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</si>
  <si>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</si>
  <si>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</si>
  <si>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</si>
  <si>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</si>
  <si>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</si>
  <si>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</si>
  <si>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</si>
  <si>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</si>
  <si>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</si>
  <si>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</si>
  <si>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</si>
  <si>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</si>
  <si>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</si>
  <si>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</si>
  <si>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</si>
  <si>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</si>
  <si>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</si>
  <si>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</si>
  <si>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</si>
  <si>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</si>
  <si>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</si>
  <si>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</si>
  <si>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</si>
  <si>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</si>
  <si>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</si>
  <si>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</si>
  <si>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</si>
  <si>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</si>
  <si>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</si>
  <si>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</si>
  <si>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</si>
  <si>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</si>
  <si>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</si>
  <si>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</si>
  <si>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</si>
  <si>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</si>
  <si>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</si>
  <si>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</si>
  <si>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</si>
  <si>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</si>
  <si>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</si>
  <si>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</si>
  <si>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</si>
  <si>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</si>
  <si>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</si>
  <si>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</si>
  <si>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</si>
  <si>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</si>
  <si>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</si>
  <si>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</si>
  <si>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</si>
  <si>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</si>
  <si>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</si>
  <si>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</si>
  <si>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</si>
  <si>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</si>
  <si>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</si>
  <si>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</si>
  <si>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</si>
  <si>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</si>
  <si>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</si>
  <si>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</si>
  <si>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</si>
  <si>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</si>
  <si>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</si>
  <si>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</si>
  <si>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</si>
  <si>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</si>
  <si>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</si>
  <si>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</si>
  <si>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</si>
  <si>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</si>
  <si>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</si>
  <si>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</si>
  <si>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</si>
  <si>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</si>
  <si>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</si>
  <si>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</si>
  <si>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</si>
  <si>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</si>
  <si>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</si>
  <si>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</si>
  <si>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</si>
  <si>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</si>
  <si>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</si>
  <si>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</si>
  <si>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</si>
  <si>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</si>
  <si>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</si>
  <si>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</si>
  <si>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</si>
  <si>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</si>
  <si>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</si>
  <si>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</si>
  <si>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</si>
  <si>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</si>
  <si>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</si>
  <si>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</si>
  <si>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</si>
  <si>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</si>
  <si>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</si>
  <si>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Si el puntaje obtenido está entre el 61 y 85%</t>
  </si>
  <si>
    <t>Si el puntaje obtenido es mayor o igual al 86%</t>
  </si>
  <si>
    <t>ACEPTABLE</t>
  </si>
  <si>
    <t>EL NIVEL DE SU EVALUACIÓN ES:</t>
  </si>
  <si>
    <t>II. HACER</t>
  </si>
  <si>
    <t>Obtenido</t>
  </si>
  <si>
    <t xml:space="preserve">Maximo </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</si>
  <si>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</si>
  <si>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</si>
  <si>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</si>
  <si>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</si>
  <si>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</si>
  <si>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</si>
  <si>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</si>
  <si>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</si>
  <si>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</si>
  <si>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Solicitar los resultados de la medición para lo corrido del año y/o el año inmediatamente anterior y constatar el comportamiento de  la mortalidad y la relacion del evento con los peligros/riesgos.</t>
  </si>
  <si>
    <t>Responsable</t>
  </si>
  <si>
    <t>Realizado por:</t>
  </si>
  <si>
    <t>Nombre de la empresa</t>
  </si>
  <si>
    <t>Nit de la empresa</t>
  </si>
  <si>
    <t>Ciudad</t>
  </si>
  <si>
    <t xml:space="preserve">Departamento de ubicación </t>
  </si>
  <si>
    <t>Sector económico</t>
  </si>
  <si>
    <t>Clase de Riesgo</t>
  </si>
  <si>
    <t>Cargo:</t>
  </si>
  <si>
    <t>Asesorador por:</t>
  </si>
  <si>
    <t>Fecha de realización:</t>
  </si>
  <si>
    <t>No. de trabajadores directos</t>
  </si>
  <si>
    <t>No. de trabajadores Indirectos</t>
  </si>
  <si>
    <t>Evidencias/Observaciones</t>
  </si>
  <si>
    <t>Plan de Acción
(Actividades)</t>
  </si>
  <si>
    <t>Fecha
(Plazo de Cumplimiento)</t>
  </si>
  <si>
    <t xml:space="preserve">Recursos
(Administrativos y Financieros)
</t>
  </si>
  <si>
    <t>Fundamentos y soportes de la efectividad de las acciones y actividades</t>
  </si>
  <si>
    <t>X</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</si>
  <si>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</si>
  <si>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</si>
  <si>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</si>
  <si>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1. Mantener la calificación y evidencias a disposición del Ministerio del Trabajo, e incluir en el Plan de Anual de Trabajo las mejoras detectadas.</t>
  </si>
  <si>
    <t>Hoja</t>
  </si>
  <si>
    <t>Portada</t>
  </si>
  <si>
    <t>Estandares Minimos</t>
  </si>
  <si>
    <t>Tabla de valores</t>
  </si>
  <si>
    <t>Grafico por ciclo</t>
  </si>
  <si>
    <t>Grafico por estandar</t>
  </si>
  <si>
    <t>Criterios de evaluacion</t>
  </si>
  <si>
    <t>Opcion</t>
  </si>
  <si>
    <t xml:space="preserve">Se escribe el nombre de la empresa a la cual se le aplicara la evaluacion. </t>
  </si>
  <si>
    <t>Se escribe el numero NIT de la empresa a la cual se le aplicara la evaluacion.</t>
  </si>
  <si>
    <t>Se escribe el nombre del cargo de la persona que lidera la evaluacion</t>
  </si>
  <si>
    <t>En caso de cumplir totalmente el item evaluado se seleciona de la lista desplegable el valor que le aplica a la pregunta.
Las preguntas pueden tener valores de: (0.5); (1); (1.25); (2); (2.5); (3) ó (4).</t>
  </si>
  <si>
    <t>En caso de no cumplir el item evaluado se seleciona de la lista desplegable el valor de (0).</t>
  </si>
  <si>
    <t>Columna J" "Evidencias/Observaciones"</t>
  </si>
  <si>
    <t>Columna "L" Responsable</t>
  </si>
  <si>
    <t>Columna "M"Fecha
(Plazo de Cumplimiento)</t>
  </si>
  <si>
    <t>En esta se debe(n) plasmar la(s) persona(s) responsable(s) de ejecutar la(s) actividades que darn cumplimiento al item evaluado.</t>
  </si>
  <si>
    <t>En esta se debe(n) plasmar la(s) fecha(s) para ejecutar la(s) actividades que daran cumplimiento al item evaluado.</t>
  </si>
  <si>
    <t>Columna "N" Recursos
(Administrativos y Financieros)</t>
  </si>
  <si>
    <t>En esta se debe(n) plasmar los recursos necesarios para dar cumplimiento a las actividades planteadas.</t>
  </si>
  <si>
    <t xml:space="preserve">Es editable y en ella se deben relacionar los fundamentos o soportes que validan que las acciones ejecutas son efectivas para dar cumplimiento al item. </t>
  </si>
  <si>
    <t>Esta hoja esta protegida de escritura.
Es un grafico resumen de los valores obtenidos por las 4 etapas del ciclo PHVA versus su valor maximo esperado.</t>
  </si>
  <si>
    <t>Indicacion</t>
  </si>
  <si>
    <t>Se escribe el numero de trabajadores directos que hacen parte de la empresa  a la cual se le aplicara la evaluación.</t>
  </si>
  <si>
    <t>Se escribe el numero de trabajadores indirectos que hacen parte de la empresa  a la cual se le aplicara la evaluación.</t>
  </si>
  <si>
    <t>Se escribe la fecha en la cual se apliacara la evaluación.</t>
  </si>
  <si>
    <t>Se escribe el nombre y apellidos de la persona que lidera la aplicación de la evaluación.</t>
  </si>
  <si>
    <t>Se escribe el nombre del cargo de la persona que lidera la evaluación.</t>
  </si>
  <si>
    <t>Se escribe el nombre y apellidos de la persona que asesora la evaluacion (En caso que aplique).</t>
  </si>
  <si>
    <t>Se escribe el nombre de la ciudad donde se aplica la evaluación.</t>
  </si>
  <si>
    <t>Se escribe el nombre del departamento donde se aplica la evaluación.</t>
  </si>
  <si>
    <t>Se escribe el nombre del sector economico de la empresa.</t>
  </si>
  <si>
    <r>
      <t>Se escribe el numero de la clase de riesgo a la cual pertenece la empresa (</t>
    </r>
    <r>
      <rPr>
        <sz val="12"/>
        <color indexed="10"/>
        <rFont val="Arial"/>
        <family val="2"/>
      </rPr>
      <t>Desde 1 hasta 5).</t>
    </r>
  </si>
  <si>
    <r>
      <t xml:space="preserve">En caso que el item evaluado </t>
    </r>
    <r>
      <rPr>
        <b/>
        <sz val="12"/>
        <color indexed="8"/>
        <rFont val="Arial"/>
        <family val="2"/>
      </rPr>
      <t>no aplique</t>
    </r>
    <r>
      <rPr>
        <sz val="12"/>
        <color indexed="8"/>
        <rFont val="Arial"/>
        <family val="2"/>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</si>
  <si>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r>
      <t xml:space="preserve">En caso que el item evaluado </t>
    </r>
    <r>
      <rPr>
        <b/>
        <sz val="12"/>
        <color indexed="8"/>
        <rFont val="Arial"/>
        <family val="2"/>
      </rPr>
      <t>no aplique</t>
    </r>
    <r>
      <rPr>
        <sz val="12"/>
        <color indexed="8"/>
        <rFont val="Arial"/>
        <family val="2"/>
      </rPr>
      <t xml:space="preserve"> a la empresa pero </t>
    </r>
    <r>
      <rPr>
        <b/>
        <sz val="12"/>
        <color indexed="8"/>
        <rFont val="Arial"/>
        <family val="2"/>
      </rPr>
      <t xml:space="preserve">NO </t>
    </r>
    <r>
      <rPr>
        <sz val="12"/>
        <color indexed="8"/>
        <rFont val="Arial"/>
        <family val="2"/>
      </rPr>
      <t>se justifica su no aplicabilidad, se debe seleccionar de la lista desplegable la variable (X).
Esto llevará a que el valor de item automaticamente salga en valor (0).</t>
    </r>
  </si>
  <si>
    <t>Esta columna no se debe manipular, está totaliza los distintos valores del item evaluado.</t>
  </si>
  <si>
    <t>Columna "E" 
"Cumple totalmente</t>
  </si>
  <si>
    <t>Columna "F"
"No Cumple"</t>
  </si>
  <si>
    <t>Columna "G"
"No aplica justifica"</t>
  </si>
  <si>
    <t>Columna "I" 
"Calificacion"</t>
  </si>
  <si>
    <t>Es editable y en ella se debe mencionar las evidencias o las observaciones que se encontraron para el cumplimiento o no del item, ademas de la justificacion o no del mismo en caso de no aplicar.</t>
  </si>
  <si>
    <t>Columna "K"
"Plan de Acción (Actividades)</t>
  </si>
  <si>
    <t>Es editable y en ella se debe plasmar las acciones que le permitiran a la empresa el cumplir o el mantener el iten en su nivel.</t>
  </si>
  <si>
    <t>Columna "O"
"Fundamentos y soportes de la efectividad de las acciones y actividades"</t>
  </si>
  <si>
    <r>
      <t>Esta hoja esta protegida de escritura.
Es una hoja resumen de los valores obtenidos al calificar todos los item.
La celda</t>
    </r>
    <r>
      <rPr>
        <b/>
        <sz val="12"/>
        <color indexed="8"/>
        <rFont val="Arial"/>
        <family val="2"/>
      </rPr>
      <t xml:space="preserve"> "L66"</t>
    </r>
    <r>
      <rPr>
        <sz val="12"/>
        <color indexed="8"/>
        <rFont val="Arial"/>
        <family val="2"/>
      </rPr>
      <t xml:space="preserve"> es el valor total obtenido por la empresa, y es el valor ha comparar con la tabla de la hoja de calculo "Criterios de Evaluación".
La celda </t>
    </r>
    <r>
      <rPr>
        <b/>
        <sz val="12"/>
        <color indexed="8"/>
        <rFont val="Arial"/>
        <family val="2"/>
      </rPr>
      <t>"H73"</t>
    </r>
    <r>
      <rPr>
        <sz val="12"/>
        <color indexed="8"/>
        <rFont val="Arial"/>
        <family val="2"/>
      </rPr>
      <t xml:space="preserve"> le dara de manera automatica el nivel obtenido por la empresa.</t>
    </r>
  </si>
  <si>
    <t>Esta hoja esta protegida de escritura.
Es un grafico resumen de los valores obtenidos en los 7 grupos de estandares versus su valor maximo esperado.</t>
  </si>
  <si>
    <t>PLAN DE MEJORA PROPUESTO (máximo tres (3) meses)</t>
  </si>
  <si>
    <t>CICLO PHVA</t>
  </si>
  <si>
    <t>ÍTEM DE ESTÁNDAR</t>
  </si>
  <si>
    <t>RECOMENDACIÓN</t>
  </si>
  <si>
    <t>x</t>
  </si>
  <si>
    <t xml:space="preserve">OBSERVACIONES </t>
  </si>
  <si>
    <t>Nombre del centro de trabajo</t>
  </si>
  <si>
    <t>No. de funcionarios directos</t>
  </si>
  <si>
    <t>No. de funcionarios indirectos</t>
  </si>
  <si>
    <t>Columna "H" 
"No aplica No justifica"</t>
  </si>
  <si>
    <t>ESTÁNDARES MÍNIMOS DEL SISTEMA DE GESTIÓN DE LA SEGURIDAD Y SALUD EN EL TRABAJO</t>
  </si>
  <si>
    <t>Esta hoja esta protegida de escritura.
Es una tabla de referencia de los distintos niveles en los cuales puede quedar la empresa evaluada, esta tomada de la resolucion 0312 de 2019.</t>
  </si>
  <si>
    <t>procedimiento  a cargo de Grupo de Seguridad y Salud en el Trabajo</t>
  </si>
  <si>
    <t>Realizar mediciones de la severidad de los accidentes de trabajo como mínimo una vez al año y realizar la clasificación del origen del peligro/riesgo que los generó (físicos, químicos, biológicos, de seguridad, públicos, psicosociales, entre otros), si en la empresa no se presentaron este tipo de actividades, dejar constancia escrita como soporte de lo mencionado.</t>
  </si>
  <si>
    <t>Realizar mediciones de la frecuencia de los accidentes e incidentes de trabajo y enfermedad laboral como mínimo una vez al año y realiza la clasificación del origen del peligro/riesgo que los generó (físicos, de químicos, biológicos, seguridad, públicos, psicosociales, entre otros.), si en la empresa no se presentaron este tipo de actividades, dejar constancia escrita como soporte de lo mencionado.</t>
  </si>
  <si>
    <t>Realizar mediciones de  la mortalidad por accidentes de trabajo y enfermedades laborales como mínimo una vez al año y realiza la clasificación del origen del peligro/riesgo que los generó (físicos, químicos, biológicos, de seguridad, públicos, psicosociales, entre otros), si en la empresa no se presentaron este tipo de actividades, dejar constancia escrita como soporte de lo mencionado.</t>
  </si>
  <si>
    <t>Realizar mediciones de la prevalencia de la enfermedad laboral como mínimo una vez al año y realiza la clasificación del origen del peligro/riesgo que la generó (físico, químico, biológico, ergonómico o biomecánico, psicosocial, entre otros), si en la empresa no se presentaron este tipo de actividades, dejar constancia escrita como soporte de lo mencionado.</t>
  </si>
  <si>
    <t>Realizar mediciones de la incidencia de la enfermedad laboral como mínimo una vez al año y realiza la clasificación del origen del peligro/riesgo que la generó (físicos, químicos, biológicos, ergonómicos o biomecánicos, psicosociales, entre otros), si en la empresa no se presentaron este tipo de actividades, dejar constancia escrita como soporte de lo mencionado.</t>
  </si>
  <si>
    <t>Realizar las respectivas mediciones ambientales de los riesgos prioritarios, provenientes de peligros químicos, físicos y/o biológicos. de acuerdo a la normatividad vigente, por parte del empleador, si en la empresa no se presentaron este tipo de actividades, dejar constancia escrita como soporte de lo mencionado.</t>
  </si>
  <si>
    <t>Plan de mejora</t>
  </si>
  <si>
    <t xml:space="preserve">Es editable, la empresa establecera el plan de mejora propuesto teniendo en cuenta los valores obtenidos en la calificacion de los item, con el fin de subsanar el no cumplimiento  </t>
  </si>
  <si>
    <t>800215546-5</t>
  </si>
  <si>
    <t>Octubre 7 del 2020</t>
  </si>
  <si>
    <t>Responsable del SGSST y Talento Humano</t>
  </si>
  <si>
    <t>José Ever Torrecilla Guerra</t>
  </si>
  <si>
    <t>Asesor ARL Positiva/Regional Oriente</t>
  </si>
  <si>
    <t>Bucaramanga</t>
  </si>
  <si>
    <t>Santander</t>
  </si>
  <si>
    <t>V</t>
  </si>
  <si>
    <t>Empresas dedicadas a actividades de investigación y seguridad, incluye solamente empresas dedicadas a los dactiloscopistas en los cargos de detectives,agentes, profesionales espcializados,personal de detectives en distintos grados, directores de establecimientos carcelarios, mayores, capitanes, tenientes, sargentos, guardianes, servicios de escoltas, servicios de transporte de valores, etc.</t>
  </si>
  <si>
    <t>Codigo: 5-7492-03</t>
  </si>
  <si>
    <t>El responsable de Seguridad y Salud en el Trabajo cuenta con el certificado de aprobación virtual de cincuenta (50) horas, expedido el 31 de enero de 2019</t>
  </si>
  <si>
    <t xml:space="preserve">La Dirección General a través de la Subdirección de Talento Humano asigno a una persona con la formación y comptencia necesaria para desarrollar la actividad </t>
  </si>
  <si>
    <t>Al establecimiento de San Gil no se le asignan recursos, al establecimiento se le han enviado kits personales de bioseguridad para prevención del COVID-19 como parte del funcionamiento del SGSST</t>
  </si>
  <si>
    <t xml:space="preserve">Los funcionarios del establecimiento de San Gil, se encuentran afiliados a la ARL POSITIVA, en riesgo 5.   </t>
  </si>
  <si>
    <t xml:space="preserve">De acuerdo con el Decreto 2090, los funcionarios del Epmsc San Gil, se encuentran en riesgo 5 </t>
  </si>
  <si>
    <t xml:space="preserve">En el año 2019 y 2020 se realizó Curso de inducción y reinducción al personal administrativo, dejando los respectivos soportes en la hoja de vida del funcionario. Mediante acta No. 121 del 9 de mayo de 2019 se socializó el seminario -taller de reinducción. </t>
  </si>
  <si>
    <t xml:space="preserve">La Dirección General establecio la Politica  de Seguridad y Salud en el Trabajo </t>
  </si>
  <si>
    <t xml:space="preserve">La Dirección General Definio los Objetivos del SGSST dentro de la politica de SGSST el cual se encuentra identificados en ISOLUCION </t>
  </si>
  <si>
    <t xml:space="preserve">N/A.  La evaluación inicial al SGSST se le realiza a la oficina Central en Bogotá </t>
  </si>
  <si>
    <t xml:space="preserve">El establecimiento cuenta con un archivo digital y  físico para los documentos del SGSST.  Las comunicaciones llevan registro del GESDOC como se puede constatar en los anexos.  </t>
  </si>
  <si>
    <t xml:space="preserve">El INPEC dispone de una matriz legal, denominada NORMOGRAMA INSTITUCIONAL y  se encuentra en ISOLUCIÓN 
</t>
  </si>
  <si>
    <t>El Instituto cumple con los procedimientos del GESDOC y da cumplimiento al mismo, reportando el informe trimestral de su manejo y utilización.</t>
  </si>
  <si>
    <t>N/A para las Regionales.  No existe un rubro como tal</t>
  </si>
  <si>
    <t>N/A para las Regionales.  El proceso lo realiza la oficina Central y viene establecido para los proveedores.</t>
  </si>
  <si>
    <t xml:space="preserve">N/A para las Regionales.  El proceso lo realiza la oficina Central </t>
  </si>
  <si>
    <t xml:space="preserve">La Subdirección de Talento Humano - Grupo SST diseño e implemento una encuesta para el diagnóstico de condiciones se salud de los trabajadores denominada Perfil socio- Demográfico. El EPMS SAN GIL socializo a los funcionarios adscritos y envio el link para su diligenciamiento. como soporte se tiene el registro fotografico de una encuesta registrada. </t>
  </si>
  <si>
    <t xml:space="preserve">Se ha venido desarrollando actividades de promoción con la Secretaria de Salud y otras entidades.  Se anexa copia de las actas. </t>
  </si>
  <si>
    <t xml:space="preserve">No aplica toda vez que las Evaluaciones ocupacionales reposan en el área de Subdirección de Talento Humano - Grupo SST. Y las recomendaciones Medico Laborales se envían al establecimiento. </t>
  </si>
  <si>
    <t>N/A .  Dicha labor la raliza la Oficina Principal Bogotá quien posteriormente allega a las demás oficinas los resultados para ser transmitidos a los funcionarios de las DML.</t>
  </si>
  <si>
    <t>N/A  teniendo en cuenta que las historias clinicas  reposan en la oficina principal de la Subdirección de Talento Humano.</t>
  </si>
  <si>
    <t xml:space="preserve">En la oficina de San Gil se da cumplimiento a las recomendaciones médico laborales y se hace segumiento mensual el cual es enviado a Seguridad y Salud en el Trabajo de la Regional Oriente.  Se deja evidencias en las actas mensuales del Copasst </t>
  </si>
  <si>
    <t>El Instituto tiene establecido programas para promover los estilos de vida  y entornos saludables.  Dentro de esos programas se encuentra el de política de prevención de consumo de tabaco, alcohol y drogas.  Dicha política fue socializada en el EPMSSGI.</t>
  </si>
  <si>
    <t xml:space="preserve">El establecimiento cuenta con 2 tanques de agua a los cuales se les realiza el mantenimiento periodico y el análisis fisicoquímico y microbiológico de agua.  El establecimiento realiza separación en la fuente y la empresa encargada de hacer la recolección es ACUASAN.  Tambien se hace separación de resiudos peligrosos y son recolectados por EDEPSA.  Se cuenta con el programa PIGA y el encargado realiza la verificación de dichos procesos. </t>
  </si>
  <si>
    <t>Se cuenta con un procedimiento para realizar dichos procesos que es el programa PIGA.  La empresa encargada de realizar la recolección de los residuos peligrosos es EDEPSA.</t>
  </si>
  <si>
    <t xml:space="preserve">Mediante formato establecido, se realiza el reporte triemestral de accidentes laborales y se tiene en cuenta el procedimiento establecido para el reporte y registro de accidentes. </t>
  </si>
  <si>
    <t>El establecimiento de San Gil, realiza la investigación de los accidentes laborales dentro de los términos establecidos y se dejan los respectivos soportes.</t>
  </si>
  <si>
    <t>N/A.  No existe un estadístico de incidentes y accidentes laborales.</t>
  </si>
  <si>
    <t xml:space="preserve">El instituto cuenta con una guía de identificación de peligros. El establecimiento de San Gil cuenta con la Matriz de peligros </t>
  </si>
  <si>
    <t>N/A. Esta actividad no aplica para el INPEC</t>
  </si>
  <si>
    <t>Las medidas de prevención y control se determinan a través del Grupo de SGSST,.</t>
  </si>
  <si>
    <t>El INPEC tiene establecido estos programas y son determinados a través del Grupo de SGSST,.</t>
  </si>
  <si>
    <t>Se socializó con los funcionarios los diferentes procedimientos, instructivos, fichas, guías o protocolos emanados por la Dirección General, la Subdirección de Talento Humano - grupo SST.  Se anexan los respectivos soportes</t>
  </si>
  <si>
    <t xml:space="preserve">En el establecimiento de San Gil, se hizo entrega de elementos de protección personal y reposiciones, dando instrucciones especificas del uso correcto de los mismos. </t>
  </si>
  <si>
    <t xml:space="preserve">Se realizó el diligenciamiento de la guia del Plan de Emergencias y fue enviada a la Regional Oriente para su revisión y posterior aprobación.  </t>
  </si>
  <si>
    <t>N/A .  Este proceso lo realiza la Oficina Central Bogotá</t>
  </si>
  <si>
    <t xml:space="preserve">La ARL POSITIVA realiza auditorias anuales y dejan soporte del informe realizado.  </t>
  </si>
  <si>
    <t xml:space="preserve">N/A. Las auditorias se las realizan a la Oficina Central Bogotá </t>
  </si>
  <si>
    <t>N/A. Las auditorias se las realizan a la Oficina Central Bogotá y los soportes reposan en la Dirección General del establecimiento</t>
  </si>
  <si>
    <t>N/A Teniendo en cuenta que las auditorias son realizadas a la Oficina Central Bogotá por lo tanto las acciones preventivas o correctivas las realiza SGSST Bogotá</t>
  </si>
  <si>
    <t>N/A las evidencias documentales de las acciones correctivas reposan en la Oficina Central Bogotá</t>
  </si>
  <si>
    <t>EPMS SAN GIL</t>
  </si>
  <si>
    <t>ELIZABETH BAUTISTA GÓMEZ</t>
  </si>
  <si>
    <t>Visita de la ARL POSITIVA por parte del asesores en el EPMS SGI</t>
  </si>
  <si>
    <t>En el EPMSSGI se cuenta con la matriz de peligros,  se  ha recibido capacitaciones virtuales por parte de la ARL POSITIVA.</t>
  </si>
  <si>
    <t xml:space="preserve">El establecimiento de San Gil, realizó rendición de cuentas al Director, </t>
  </si>
  <si>
    <t xml:space="preserve">En el Establecimiento se realizo la identificación de peligros, evaluación y valoración de los riesgos, con el apoyo de la ARL. </t>
  </si>
  <si>
    <t>Se realizó la inspección de extintores y se dejó evidencia en la respectiva acta del COPASST  y formato de extintores</t>
  </si>
  <si>
    <t>RESOLUCIÓN 0312 DE 2022</t>
  </si>
  <si>
    <t xml:space="preserve">Mediante oficio 2022IE0048408 de fecha 09 de marzo de 2022 se asignan funciones como responsable del SGSST del EPMSC SAN GIL a SONIA MARCELA CELIS CORDERO , quien cuenta con el curso de 50 horas </t>
  </si>
  <si>
    <t>Se planteó el Plan de Trabajo para el año 2022 y se le está dando cumplimiento al mismo, reportando las actividades trimestralmente en el cronograma de seguimientoy es enviado al Grupo de Seguridad y Salud en el Trabajo de la Regional Oriente.</t>
  </si>
  <si>
    <t xml:space="preserve">Mediante oficios se hizo solicitud a la USPEC de arreglos en el establecimiento y especificamente en la estructura de la parte administrativa.  Se dejan los respectivos soportes. </t>
  </si>
  <si>
    <t xml:space="preserve">El establecimiento de San Gil actualizó las brigadas de emergencia según resolución No. 0466 del 18 de noviembre de 2022 </t>
  </si>
  <si>
    <t>N/A. Esta actividad no aplica para el INPEC, más sin embargo mediante oficio se solicitó realizar las mediciones ambientales</t>
  </si>
  <si>
    <t xml:space="preserve">Se encuentra una carpeta con la convocatoria y elección del COPASST.  Mediante acta 1059 del 28 de diciembre de 2022 fue constituido el COPASST y se encuentra vigente.  Existen actas de reuniones mensuales del COPASST archivadas en su respectiva carpeta.  </t>
  </si>
  <si>
    <t xml:space="preserve">Se evidencia el acta de conformación y actualización del CCL mediante acta 836 del 16 de diciembre de 2021 de acuerdo a la normatividad vigente.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</si>
</sst>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x14ac:knownFonts="1">
    <font>
      <sz val="11"/>
      <color theme="1"/>
      <name val="Calibri"/>
      <family val="2"/>
      <scheme val="minor"/>
    </font>
    <font>
      <b/>
      <sz val="12"/>
      <name val="Arial"/>
      <family val="2"/>
    </font>
    <font>
      <sz val="10.5"/>
      <name val="Arial"/>
      <family val="2"/>
    </font>
    <font>
      <sz val="8.5"/>
      <name val="Arial"/>
      <family val="2"/>
    </font>
    <font>
      <b/>
      <sz val="8.5"/>
      <name val="Arial"/>
      <family val="2"/>
    </font>
    <font>
      <b/>
      <sz val="11"/>
      <name val="Arial"/>
      <family val="2"/>
    </font>
    <font>
      <b/>
      <sz val="14"/>
      <name val="Arial"/>
      <family val="2"/>
    </font>
    <font>
      <sz val="12"/>
      <name val="Arial"/>
      <family val="2"/>
    </font>
    <font>
      <sz val="11"/>
      <name val="Arial"/>
      <family val="2"/>
    </font>
    <font>
      <b/>
      <sz val="12"/>
      <color indexed="8"/>
      <name val="Arial"/>
      <family val="2"/>
    </font>
    <font>
      <sz val="12"/>
      <color indexed="8"/>
      <name val="Arial"/>
      <family val="2"/>
    </font>
    <font>
      <sz val="12"/>
      <color indexed="10"/>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theme="1"/>
      <name val="Calibri"/>
      <family val="2"/>
      <scheme val="minor"/>
    </font>
    <font>
      <sz val="11"/>
      <color theme="0"/>
      <name val="Calibri"/>
      <family val="2"/>
      <scheme val="minor"/>
    </font>
    <font>
      <sz val="11"/>
      <color rgb="FF000000"/>
      <name val="Calibri"/>
      <family val="2"/>
      <charset val="204"/>
    </font>
    <font>
      <sz val="11"/>
      <color rgb="FFFF0000"/>
      <name val="Calibri"/>
      <family val="2"/>
      <scheme val="minor"/>
    </font>
    <font>
      <b/>
      <sz val="11"/>
      <color theme="1"/>
      <name val="Calibri"/>
      <family val="2"/>
      <scheme val="minor"/>
    </font>
    <font>
      <sz val="11"/>
      <name val="Calibri"/>
      <family val="2"/>
      <scheme val="minor"/>
    </font>
    <font>
      <sz val="8.5"/>
      <color theme="0"/>
      <name val="Arial"/>
      <family val="2"/>
    </font>
    <font>
      <b/>
      <sz val="10.5"/>
      <color theme="0"/>
      <name val="Arial"/>
      <family val="2"/>
    </font>
    <font>
      <b/>
      <sz val="12"/>
      <color theme="0"/>
      <name val="Arial"/>
      <family val="2"/>
    </font>
    <font>
      <sz val="11"/>
      <color rgb="FF000000"/>
      <name val="Arial"/>
      <family val="2"/>
    </font>
    <font>
      <b/>
      <sz val="11"/>
      <color theme="0"/>
      <name val="Arial"/>
      <family val="2"/>
    </font>
    <font>
      <b/>
      <sz val="12"/>
      <color theme="1"/>
      <name val="Arial"/>
      <family val="2"/>
    </font>
    <font>
      <sz val="12"/>
      <color theme="1"/>
      <name val="Arial"/>
      <family val="2"/>
    </font>
    <font>
      <u/>
      <sz val="11"/>
      <color theme="1"/>
      <name val="Calibri"/>
      <family val="2"/>
      <scheme val="minor"/>
    </font>
    <font>
      <sz val="11"/>
      <color theme="1"/>
      <name val="Arial"/>
      <family val="2"/>
    </font>
    <font>
      <b/>
      <sz val="11"/>
      <color theme="1"/>
      <name val="Arial"/>
      <family val="2"/>
    </font>
    <font>
      <b/>
      <sz val="10"/>
      <color theme="0"/>
      <name val="Arial"/>
      <family val="2"/>
    </font>
    <font>
      <b/>
      <sz val="10"/>
      <color theme="1"/>
      <name val="Arial"/>
      <family val="2"/>
    </font>
    <font>
      <b/>
      <sz val="8.5"/>
      <color theme="0"/>
      <name val="Arial"/>
      <family val="2"/>
    </font>
    <font>
      <sz val="8.5"/>
      <color theme="0"/>
      <name val="Calibri"/>
      <family val="2"/>
      <scheme val="minor"/>
    </font>
    <font>
      <b/>
      <sz val="11"/>
      <color rgb="FF000000"/>
      <name val="Arial"/>
      <family val="2"/>
    </font>
    <font>
      <sz val="14"/>
      <name val="Arial"/>
      <family val="2"/>
    </font>
    <font>
      <sz val="14"/>
      <name val="Calibri"/>
      <family val="2"/>
    </font>
    <font>
      <sz val="14"/>
      <name val="Calibri"/>
      <family val="2"/>
      <scheme val="minor"/>
    </font>
  </fonts>
  <fills count="21">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rgb="FFFAF9F4"/>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46E0E8"/>
        <bgColor indexed="64"/>
      </patternFill>
    </fill>
    <fill>
      <patternFill patternType="solid">
        <fgColor theme="0" tint="-0.499984740745262"/>
        <bgColor indexed="64"/>
      </patternFill>
    </fill>
    <fill>
      <patternFill patternType="solid">
        <fgColor rgb="FFF1EEE0"/>
        <bgColor indexed="64"/>
      </patternFill>
    </fill>
    <fill>
      <patternFill patternType="solid">
        <fgColor rgb="FFFFFFFF"/>
        <bgColor rgb="FFFFFFFF"/>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50"/>
      </left>
      <right style="thin">
        <color indexed="50"/>
      </right>
      <top style="thin">
        <color indexed="50"/>
      </top>
      <bottom style="thin">
        <color indexed="5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theme="0" tint="-0.249977111117893"/>
      </left>
      <right style="double">
        <color theme="0" tint="-0.249977111117893"/>
      </right>
      <top style="double">
        <color theme="0" tint="-0.249977111117893"/>
      </top>
      <bottom style="double">
        <color theme="0" tint="-0.249977111117893"/>
      </bottom>
      <diagonal/>
    </border>
    <border>
      <left style="double">
        <color theme="0" tint="-0.249977111117893"/>
      </left>
      <right style="double">
        <color theme="0" tint="-0.249977111117893"/>
      </right>
      <top style="double">
        <color theme="0" tint="-0.249977111117893"/>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6" fillId="0" borderId="0"/>
    <xf numFmtId="0" fontId="18" fillId="0" borderId="0"/>
    <xf numFmtId="9" fontId="16" fillId="0" borderId="0" applyFont="0" applyFill="0" applyBorder="0" applyAlignment="0" applyProtection="0"/>
  </cellStyleXfs>
  <cellXfs count="214">
    <xf numFmtId="0" fontId="0" fillId="0" borderId="0" xfId="0"/>
    <xf numFmtId="0" fontId="21" fillId="0" borderId="0" xfId="0" applyFont="1" applyAlignment="1">
      <alignment horizontal="center" vertical="center"/>
    </xf>
    <xf numFmtId="0" fontId="21" fillId="0" borderId="0" xfId="0" applyFont="1" applyAlignment="1">
      <alignment vertical="top"/>
    </xf>
    <xf numFmtId="0" fontId="2" fillId="3" borderId="3" xfId="0" applyFont="1" applyFill="1" applyBorder="1" applyAlignment="1">
      <alignment horizontal="center" vertical="center" wrapText="1"/>
    </xf>
    <xf numFmtId="0" fontId="2" fillId="3" borderId="4"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0" xfId="0" applyAlignment="1">
      <alignment horizontal="center"/>
    </xf>
    <xf numFmtId="0" fontId="3" fillId="3" borderId="0" xfId="1" applyFont="1" applyFill="1"/>
    <xf numFmtId="0" fontId="3" fillId="0" borderId="0" xfId="1" applyFont="1"/>
    <xf numFmtId="0" fontId="4" fillId="4" borderId="5" xfId="1" applyFont="1" applyFill="1" applyBorder="1" applyAlignment="1">
      <alignment horizontal="center" vertical="center" wrapText="1"/>
    </xf>
    <xf numFmtId="0" fontId="22" fillId="5" borderId="5" xfId="1" applyFont="1" applyFill="1" applyBorder="1" applyAlignment="1">
      <alignment horizontal="center" vertical="center" wrapText="1"/>
    </xf>
    <xf numFmtId="0" fontId="4" fillId="3" borderId="0" xfId="1" applyFont="1" applyFill="1"/>
    <xf numFmtId="0" fontId="4" fillId="0" borderId="0" xfId="1" applyFont="1"/>
    <xf numFmtId="0" fontId="3" fillId="3" borderId="0" xfId="1" applyFont="1" applyFill="1" applyAlignment="1">
      <alignment horizontal="center"/>
    </xf>
    <xf numFmtId="1" fontId="3" fillId="3" borderId="0" xfId="1" applyNumberFormat="1" applyFont="1" applyFill="1"/>
    <xf numFmtId="0" fontId="4" fillId="3" borderId="0" xfId="1" applyFont="1" applyFill="1" applyAlignment="1">
      <alignment vertical="center" wrapText="1"/>
    </xf>
    <xf numFmtId="0" fontId="3" fillId="0" borderId="0" xfId="1" applyFont="1" applyAlignment="1">
      <alignment horizontal="center"/>
    </xf>
    <xf numFmtId="1" fontId="3" fillId="0" borderId="0" xfId="1" applyNumberFormat="1" applyFont="1"/>
    <xf numFmtId="0" fontId="0" fillId="3" borderId="0" xfId="0" applyFill="1"/>
    <xf numFmtId="0" fontId="21" fillId="3" borderId="0" xfId="0" applyFont="1" applyFill="1" applyAlignment="1">
      <alignment vertical="top"/>
    </xf>
    <xf numFmtId="0" fontId="21" fillId="3" borderId="0" xfId="0" applyFont="1" applyFill="1" applyAlignment="1">
      <alignment horizontal="center" vertical="center"/>
    </xf>
    <xf numFmtId="0" fontId="23" fillId="5" borderId="5" xfId="0" applyFont="1" applyFill="1" applyBorder="1" applyAlignment="1">
      <alignment horizontal="center" vertical="center" wrapText="1"/>
    </xf>
    <xf numFmtId="164" fontId="23" fillId="5" borderId="5" xfId="0" applyNumberFormat="1" applyFont="1" applyFill="1" applyBorder="1" applyAlignment="1">
      <alignment horizontal="center" vertical="center" wrapText="1"/>
    </xf>
    <xf numFmtId="10" fontId="23" fillId="5" borderId="5" xfId="0" applyNumberFormat="1" applyFont="1" applyFill="1" applyBorder="1" applyAlignment="1">
      <alignment horizontal="center" vertical="center" wrapText="1"/>
    </xf>
    <xf numFmtId="0" fontId="18" fillId="0" borderId="0" xfId="2"/>
    <xf numFmtId="0" fontId="5" fillId="6" borderId="7" xfId="1" applyFont="1" applyFill="1" applyBorder="1" applyAlignment="1">
      <alignment vertical="center" wrapText="1"/>
    </xf>
    <xf numFmtId="0" fontId="17" fillId="0" borderId="0" xfId="0" applyFont="1"/>
    <xf numFmtId="0" fontId="17" fillId="0" borderId="0" xfId="0" applyFont="1" applyAlignment="1">
      <alignment wrapText="1"/>
    </xf>
    <xf numFmtId="0" fontId="17" fillId="0" borderId="0" xfId="0" applyFont="1" applyAlignment="1">
      <alignment horizontal="center" vertical="center" wrapText="1"/>
    </xf>
    <xf numFmtId="0" fontId="16" fillId="0" borderId="5" xfId="1" applyFill="1" applyBorder="1" applyAlignment="1">
      <alignment vertical="center" wrapText="1"/>
    </xf>
    <xf numFmtId="0" fontId="3" fillId="0" borderId="5" xfId="1" applyFont="1" applyFill="1" applyBorder="1" applyAlignment="1">
      <alignment horizontal="left" vertical="center" wrapText="1" indent="1"/>
    </xf>
    <xf numFmtId="0" fontId="24" fillId="5" borderId="5" xfId="1" applyFont="1" applyFill="1" applyBorder="1" applyAlignment="1">
      <alignment horizontal="center" vertical="center" wrapText="1"/>
    </xf>
    <xf numFmtId="0" fontId="7" fillId="3" borderId="0" xfId="1" applyFont="1" applyFill="1"/>
    <xf numFmtId="0" fontId="7" fillId="0" borderId="0" xfId="1" applyFont="1"/>
    <xf numFmtId="0" fontId="23" fillId="5" borderId="5" xfId="0" applyFont="1" applyFill="1" applyBorder="1" applyAlignment="1">
      <alignment horizontal="center" vertical="center" wrapText="1"/>
    </xf>
    <xf numFmtId="0" fontId="4" fillId="4" borderId="5" xfId="1" applyFont="1" applyFill="1" applyBorder="1" applyAlignment="1">
      <alignment horizontal="center" vertical="center" wrapText="1"/>
    </xf>
    <xf numFmtId="0" fontId="24" fillId="5" borderId="5" xfId="1" applyFont="1" applyFill="1" applyBorder="1" applyAlignment="1">
      <alignment horizontal="center" vertical="center" wrapText="1"/>
    </xf>
    <xf numFmtId="0" fontId="21" fillId="3" borderId="5" xfId="0" applyFont="1" applyFill="1" applyBorder="1" applyAlignment="1">
      <alignment vertical="top"/>
    </xf>
    <xf numFmtId="0" fontId="21" fillId="3" borderId="0" xfId="0" applyFont="1" applyFill="1" applyAlignment="1">
      <alignment vertical="center" wrapText="1"/>
    </xf>
    <xf numFmtId="164" fontId="23" fillId="5" borderId="1" xfId="0" applyNumberFormat="1" applyFont="1" applyFill="1" applyBorder="1" applyAlignment="1">
      <alignment horizontal="center" vertical="center" wrapText="1"/>
    </xf>
    <xf numFmtId="10" fontId="23" fillId="5" borderId="1" xfId="0" applyNumberFormat="1"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1" fillId="3" borderId="0" xfId="0" applyFont="1" applyFill="1" applyBorder="1" applyAlignment="1">
      <alignment vertical="top"/>
    </xf>
    <xf numFmtId="0" fontId="21" fillId="0" borderId="0" xfId="0" applyFont="1" applyBorder="1" applyAlignment="1">
      <alignment vertical="top"/>
    </xf>
    <xf numFmtId="0" fontId="1" fillId="3" borderId="0" xfId="0" applyFont="1" applyFill="1" applyBorder="1" applyAlignment="1">
      <alignment vertical="center" wrapText="1"/>
    </xf>
    <xf numFmtId="0" fontId="24" fillId="5" borderId="5" xfId="3" applyNumberFormat="1" applyFont="1" applyFill="1" applyBorder="1" applyAlignment="1">
      <alignment horizontal="center" vertical="center" wrapText="1"/>
    </xf>
    <xf numFmtId="0" fontId="19" fillId="0" borderId="0" xfId="0" applyFont="1"/>
    <xf numFmtId="0" fontId="8" fillId="2" borderId="0" xfId="1" applyFont="1" applyFill="1"/>
    <xf numFmtId="0" fontId="8" fillId="0" borderId="9" xfId="0" applyFont="1" applyFill="1" applyBorder="1" applyAlignment="1">
      <alignment horizontal="justify" vertical="center" wrapText="1"/>
    </xf>
    <xf numFmtId="0" fontId="8" fillId="0" borderId="0" xfId="1" applyFont="1" applyFill="1" applyAlignment="1">
      <alignment horizontal="left" wrapText="1"/>
    </xf>
    <xf numFmtId="0" fontId="5" fillId="0" borderId="9" xfId="0" applyFont="1" applyBorder="1" applyAlignment="1">
      <alignment vertical="center" wrapText="1"/>
    </xf>
    <xf numFmtId="0" fontId="20" fillId="0" borderId="0" xfId="0" applyFont="1" applyAlignment="1">
      <alignment horizontal="center"/>
    </xf>
    <xf numFmtId="0" fontId="0" fillId="0" borderId="0" xfId="0" applyFill="1"/>
    <xf numFmtId="0" fontId="25" fillId="0" borderId="0" xfId="2" applyFont="1"/>
    <xf numFmtId="0" fontId="26" fillId="7" borderId="24" xfId="2" applyFont="1" applyFill="1" applyBorder="1" applyAlignment="1">
      <alignment horizontal="center" vertical="center" wrapText="1"/>
    </xf>
    <xf numFmtId="0" fontId="5" fillId="0" borderId="24" xfId="2" applyFont="1" applyFill="1" applyBorder="1" applyAlignment="1">
      <alignment horizontal="center" vertical="center" wrapText="1"/>
    </xf>
    <xf numFmtId="0" fontId="5" fillId="8" borderId="24" xfId="2" applyFont="1" applyFill="1" applyBorder="1" applyAlignment="1">
      <alignment horizontal="center" vertical="center" wrapText="1"/>
    </xf>
    <xf numFmtId="0" fontId="5" fillId="0" borderId="24" xfId="2" applyFont="1" applyFill="1" applyBorder="1" applyAlignment="1">
      <alignment horizontal="justify" vertical="center" wrapText="1"/>
    </xf>
    <xf numFmtId="0" fontId="5" fillId="0" borderId="25" xfId="2" applyFont="1" applyFill="1" applyBorder="1" applyAlignment="1">
      <alignment horizontal="center" vertical="center" wrapText="1"/>
    </xf>
    <xf numFmtId="0" fontId="5" fillId="9" borderId="24" xfId="2" applyFont="1" applyFill="1" applyBorder="1" applyAlignment="1">
      <alignment horizontal="center" vertical="center" wrapText="1"/>
    </xf>
    <xf numFmtId="0" fontId="5" fillId="10" borderId="24" xfId="2" applyFont="1" applyFill="1" applyBorder="1" applyAlignment="1">
      <alignment horizontal="center" vertical="center" wrapText="1"/>
    </xf>
    <xf numFmtId="0" fontId="5" fillId="0" borderId="9" xfId="0" applyFont="1" applyFill="1" applyBorder="1" applyAlignment="1">
      <alignment vertical="center" wrapText="1"/>
    </xf>
    <xf numFmtId="0" fontId="27" fillId="10" borderId="5" xfId="0" applyFont="1" applyFill="1" applyBorder="1" applyAlignment="1">
      <alignment horizontal="center" vertical="center" wrapText="1"/>
    </xf>
    <xf numFmtId="0" fontId="28" fillId="0" borderId="0" xfId="0" applyFont="1" applyAlignment="1">
      <alignment horizontal="justify" vertical="top" wrapText="1"/>
    </xf>
    <xf numFmtId="0" fontId="28" fillId="0" borderId="5" xfId="0" applyFont="1" applyBorder="1" applyAlignment="1">
      <alignment horizontal="justify" vertical="top" wrapText="1"/>
    </xf>
    <xf numFmtId="0" fontId="28" fillId="0" borderId="5" xfId="0" applyFont="1" applyFill="1" applyBorder="1" applyAlignment="1">
      <alignment horizontal="justify" vertical="top" wrapText="1"/>
    </xf>
    <xf numFmtId="0" fontId="28" fillId="0" borderId="5" xfId="0" applyFont="1" applyBorder="1" applyAlignment="1">
      <alignment horizontal="left" vertical="center" wrapText="1"/>
    </xf>
    <xf numFmtId="0" fontId="3" fillId="11" borderId="5" xfId="1" applyFont="1" applyFill="1" applyBorder="1" applyAlignment="1">
      <alignment horizontal="center" vertical="center" wrapText="1"/>
    </xf>
    <xf numFmtId="0" fontId="3" fillId="11" borderId="5" xfId="1" applyFont="1" applyFill="1" applyBorder="1" applyAlignment="1">
      <alignment horizontal="left" vertical="center" wrapText="1" indent="1"/>
    </xf>
    <xf numFmtId="0" fontId="3" fillId="12" borderId="5" xfId="1" applyFont="1" applyFill="1" applyBorder="1" applyAlignment="1">
      <alignment horizontal="left" vertical="center" wrapText="1" indent="1"/>
    </xf>
    <xf numFmtId="0" fontId="3" fillId="12" borderId="5" xfId="1" applyFont="1" applyFill="1" applyBorder="1" applyAlignment="1">
      <alignment horizontal="center" vertical="center" wrapText="1"/>
    </xf>
    <xf numFmtId="0" fontId="4" fillId="11" borderId="5" xfId="1" applyFont="1" applyFill="1" applyBorder="1" applyAlignment="1">
      <alignment horizontal="center" vertical="center" wrapText="1"/>
    </xf>
    <xf numFmtId="17" fontId="8" fillId="0" borderId="9" xfId="0" applyNumberFormat="1" applyFont="1" applyFill="1" applyBorder="1" applyAlignment="1">
      <alignment horizontal="justify" vertical="center" wrapText="1"/>
    </xf>
    <xf numFmtId="0" fontId="29" fillId="11" borderId="5" xfId="0" applyFont="1" applyFill="1" applyBorder="1" applyAlignment="1">
      <alignment wrapText="1"/>
    </xf>
    <xf numFmtId="0" fontId="0" fillId="12" borderId="5" xfId="0" applyFill="1" applyBorder="1"/>
    <xf numFmtId="0" fontId="4" fillId="8" borderId="5" xfId="1" applyFont="1" applyFill="1" applyBorder="1" applyAlignment="1">
      <alignment horizontal="center" vertical="center" wrapText="1"/>
    </xf>
    <xf numFmtId="0" fontId="30" fillId="13" borderId="5" xfId="0" applyFont="1" applyFill="1" applyBorder="1" applyAlignment="1">
      <alignment horizontal="justify" vertical="center" wrapText="1"/>
    </xf>
    <xf numFmtId="0" fontId="0" fillId="12" borderId="5" xfId="0" applyFill="1" applyBorder="1" applyAlignment="1">
      <alignment horizontal="center" vertical="center" wrapText="1"/>
    </xf>
    <xf numFmtId="0" fontId="0" fillId="14" borderId="5" xfId="0" applyFill="1" applyBorder="1" applyAlignment="1">
      <alignment horizontal="center" vertical="center" wrapText="1"/>
    </xf>
    <xf numFmtId="0" fontId="30" fillId="15" borderId="0" xfId="0" applyFont="1" applyFill="1" applyBorder="1" applyAlignment="1">
      <alignment horizontal="justify" vertical="center" wrapText="1"/>
    </xf>
    <xf numFmtId="0" fontId="0" fillId="15" borderId="4" xfId="0" applyFill="1" applyBorder="1" applyAlignment="1">
      <alignment horizontal="center" vertical="center" wrapText="1"/>
    </xf>
    <xf numFmtId="0" fontId="31" fillId="16" borderId="10" xfId="0" applyFont="1" applyFill="1" applyBorder="1" applyAlignment="1">
      <alignment horizontal="center" vertical="center" wrapText="1"/>
    </xf>
    <xf numFmtId="0" fontId="31" fillId="16" borderId="11" xfId="0" applyFont="1" applyFill="1" applyBorder="1" applyAlignment="1">
      <alignment horizontal="center" vertical="center" wrapText="1"/>
    </xf>
    <xf numFmtId="0" fontId="31" fillId="16" borderId="12" xfId="0" applyFont="1" applyFill="1" applyBorder="1" applyAlignment="1">
      <alignment horizontal="center" vertical="center" wrapText="1"/>
    </xf>
    <xf numFmtId="0" fontId="31" fillId="12" borderId="13" xfId="0" applyFont="1" applyFill="1" applyBorder="1" applyAlignment="1">
      <alignment horizontal="center" vertical="center" wrapText="1"/>
    </xf>
    <xf numFmtId="0" fontId="31" fillId="13" borderId="13" xfId="0" applyFont="1" applyFill="1" applyBorder="1" applyAlignment="1">
      <alignment horizontal="center" vertical="center" wrapText="1"/>
    </xf>
    <xf numFmtId="0" fontId="31" fillId="14" borderId="10" xfId="0" applyFont="1" applyFill="1" applyBorder="1" applyAlignment="1">
      <alignment horizontal="center" vertical="center" wrapText="1"/>
    </xf>
    <xf numFmtId="0" fontId="30" fillId="12" borderId="5" xfId="0" applyFont="1" applyFill="1" applyBorder="1" applyAlignment="1">
      <alignment horizontal="left" vertical="center" wrapText="1"/>
    </xf>
    <xf numFmtId="0" fontId="0" fillId="13" borderId="5" xfId="0" applyFill="1" applyBorder="1" applyAlignment="1">
      <alignment horizontal="center" vertical="center" wrapText="1"/>
    </xf>
    <xf numFmtId="0" fontId="30" fillId="14" borderId="5" xfId="0" applyFont="1" applyFill="1" applyBorder="1" applyAlignment="1">
      <alignment horizontal="justify" vertical="center" wrapText="1"/>
    </xf>
    <xf numFmtId="0" fontId="30" fillId="12" borderId="7" xfId="0" applyFont="1" applyFill="1" applyBorder="1" applyAlignment="1">
      <alignment horizontal="justify" vertical="center" wrapText="1"/>
    </xf>
    <xf numFmtId="0" fontId="30" fillId="13" borderId="7" xfId="0" applyFont="1" applyFill="1" applyBorder="1" applyAlignment="1">
      <alignment horizontal="justify" vertical="center" wrapText="1"/>
    </xf>
    <xf numFmtId="0" fontId="30" fillId="14" borderId="7" xfId="0" applyFont="1" applyFill="1" applyBorder="1" applyAlignment="1">
      <alignment horizontal="left" vertical="center" wrapText="1" indent="1"/>
    </xf>
    <xf numFmtId="0" fontId="30" fillId="15" borderId="14" xfId="0" applyFont="1" applyFill="1" applyBorder="1" applyAlignment="1">
      <alignment horizontal="justify" vertical="center" wrapText="1"/>
    </xf>
    <xf numFmtId="0" fontId="31" fillId="12" borderId="15" xfId="0" applyFont="1" applyFill="1" applyBorder="1" applyAlignment="1">
      <alignment horizontal="center" vertical="center" wrapText="1"/>
    </xf>
    <xf numFmtId="0" fontId="31" fillId="15" borderId="10" xfId="0" applyFont="1" applyFill="1" applyBorder="1" applyAlignment="1">
      <alignment horizontal="center" vertical="center" wrapText="1"/>
    </xf>
    <xf numFmtId="0" fontId="21" fillId="3" borderId="0" xfId="0" applyFont="1" applyFill="1" applyAlignment="1">
      <alignment horizontal="justify" vertical="top" wrapText="1"/>
    </xf>
    <xf numFmtId="0" fontId="37" fillId="3" borderId="1" xfId="0" applyFont="1" applyFill="1" applyBorder="1" applyAlignment="1">
      <alignment horizontal="left" vertical="center" wrapText="1"/>
    </xf>
    <xf numFmtId="0" fontId="37" fillId="3" borderId="8" xfId="0" applyFont="1" applyFill="1" applyBorder="1" applyAlignment="1">
      <alignment horizontal="justify" vertical="top" wrapText="1"/>
    </xf>
    <xf numFmtId="0" fontId="38" fillId="0" borderId="26" xfId="0" applyFont="1" applyBorder="1" applyAlignment="1">
      <alignment horizontal="center" vertical="center" wrapText="1"/>
    </xf>
    <xf numFmtId="0" fontId="38" fillId="0" borderId="27" xfId="0" applyFont="1" applyBorder="1" applyAlignment="1">
      <alignment horizontal="center" vertical="center" wrapText="1"/>
    </xf>
    <xf numFmtId="0" fontId="38" fillId="19" borderId="27" xfId="0" applyFont="1" applyFill="1" applyBorder="1" applyAlignment="1">
      <alignment horizontal="justify" vertical="top" wrapText="1"/>
    </xf>
    <xf numFmtId="0" fontId="37" fillId="3" borderId="0" xfId="0" applyFont="1" applyFill="1" applyBorder="1" applyAlignment="1">
      <alignment horizontal="justify" vertical="top" wrapText="1"/>
    </xf>
    <xf numFmtId="0" fontId="37" fillId="3" borderId="5" xfId="0" applyFont="1" applyFill="1" applyBorder="1" applyAlignment="1">
      <alignment horizontal="justify" vertical="top" wrapText="1"/>
    </xf>
    <xf numFmtId="0" fontId="39" fillId="0" borderId="7"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3" borderId="5" xfId="0" applyFont="1" applyFill="1" applyBorder="1" applyAlignment="1">
      <alignment horizontal="justify" vertical="top" wrapText="1"/>
    </xf>
    <xf numFmtId="0" fontId="37" fillId="3" borderId="2" xfId="0" applyFont="1" applyFill="1" applyBorder="1" applyAlignment="1">
      <alignment horizontal="left" vertical="center" wrapText="1"/>
    </xf>
    <xf numFmtId="0" fontId="37" fillId="3" borderId="1" xfId="0" applyFont="1" applyFill="1" applyBorder="1" applyAlignment="1">
      <alignment horizontal="justify" vertical="top" wrapText="1"/>
    </xf>
    <xf numFmtId="0" fontId="38" fillId="0" borderId="27" xfId="0" applyFont="1" applyFill="1" applyBorder="1" applyAlignment="1">
      <alignment horizontal="justify" vertical="top" wrapText="1"/>
    </xf>
    <xf numFmtId="0" fontId="37" fillId="3" borderId="0" xfId="0" applyFont="1" applyFill="1" applyBorder="1" applyAlignment="1">
      <alignment horizontal="left" vertical="center" wrapText="1"/>
    </xf>
    <xf numFmtId="0" fontId="37" fillId="3" borderId="6" xfId="0" applyFont="1" applyFill="1" applyBorder="1" applyAlignment="1">
      <alignment horizontal="center" vertical="center" wrapText="1"/>
    </xf>
    <xf numFmtId="0" fontId="37" fillId="3" borderId="2" xfId="0" applyFont="1" applyFill="1" applyBorder="1" applyAlignment="1">
      <alignment horizontal="justify" vertical="top" wrapText="1"/>
    </xf>
    <xf numFmtId="0" fontId="37" fillId="3" borderId="2" xfId="0" applyFont="1" applyFill="1" applyBorder="1" applyAlignment="1">
      <alignment horizontal="left" vertical="top" wrapText="1"/>
    </xf>
    <xf numFmtId="0" fontId="37" fillId="3" borderId="1" xfId="0" applyFont="1" applyFill="1" applyBorder="1" applyAlignment="1">
      <alignment horizontal="left" vertical="top" wrapText="1"/>
    </xf>
    <xf numFmtId="0" fontId="39" fillId="0" borderId="5" xfId="0" applyFont="1" applyFill="1" applyBorder="1" applyAlignment="1">
      <alignment horizontal="justify" vertical="top" wrapText="1"/>
    </xf>
    <xf numFmtId="0" fontId="37" fillId="3" borderId="0" xfId="0" applyFont="1" applyFill="1" applyBorder="1" applyAlignment="1">
      <alignment horizontal="left" vertical="top" wrapText="1"/>
    </xf>
    <xf numFmtId="0" fontId="37" fillId="3" borderId="0" xfId="0" applyFont="1" applyFill="1" applyBorder="1" applyAlignment="1">
      <alignment vertical="center" wrapText="1"/>
    </xf>
    <xf numFmtId="0" fontId="37" fillId="3" borderId="4" xfId="0" applyFont="1" applyFill="1" applyBorder="1" applyAlignment="1">
      <alignment horizontal="justify" vertical="top" wrapText="1"/>
    </xf>
    <xf numFmtId="0" fontId="37" fillId="3" borderId="4" xfId="0" applyFont="1" applyFill="1" applyBorder="1" applyAlignment="1">
      <alignment horizontal="center" vertical="center" wrapText="1"/>
    </xf>
    <xf numFmtId="0" fontId="39" fillId="3" borderId="5" xfId="0" applyFont="1" applyFill="1" applyBorder="1" applyAlignment="1">
      <alignment vertical="top"/>
    </xf>
    <xf numFmtId="0" fontId="37" fillId="3" borderId="4" xfId="0" applyFont="1" applyFill="1" applyBorder="1" applyAlignment="1">
      <alignment horizontal="left" vertical="top" wrapText="1"/>
    </xf>
    <xf numFmtId="0" fontId="37" fillId="3" borderId="0"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8" fillId="0" borderId="27" xfId="0" applyFont="1" applyBorder="1" applyAlignment="1">
      <alignment horizontal="justify" vertical="top" wrapText="1"/>
    </xf>
    <xf numFmtId="0" fontId="37" fillId="3" borderId="5" xfId="0" applyFont="1" applyFill="1" applyBorder="1" applyAlignment="1">
      <alignment horizontal="left" vertical="center" wrapText="1"/>
    </xf>
    <xf numFmtId="0" fontId="38" fillId="19" borderId="27" xfId="0" applyFont="1" applyFill="1" applyBorder="1" applyAlignment="1">
      <alignment vertical="top" wrapText="1"/>
    </xf>
    <xf numFmtId="0" fontId="37" fillId="3" borderId="5" xfId="0" applyFont="1" applyFill="1" applyBorder="1" applyAlignment="1">
      <alignment horizontal="left" vertical="top" wrapText="1"/>
    </xf>
    <xf numFmtId="0" fontId="39" fillId="20" borderId="5" xfId="0" applyFont="1" applyFill="1" applyBorder="1" applyAlignment="1">
      <alignment horizontal="justify" vertical="top" wrapText="1"/>
    </xf>
    <xf numFmtId="0" fontId="28" fillId="0" borderId="3" xfId="0" applyFont="1" applyBorder="1" applyAlignment="1">
      <alignment horizontal="justify" vertical="top" wrapText="1"/>
    </xf>
    <xf numFmtId="0" fontId="28" fillId="0" borderId="7" xfId="0" applyFont="1" applyBorder="1" applyAlignment="1">
      <alignment horizontal="justify" vertical="top" wrapText="1"/>
    </xf>
    <xf numFmtId="0" fontId="28" fillId="0" borderId="5" xfId="0" applyFont="1" applyBorder="1" applyAlignment="1">
      <alignment vertical="top" wrapText="1"/>
    </xf>
    <xf numFmtId="0" fontId="32" fillId="5" borderId="5" xfId="1" applyFont="1" applyFill="1" applyBorder="1" applyAlignment="1">
      <alignment horizontal="center" vertical="center" wrapText="1"/>
    </xf>
    <xf numFmtId="0" fontId="26" fillId="6" borderId="6" xfId="1" applyFont="1" applyFill="1" applyBorder="1" applyAlignment="1">
      <alignment horizontal="center" vertical="center" wrapText="1"/>
    </xf>
    <xf numFmtId="0" fontId="26" fillId="6" borderId="16" xfId="1"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21" fillId="0" borderId="0" xfId="0" applyFont="1" applyAlignment="1">
      <alignment horizontal="center" vertical="center" wrapText="1"/>
    </xf>
    <xf numFmtId="0" fontId="1" fillId="3" borderId="0" xfId="0" applyFont="1" applyFill="1" applyAlignment="1">
      <alignment horizontal="center" vertical="center" wrapText="1"/>
    </xf>
    <xf numFmtId="0" fontId="21" fillId="3" borderId="0" xfId="0" applyFont="1" applyFill="1" applyAlignment="1">
      <alignment horizontal="center" vertical="center" wrapText="1"/>
    </xf>
    <xf numFmtId="0" fontId="23" fillId="5" borderId="5"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5" xfId="0" applyFont="1" applyFill="1" applyBorder="1" applyAlignment="1">
      <alignment horizontal="left" vertical="center" wrapText="1"/>
    </xf>
    <xf numFmtId="0" fontId="23" fillId="5" borderId="1" xfId="0" applyFont="1" applyFill="1" applyBorder="1" applyAlignment="1">
      <alignment horizontal="left" vertical="center" wrapText="1"/>
    </xf>
    <xf numFmtId="0" fontId="23" fillId="5" borderId="5" xfId="0" applyFont="1" applyFill="1" applyBorder="1" applyAlignment="1">
      <alignment horizontal="justify" vertical="center" wrapText="1"/>
    </xf>
    <xf numFmtId="0" fontId="1" fillId="3"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33" fillId="6" borderId="5" xfId="1" applyFont="1" applyFill="1" applyBorder="1" applyAlignment="1">
      <alignment horizontal="center" vertical="center" wrapText="1"/>
    </xf>
    <xf numFmtId="0" fontId="37" fillId="3" borderId="5" xfId="0" applyFont="1" applyFill="1" applyBorder="1" applyAlignment="1">
      <alignment horizontal="center" vertical="top" wrapText="1"/>
    </xf>
    <xf numFmtId="0" fontId="1" fillId="17" borderId="5" xfId="0" applyFont="1" applyFill="1" applyBorder="1" applyAlignment="1">
      <alignment horizontal="center" vertical="center" wrapText="1"/>
    </xf>
    <xf numFmtId="0" fontId="31" fillId="6" borderId="17" xfId="1" applyFont="1" applyFill="1" applyBorder="1" applyAlignment="1">
      <alignment horizontal="center" vertical="center" wrapText="1"/>
    </xf>
    <xf numFmtId="0" fontId="31" fillId="6" borderId="18" xfId="1" applyFont="1" applyFill="1" applyBorder="1" applyAlignment="1">
      <alignment horizontal="center" vertical="center" wrapText="1"/>
    </xf>
    <xf numFmtId="0" fontId="31" fillId="6" borderId="3" xfId="1" applyFont="1" applyFill="1" applyBorder="1" applyAlignment="1">
      <alignment horizontal="center" vertical="center" wrapText="1"/>
    </xf>
    <xf numFmtId="0" fontId="31" fillId="6" borderId="20" xfId="1" applyFont="1" applyFill="1" applyBorder="1" applyAlignment="1">
      <alignment horizontal="center" vertical="center" wrapText="1"/>
    </xf>
    <xf numFmtId="0" fontId="1" fillId="17" borderId="17" xfId="0" applyFont="1" applyFill="1" applyBorder="1" applyAlignment="1">
      <alignment horizontal="center" vertical="center" wrapText="1"/>
    </xf>
    <xf numFmtId="0" fontId="1" fillId="17" borderId="18" xfId="0" applyFont="1" applyFill="1" applyBorder="1" applyAlignment="1">
      <alignment horizontal="center" vertical="center" wrapText="1"/>
    </xf>
    <xf numFmtId="0" fontId="32" fillId="5" borderId="21" xfId="1" applyFont="1" applyFill="1" applyBorder="1" applyAlignment="1">
      <alignment horizontal="center" vertical="center" wrapText="1"/>
    </xf>
    <xf numFmtId="0" fontId="32" fillId="5" borderId="0" xfId="1" applyFont="1" applyFill="1" applyBorder="1" applyAlignment="1">
      <alignment horizontal="center" vertical="center" wrapText="1"/>
    </xf>
    <xf numFmtId="0" fontId="31" fillId="6" borderId="21" xfId="1" applyFont="1" applyFill="1" applyBorder="1" applyAlignment="1">
      <alignment horizontal="center" vertical="center" wrapText="1"/>
    </xf>
    <xf numFmtId="0" fontId="31" fillId="6" borderId="0" xfId="1" applyFont="1" applyFill="1" applyBorder="1" applyAlignment="1">
      <alignment horizontal="center" vertical="center" wrapText="1"/>
    </xf>
    <xf numFmtId="0" fontId="32" fillId="5" borderId="17" xfId="1" applyFont="1" applyFill="1" applyBorder="1" applyAlignment="1">
      <alignment horizontal="center" vertical="center" wrapText="1"/>
    </xf>
    <xf numFmtId="0" fontId="32" fillId="5" borderId="18" xfId="1" applyFont="1" applyFill="1" applyBorder="1" applyAlignment="1">
      <alignment horizontal="center" vertical="center" wrapText="1"/>
    </xf>
    <xf numFmtId="0" fontId="32" fillId="5" borderId="3" xfId="1" applyFont="1" applyFill="1" applyBorder="1" applyAlignment="1">
      <alignment horizontal="center" vertical="center" wrapText="1"/>
    </xf>
    <xf numFmtId="0" fontId="32" fillId="5" borderId="20" xfId="1" applyFont="1" applyFill="1" applyBorder="1" applyAlignment="1">
      <alignment horizontal="center" vertical="center" wrapText="1"/>
    </xf>
    <xf numFmtId="0" fontId="6" fillId="3" borderId="22" xfId="1" applyFont="1" applyFill="1" applyBorder="1" applyAlignment="1">
      <alignment horizontal="center" vertical="center" wrapText="1"/>
    </xf>
    <xf numFmtId="0" fontId="6" fillId="3" borderId="23"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4" fillId="18" borderId="1" xfId="1" applyFont="1" applyFill="1" applyBorder="1" applyAlignment="1">
      <alignment horizontal="left" vertical="center" wrapText="1" indent="1"/>
    </xf>
    <xf numFmtId="0" fontId="4" fillId="18" borderId="5" xfId="1" applyFont="1" applyFill="1" applyBorder="1" applyAlignment="1">
      <alignment horizontal="left" vertical="center" wrapText="1" indent="1"/>
    </xf>
    <xf numFmtId="0" fontId="4" fillId="4" borderId="5" xfId="1" applyNumberFormat="1" applyFont="1" applyFill="1" applyBorder="1" applyAlignment="1">
      <alignment horizontal="center" vertical="center" wrapText="1"/>
    </xf>
    <xf numFmtId="0" fontId="3" fillId="18" borderId="5" xfId="1" applyFont="1" applyFill="1" applyBorder="1" applyAlignment="1">
      <alignment horizontal="left" vertical="center" wrapText="1" indent="1"/>
    </xf>
    <xf numFmtId="0" fontId="4" fillId="4" borderId="17" xfId="1" applyFont="1" applyFill="1" applyBorder="1" applyAlignment="1">
      <alignment horizontal="left" vertical="center" wrapText="1" indent="1"/>
    </xf>
    <xf numFmtId="0" fontId="4" fillId="4" borderId="18" xfId="1" applyFont="1" applyFill="1" applyBorder="1" applyAlignment="1">
      <alignment horizontal="left" vertical="center" wrapText="1" indent="1"/>
    </xf>
    <xf numFmtId="0" fontId="4" fillId="4" borderId="19" xfId="1" applyFont="1" applyFill="1" applyBorder="1" applyAlignment="1">
      <alignment horizontal="left" vertical="center" wrapText="1" indent="1"/>
    </xf>
    <xf numFmtId="0" fontId="16" fillId="0" borderId="6" xfId="1" applyBorder="1" applyAlignment="1">
      <alignment horizontal="left" vertical="center" wrapText="1" indent="1"/>
    </xf>
    <xf numFmtId="0" fontId="16" fillId="0" borderId="16" xfId="1" applyBorder="1" applyAlignment="1">
      <alignment horizontal="left" vertical="center" wrapText="1" indent="1"/>
    </xf>
    <xf numFmtId="0" fontId="16" fillId="0" borderId="14" xfId="1" applyBorder="1" applyAlignment="1">
      <alignment horizontal="left" vertical="center" wrapText="1" indent="1"/>
    </xf>
    <xf numFmtId="0" fontId="24" fillId="5" borderId="5" xfId="1" applyFont="1" applyFill="1" applyBorder="1" applyAlignment="1">
      <alignment horizontal="center" vertical="center" wrapText="1"/>
    </xf>
    <xf numFmtId="0" fontId="3" fillId="0" borderId="5" xfId="1" applyFont="1" applyFill="1" applyBorder="1" applyAlignment="1">
      <alignment horizontal="left" vertical="center" textRotation="90" wrapText="1"/>
    </xf>
    <xf numFmtId="0" fontId="3" fillId="0" borderId="1" xfId="1" applyFont="1" applyFill="1" applyBorder="1" applyAlignment="1">
      <alignment horizontal="center" vertical="center" textRotation="90" wrapText="1"/>
    </xf>
    <xf numFmtId="0" fontId="3" fillId="0" borderId="2" xfId="1" applyFont="1" applyFill="1" applyBorder="1" applyAlignment="1">
      <alignment horizontal="center" vertical="center" textRotation="90" wrapText="1"/>
    </xf>
    <xf numFmtId="0" fontId="3" fillId="0" borderId="4" xfId="1" applyFont="1" applyFill="1" applyBorder="1" applyAlignment="1">
      <alignment horizontal="center" vertical="center" textRotation="90" wrapText="1"/>
    </xf>
    <xf numFmtId="0" fontId="3" fillId="0" borderId="5" xfId="1" applyFont="1" applyFill="1" applyBorder="1" applyAlignment="1">
      <alignment horizontal="left" vertical="center" wrapText="1" indent="1"/>
    </xf>
    <xf numFmtId="0" fontId="4" fillId="0" borderId="5" xfId="1" applyFont="1" applyFill="1" applyBorder="1" applyAlignment="1">
      <alignment horizontal="center" vertical="center" wrapText="1"/>
    </xf>
    <xf numFmtId="0" fontId="3" fillId="0" borderId="5" xfId="1" applyFont="1" applyFill="1" applyBorder="1" applyAlignment="1">
      <alignment horizontal="center" vertical="center" textRotation="90" wrapText="1"/>
    </xf>
    <xf numFmtId="0" fontId="16" fillId="0" borderId="5" xfId="1" applyFill="1" applyBorder="1" applyAlignment="1">
      <alignment horizontal="center" vertical="center" textRotation="90" wrapText="1"/>
    </xf>
    <xf numFmtId="0" fontId="4" fillId="18" borderId="5" xfId="1" applyNumberFormat="1" applyFont="1" applyFill="1" applyBorder="1" applyAlignment="1">
      <alignment horizontal="center" vertical="center" wrapText="1"/>
    </xf>
    <xf numFmtId="0" fontId="4" fillId="4" borderId="5" xfId="3" applyNumberFormat="1" applyFont="1" applyFill="1" applyBorder="1" applyAlignment="1">
      <alignment horizontal="center" vertical="center" wrapText="1"/>
    </xf>
    <xf numFmtId="0" fontId="32" fillId="5" borderId="7" xfId="1" applyFont="1" applyFill="1" applyBorder="1" applyAlignment="1">
      <alignment horizontal="center" vertical="center" wrapText="1"/>
    </xf>
    <xf numFmtId="0" fontId="32" fillId="6" borderId="3" xfId="1" applyFont="1" applyFill="1" applyBorder="1" applyAlignment="1">
      <alignment horizontal="center" vertical="center" wrapText="1"/>
    </xf>
    <xf numFmtId="0" fontId="32" fillId="6" borderId="20" xfId="1" applyFont="1" applyFill="1" applyBorder="1" applyAlignment="1">
      <alignment horizontal="center" vertical="center" wrapText="1"/>
    </xf>
    <xf numFmtId="0" fontId="32" fillId="6" borderId="7" xfId="1" applyFont="1" applyFill="1" applyBorder="1" applyAlignment="1">
      <alignment horizontal="center" vertical="center" wrapText="1"/>
    </xf>
    <xf numFmtId="0" fontId="34" fillId="5" borderId="5" xfId="1" applyFont="1" applyFill="1" applyBorder="1" applyAlignment="1">
      <alignment horizontal="center" vertical="center" wrapText="1"/>
    </xf>
    <xf numFmtId="0" fontId="34" fillId="5" borderId="17" xfId="1" applyFont="1" applyFill="1" applyBorder="1" applyAlignment="1">
      <alignment horizontal="center" vertical="center" wrapText="1"/>
    </xf>
    <xf numFmtId="0" fontId="34" fillId="5" borderId="18" xfId="1" applyFont="1" applyFill="1" applyBorder="1" applyAlignment="1">
      <alignment horizontal="center" vertical="center" wrapText="1"/>
    </xf>
    <xf numFmtId="0" fontId="34" fillId="5" borderId="19" xfId="1" applyFont="1" applyFill="1" applyBorder="1" applyAlignment="1">
      <alignment horizontal="center" vertical="center" wrapText="1"/>
    </xf>
    <xf numFmtId="0" fontId="34" fillId="5" borderId="21" xfId="1" applyFont="1" applyFill="1" applyBorder="1" applyAlignment="1">
      <alignment horizontal="center" vertical="center" wrapText="1"/>
    </xf>
    <xf numFmtId="0" fontId="34" fillId="5" borderId="0" xfId="1" applyFont="1" applyFill="1" applyBorder="1" applyAlignment="1">
      <alignment horizontal="center" vertical="center" wrapText="1"/>
    </xf>
    <xf numFmtId="0" fontId="34" fillId="5" borderId="8" xfId="1" applyFont="1" applyFill="1" applyBorder="1" applyAlignment="1">
      <alignment horizontal="center" vertical="center" wrapText="1"/>
    </xf>
    <xf numFmtId="0" fontId="34" fillId="5" borderId="6" xfId="1" applyFont="1" applyFill="1" applyBorder="1" applyAlignment="1">
      <alignment horizontal="center" vertical="center" wrapText="1"/>
    </xf>
    <xf numFmtId="0" fontId="34" fillId="5" borderId="16" xfId="1" applyFont="1" applyFill="1" applyBorder="1" applyAlignment="1">
      <alignment horizontal="center" vertical="center" wrapText="1"/>
    </xf>
    <xf numFmtId="0" fontId="34" fillId="5" borderId="14" xfId="1" applyFont="1" applyFill="1" applyBorder="1" applyAlignment="1">
      <alignment horizontal="center" vertical="center" wrapText="1"/>
    </xf>
    <xf numFmtId="1" fontId="34" fillId="5" borderId="5" xfId="1" applyNumberFormat="1" applyFont="1" applyFill="1" applyBorder="1" applyAlignment="1">
      <alignment horizontal="center" vertical="center" wrapText="1"/>
    </xf>
    <xf numFmtId="0" fontId="22" fillId="5" borderId="5" xfId="1" applyFont="1" applyFill="1" applyBorder="1" applyAlignment="1">
      <alignment horizontal="center" vertical="center" wrapText="1"/>
    </xf>
    <xf numFmtId="0" fontId="35" fillId="5" borderId="5" xfId="1" applyFont="1" applyFill="1" applyBorder="1" applyAlignment="1">
      <alignment horizontal="center" vertical="center" wrapText="1"/>
    </xf>
    <xf numFmtId="0" fontId="36" fillId="0" borderId="24" xfId="2" applyFont="1" applyFill="1" applyBorder="1" applyAlignment="1">
      <alignment horizontal="center" vertical="center" wrapText="1"/>
    </xf>
    <xf numFmtId="0" fontId="31" fillId="16" borderId="21" xfId="0" applyFont="1" applyFill="1" applyBorder="1" applyAlignment="1">
      <alignment horizontal="center" vertical="center" wrapText="1"/>
    </xf>
    <xf numFmtId="0" fontId="31" fillId="16" borderId="0" xfId="0" applyFont="1" applyFill="1" applyBorder="1" applyAlignment="1">
      <alignment horizontal="center" vertical="center" wrapText="1"/>
    </xf>
  </cellXfs>
  <cellStyles count="4">
    <cellStyle name="Normal" xfId="0" builtinId="0"/>
    <cellStyle name="Normal 2" xfId="1"/>
    <cellStyle name="Normal 3" xfId="2"/>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Desarrollo</a:t>
            </a:r>
            <a:r>
              <a:rPr lang="es-CO" baseline="0"/>
              <a:t> por ciclo PHVA </a:t>
            </a:r>
            <a:endParaRPr lang="es-CO"/>
          </a:p>
        </c:rich>
      </c:tx>
      <c:layout/>
      <c:overlay val="0"/>
      <c:spPr>
        <a:noFill/>
        <a:ln w="25400">
          <a:noFill/>
        </a:ln>
      </c:spPr>
    </c:title>
    <c:autoTitleDeleted val="0"/>
    <c:plotArea>
      <c:layout/>
      <c:barChart>
        <c:barDir val="col"/>
        <c:grouping val="clustered"/>
        <c:varyColors val="0"/>
        <c:ser>
          <c:idx val="0"/>
          <c:order val="0"/>
          <c:tx>
            <c:strRef>
              <c:f>'Grafico por ciclo'!$B$1</c:f>
              <c:strCache>
                <c:ptCount val="1"/>
                <c:pt idx="0">
                  <c:v>Maximo </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 por ciclo'!$A$2:$A$5</c:f>
              <c:strCache>
                <c:ptCount val="4"/>
                <c:pt idx="0">
                  <c:v>I. PLANEAR</c:v>
                </c:pt>
                <c:pt idx="1">
                  <c:v>II. HACER</c:v>
                </c:pt>
                <c:pt idx="2">
                  <c:v>III. VERIFICAR</c:v>
                </c:pt>
                <c:pt idx="3">
                  <c:v>IV. ACTUAR</c:v>
                </c:pt>
              </c:strCache>
            </c:strRef>
          </c:cat>
          <c:val>
            <c:numRef>
              <c:f>'Grafico por ciclo'!$B$2:$B$5</c:f>
              <c:numCache>
                <c:formatCode>General</c:formatCode>
                <c:ptCount val="4"/>
                <c:pt idx="0">
                  <c:v>25</c:v>
                </c:pt>
                <c:pt idx="1">
                  <c:v>60</c:v>
                </c:pt>
                <c:pt idx="2">
                  <c:v>5</c:v>
                </c:pt>
                <c:pt idx="3">
                  <c:v>10</c:v>
                </c:pt>
              </c:numCache>
            </c:numRef>
          </c:val>
          <c:extLst>
            <c:ext xmlns:c16="http://schemas.microsoft.com/office/drawing/2014/chart" uri="{C3380CC4-5D6E-409C-BE32-E72D297353CC}">
              <c16:uniqueId val="{00000000-D7E0-4165-AD90-F12CEEBFC1EA}"/>
            </c:ext>
          </c:extLst>
        </c:ser>
        <c:ser>
          <c:idx val="1"/>
          <c:order val="1"/>
          <c:tx>
            <c:strRef>
              <c:f>'Grafico por ciclo'!$C$1</c:f>
              <c:strCache>
                <c:ptCount val="1"/>
                <c:pt idx="0">
                  <c:v>Obtenido</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 por ciclo'!$A$2:$A$5</c:f>
              <c:strCache>
                <c:ptCount val="4"/>
                <c:pt idx="0">
                  <c:v>I. PLANEAR</c:v>
                </c:pt>
                <c:pt idx="1">
                  <c:v>II. HACER</c:v>
                </c:pt>
                <c:pt idx="2">
                  <c:v>III. VERIFICAR</c:v>
                </c:pt>
                <c:pt idx="3">
                  <c:v>IV. ACTUAR</c:v>
                </c:pt>
              </c:strCache>
            </c:strRef>
          </c:cat>
          <c:val>
            <c:numRef>
              <c:f>'Grafico por ciclo'!$C$2:$C$5</c:f>
              <c:numCache>
                <c:formatCode>General</c:formatCode>
                <c:ptCount val="4"/>
                <c:pt idx="0">
                  <c:v>20</c:v>
                </c:pt>
                <c:pt idx="1">
                  <c:v>58.5</c:v>
                </c:pt>
                <c:pt idx="2">
                  <c:v>10</c:v>
                </c:pt>
                <c:pt idx="3">
                  <c:v>10</c:v>
                </c:pt>
              </c:numCache>
            </c:numRef>
          </c:val>
          <c:extLst>
            <c:ext xmlns:c16="http://schemas.microsoft.com/office/drawing/2014/chart" uri="{C3380CC4-5D6E-409C-BE32-E72D297353CC}">
              <c16:uniqueId val="{00000001-D7E0-4165-AD90-F12CEEBFC1EA}"/>
            </c:ext>
          </c:extLst>
        </c:ser>
        <c:dLbls>
          <c:showLegendKey val="0"/>
          <c:showVal val="0"/>
          <c:showCatName val="0"/>
          <c:showSerName val="0"/>
          <c:showPercent val="0"/>
          <c:showBubbleSize val="0"/>
        </c:dLbls>
        <c:gapWidth val="65"/>
        <c:axId val="32681728"/>
        <c:axId val="32682288"/>
      </c:barChart>
      <c:catAx>
        <c:axId val="326817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2682288"/>
        <c:crosses val="autoZero"/>
        <c:auto val="1"/>
        <c:lblAlgn val="ctr"/>
        <c:lblOffset val="100"/>
        <c:noMultiLvlLbl val="0"/>
      </c:catAx>
      <c:valAx>
        <c:axId val="326822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crossAx val="32681728"/>
        <c:crosses val="autoZero"/>
        <c:crossBetween val="between"/>
      </c:valAx>
      <c:spPr>
        <a:noFill/>
        <a:ln w="25400">
          <a:noFill/>
        </a:ln>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Desarrollo por Estandar </a:t>
            </a:r>
          </a:p>
        </c:rich>
      </c:tx>
      <c:overlay val="0"/>
      <c:spPr>
        <a:noFill/>
        <a:ln w="25400">
          <a:noFill/>
        </a:ln>
      </c:spPr>
    </c:title>
    <c:autoTitleDeleted val="0"/>
    <c:plotArea>
      <c:layout>
        <c:manualLayout>
          <c:layoutTarget val="inner"/>
          <c:xMode val="edge"/>
          <c:yMode val="edge"/>
          <c:x val="0"/>
          <c:y val="9.3645823736557429E-2"/>
          <c:w val="0.95445134575569357"/>
          <c:h val="0.56277342425784682"/>
        </c:manualLayout>
      </c:layout>
      <c:barChart>
        <c:barDir val="col"/>
        <c:grouping val="clustered"/>
        <c:varyColors val="0"/>
        <c:ser>
          <c:idx val="0"/>
          <c:order val="0"/>
          <c:tx>
            <c:strRef>
              <c:f>'Grafico por estandar'!$B$1</c:f>
              <c:strCache>
                <c:ptCount val="1"/>
                <c:pt idx="0">
                  <c:v>Maximo</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 por estandar'!$A$2:$A$8</c:f>
              <c:strCache>
                <c:ptCount val="7"/>
                <c:pt idx="0">
                  <c:v>RECURSOS</c:v>
                </c:pt>
                <c:pt idx="1">
                  <c:v>GESTION INTEGRAL DEL SISTEMA DE GESTIÓN DE LA SEGURIDAD Y LA SALUD EN EL TRABAJO</c:v>
                </c:pt>
                <c:pt idx="2">
                  <c:v>GESTIÓN DE LA SALUD</c:v>
                </c:pt>
                <c:pt idx="3">
                  <c:v>GESTIÓN DE PELIGROS Y RIESGOS</c:v>
                </c:pt>
                <c:pt idx="4">
                  <c:v>GESTION DE AMENAZAS</c:v>
                </c:pt>
                <c:pt idx="5">
                  <c:v>VERIFICACIÓN DEL SG-SST</c:v>
                </c:pt>
                <c:pt idx="6">
                  <c:v>MEJORAMIENTO</c:v>
                </c:pt>
              </c:strCache>
            </c:strRef>
          </c:cat>
          <c:val>
            <c:numRef>
              <c:f>'Grafico por estandar'!$B$2:$B$8</c:f>
              <c:numCache>
                <c:formatCode>General</c:formatCode>
                <c:ptCount val="7"/>
                <c:pt idx="0">
                  <c:v>10</c:v>
                </c:pt>
                <c:pt idx="1">
                  <c:v>15</c:v>
                </c:pt>
                <c:pt idx="2">
                  <c:v>20</c:v>
                </c:pt>
                <c:pt idx="3">
                  <c:v>30</c:v>
                </c:pt>
                <c:pt idx="4">
                  <c:v>10</c:v>
                </c:pt>
                <c:pt idx="5">
                  <c:v>5</c:v>
                </c:pt>
                <c:pt idx="6">
                  <c:v>10</c:v>
                </c:pt>
              </c:numCache>
            </c:numRef>
          </c:val>
          <c:extLst>
            <c:ext xmlns:c16="http://schemas.microsoft.com/office/drawing/2014/chart" uri="{C3380CC4-5D6E-409C-BE32-E72D297353CC}">
              <c16:uniqueId val="{00000000-DB85-42F2-ABEF-D0D121FE5A69}"/>
            </c:ext>
          </c:extLst>
        </c:ser>
        <c:ser>
          <c:idx val="1"/>
          <c:order val="1"/>
          <c:tx>
            <c:strRef>
              <c:f>'Grafico por estandar'!$C$1</c:f>
              <c:strCache>
                <c:ptCount val="1"/>
                <c:pt idx="0">
                  <c:v>Obtenido</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 por estandar'!$A$2:$A$8</c:f>
              <c:strCache>
                <c:ptCount val="7"/>
                <c:pt idx="0">
                  <c:v>RECURSOS</c:v>
                </c:pt>
                <c:pt idx="1">
                  <c:v>GESTION INTEGRAL DEL SISTEMA DE GESTIÓN DE LA SEGURIDAD Y LA SALUD EN EL TRABAJO</c:v>
                </c:pt>
                <c:pt idx="2">
                  <c:v>GESTIÓN DE LA SALUD</c:v>
                </c:pt>
                <c:pt idx="3">
                  <c:v>GESTIÓN DE PELIGROS Y RIESGOS</c:v>
                </c:pt>
                <c:pt idx="4">
                  <c:v>GESTION DE AMENAZAS</c:v>
                </c:pt>
                <c:pt idx="5">
                  <c:v>VERIFICACIÓN DEL SG-SST</c:v>
                </c:pt>
                <c:pt idx="6">
                  <c:v>MEJORAMIENTO</c:v>
                </c:pt>
              </c:strCache>
            </c:strRef>
          </c:cat>
          <c:val>
            <c:numRef>
              <c:f>'Grafico por estandar'!$C$2:$C$8</c:f>
              <c:numCache>
                <c:formatCode>General</c:formatCode>
                <c:ptCount val="7"/>
                <c:pt idx="0">
                  <c:v>6</c:v>
                </c:pt>
                <c:pt idx="1">
                  <c:v>14</c:v>
                </c:pt>
                <c:pt idx="2">
                  <c:v>21</c:v>
                </c:pt>
                <c:pt idx="3">
                  <c:v>27.5</c:v>
                </c:pt>
                <c:pt idx="4">
                  <c:v>10</c:v>
                </c:pt>
                <c:pt idx="5">
                  <c:v>10</c:v>
                </c:pt>
                <c:pt idx="6">
                  <c:v>10</c:v>
                </c:pt>
              </c:numCache>
            </c:numRef>
          </c:val>
          <c:extLst>
            <c:ext xmlns:c16="http://schemas.microsoft.com/office/drawing/2014/chart" uri="{C3380CC4-5D6E-409C-BE32-E72D297353CC}">
              <c16:uniqueId val="{00000001-DB85-42F2-ABEF-D0D121FE5A69}"/>
            </c:ext>
          </c:extLst>
        </c:ser>
        <c:dLbls>
          <c:showLegendKey val="0"/>
          <c:showVal val="0"/>
          <c:showCatName val="0"/>
          <c:showSerName val="0"/>
          <c:showPercent val="0"/>
          <c:showBubbleSize val="0"/>
        </c:dLbls>
        <c:gapWidth val="65"/>
        <c:axId val="32685648"/>
        <c:axId val="32686208"/>
      </c:barChart>
      <c:catAx>
        <c:axId val="326856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s-CO"/>
          </a:p>
        </c:txPr>
        <c:crossAx val="32686208"/>
        <c:crosses val="autoZero"/>
        <c:auto val="1"/>
        <c:lblAlgn val="ctr"/>
        <c:lblOffset val="100"/>
        <c:noMultiLvlLbl val="0"/>
      </c:catAx>
      <c:valAx>
        <c:axId val="326862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crossAx val="32685648"/>
        <c:crosses val="autoZero"/>
        <c:crossBetween val="between"/>
      </c:valAx>
      <c:spPr>
        <a:noFill/>
        <a:ln w="25400">
          <a:noFill/>
        </a:ln>
      </c:spPr>
    </c:plotArea>
    <c:legend>
      <c:legendPos val="b"/>
      <c:layout>
        <c:manualLayout>
          <c:xMode val="edge"/>
          <c:yMode val="edge"/>
          <c:wMode val="edge"/>
          <c:hMode val="edge"/>
          <c:x val="0.40169772256728781"/>
          <c:y val="0.8299605740771766"/>
          <c:w val="0.61072447465805912"/>
          <c:h val="0.8778841793711956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10701</xdr:colOff>
      <xdr:row>0</xdr:row>
      <xdr:rowOff>171236</xdr:rowOff>
    </xdr:from>
    <xdr:to>
      <xdr:col>6</xdr:col>
      <xdr:colOff>277811</xdr:colOff>
      <xdr:row>2</xdr:row>
      <xdr:rowOff>53511</xdr:rowOff>
    </xdr:to>
    <xdr:sp macro="" textlink="">
      <xdr:nvSpPr>
        <xdr:cNvPr id="24" name="CuadroTexto 9">
          <a:extLst>
            <a:ext uri="{FF2B5EF4-FFF2-40B4-BE49-F238E27FC236}">
              <a16:creationId xmlns:a16="http://schemas.microsoft.com/office/drawing/2014/main" id="{1FF71E2C-DFC1-4194-9095-7AC830F5CB43}"/>
            </a:ext>
          </a:extLst>
        </xdr:cNvPr>
        <xdr:cNvSpPr txBox="1"/>
      </xdr:nvSpPr>
      <xdr:spPr>
        <a:xfrm>
          <a:off x="2302654" y="171236"/>
          <a:ext cx="6269845" cy="25930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spcAft>
              <a:spcPts val="0"/>
            </a:spcAft>
          </a:pPr>
          <a:r>
            <a:rPr lang="es-CO" sz="1200" b="1">
              <a:solidFill>
                <a:srgbClr val="000000"/>
              </a:solidFill>
              <a:effectLst/>
              <a:ea typeface="Times New Roman" panose="02020603050405020304" pitchFamily="18" charset="0"/>
              <a:cs typeface="Times New Roman" panose="02020603050405020304" pitchFamily="18" charset="0"/>
            </a:rPr>
            <a:t>RESOLUCIÓN 0312 DE 2019</a:t>
          </a:r>
          <a:endParaRPr lang="es-CO" sz="1200">
            <a:effectLst/>
            <a:latin typeface="Times New Roman" panose="02020603050405020304" pitchFamily="18" charset="0"/>
            <a:ea typeface="Times New Roman" panose="02020603050405020304" pitchFamily="18" charset="0"/>
          </a:endParaRPr>
        </a:p>
      </xdr:txBody>
    </xdr:sp>
    <xdr:clientData/>
  </xdr:twoCellAnchor>
  <xdr:twoCellAnchor>
    <xdr:from>
      <xdr:col>3</xdr:col>
      <xdr:colOff>10702</xdr:colOff>
      <xdr:row>2</xdr:row>
      <xdr:rowOff>128427</xdr:rowOff>
    </xdr:from>
    <xdr:to>
      <xdr:col>6</xdr:col>
      <xdr:colOff>288069</xdr:colOff>
      <xdr:row>6</xdr:row>
      <xdr:rowOff>160532</xdr:rowOff>
    </xdr:to>
    <xdr:sp macro="" textlink="">
      <xdr:nvSpPr>
        <xdr:cNvPr id="26" name="CuadroTexto 21">
          <a:extLst>
            <a:ext uri="{FF2B5EF4-FFF2-40B4-BE49-F238E27FC236}">
              <a16:creationId xmlns:a16="http://schemas.microsoft.com/office/drawing/2014/main" id="{9B13E94A-2E27-480A-9191-06A98DFCE7A6}"/>
            </a:ext>
          </a:extLst>
        </xdr:cNvPr>
        <xdr:cNvSpPr txBox="1"/>
      </xdr:nvSpPr>
      <xdr:spPr>
        <a:xfrm>
          <a:off x="2290281" y="513708"/>
          <a:ext cx="6270625" cy="802667"/>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algn="ctr" defTabSz="914400" eaLnBrk="1" fontAlgn="auto" latinLnBrk="0" hangingPunct="1">
            <a:lnSpc>
              <a:spcPts val="1200"/>
            </a:lnSpc>
            <a:spcBef>
              <a:spcPts val="0"/>
            </a:spcBef>
            <a:spcAft>
              <a:spcPts val="0"/>
            </a:spcAft>
            <a:buClrTx/>
            <a:buSzTx/>
            <a:buFontTx/>
            <a:buNone/>
            <a:tabLst/>
            <a:defRPr/>
          </a:pPr>
          <a:r>
            <a:rPr lang="es-CO" sz="1200" b="1">
              <a:solidFill>
                <a:srgbClr val="000000"/>
              </a:solidFill>
              <a:effectLst/>
              <a:ea typeface="Times New Roman" panose="02020603050405020304" pitchFamily="18" charset="0"/>
              <a:cs typeface="Times New Roman" panose="02020603050405020304" pitchFamily="18" charset="0"/>
            </a:rPr>
            <a:t>ESTÁNDARES MÍNIMOS DEL SISTEMA DE GESTIÓN DE LA SEGURIDAD Y SALUD EN EL TRABAJO</a:t>
          </a:r>
          <a:endParaRPr lang="es-CO" sz="1200" b="1" baseline="0">
            <a:solidFill>
              <a:srgbClr val="000000"/>
            </a:solidFill>
            <a:effectLst/>
            <a:ea typeface="Times New Roman" panose="02020603050405020304" pitchFamily="18" charset="0"/>
            <a:cs typeface="Times New Roman" panose="02020603050405020304" pitchFamily="18" charset="0"/>
          </a:endParaRPr>
        </a:p>
        <a:p>
          <a:pPr marL="0" marR="0" indent="0" algn="ctr" defTabSz="914400" eaLnBrk="1" fontAlgn="auto" latinLnBrk="0" hangingPunct="1">
            <a:lnSpc>
              <a:spcPts val="1200"/>
            </a:lnSpc>
            <a:spcBef>
              <a:spcPts val="0"/>
            </a:spcBef>
            <a:spcAft>
              <a:spcPts val="0"/>
            </a:spcAft>
            <a:buClrTx/>
            <a:buSzTx/>
            <a:buFontTx/>
            <a:buNone/>
            <a:tabLst/>
            <a:defRPr/>
          </a:pPr>
          <a:r>
            <a:rPr lang="es-CO" sz="1200" b="1">
              <a:solidFill>
                <a:schemeClr val="dk1"/>
              </a:solidFill>
              <a:effectLst/>
              <a:latin typeface="+mn-lt"/>
              <a:ea typeface="+mn-ea"/>
              <a:cs typeface="+mn-cs"/>
            </a:rPr>
            <a:t>PROPUESTA PARA QUE LOS CENTROS DE TRABAJO EVALUEN LOS ESTANDARES MÍNIMOS DE SU SG-SST</a:t>
          </a:r>
        </a:p>
        <a:p>
          <a:pPr algn="ctr">
            <a:lnSpc>
              <a:spcPts val="1100"/>
            </a:lnSpc>
            <a:spcAft>
              <a:spcPts val="0"/>
            </a:spcAft>
          </a:pPr>
          <a:endParaRPr lang="es-CO" sz="1200">
            <a:effectLst/>
            <a:latin typeface="Times New Roman" panose="02020603050405020304" pitchFamily="18"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9525</xdr:rowOff>
    </xdr:from>
    <xdr:to>
      <xdr:col>11</xdr:col>
      <xdr:colOff>19050</xdr:colOff>
      <xdr:row>15</xdr:row>
      <xdr:rowOff>190500</xdr:rowOff>
    </xdr:to>
    <xdr:graphicFrame macro="">
      <xdr:nvGraphicFramePr>
        <xdr:cNvPr id="2173" name="Gráfico 3">
          <a:extLst>
            <a:ext uri="{FF2B5EF4-FFF2-40B4-BE49-F238E27FC236}">
              <a16:creationId xmlns:a16="http://schemas.microsoft.com/office/drawing/2014/main" id="{5AD8DCAF-6933-471F-8899-69F1468E5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2686050</xdr:colOff>
      <xdr:row>0</xdr:row>
      <xdr:rowOff>0</xdr:rowOff>
    </xdr:from>
    <xdr:to>
      <xdr:col>8</xdr:col>
      <xdr:colOff>542925</xdr:colOff>
      <xdr:row>22</xdr:row>
      <xdr:rowOff>95250</xdr:rowOff>
    </xdr:to>
    <xdr:graphicFrame macro="">
      <xdr:nvGraphicFramePr>
        <xdr:cNvPr id="3197" name="Gráfico 2">
          <a:extLst>
            <a:ext uri="{FF2B5EF4-FFF2-40B4-BE49-F238E27FC236}">
              <a16:creationId xmlns:a16="http://schemas.microsoft.com/office/drawing/2014/main" id="{07CF6BBF-AA82-4949-B4F4-CCFC1F2D7F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opLeftCell="A19" zoomScale="95" zoomScaleNormal="95" workbookViewId="0">
      <selection activeCell="B27" sqref="B27:C27"/>
    </sheetView>
  </sheetViews>
  <sheetFormatPr baseColWidth="10" defaultColWidth="11.44140625" defaultRowHeight="15" x14ac:dyDescent="0.3"/>
  <cols>
    <col min="1" max="1" width="21.6640625" style="66" customWidth="1"/>
    <col min="2" max="2" width="38.6640625" style="66" customWidth="1"/>
    <col min="3" max="3" width="53.33203125" style="66" bestFit="1" customWidth="1"/>
    <col min="4" max="16384" width="11.44140625" style="66"/>
  </cols>
  <sheetData>
    <row r="1" spans="1:3" ht="15.6" x14ac:dyDescent="0.3">
      <c r="A1" s="65" t="s">
        <v>437</v>
      </c>
      <c r="B1" s="65" t="s">
        <v>444</v>
      </c>
      <c r="C1" s="65" t="s">
        <v>459</v>
      </c>
    </row>
    <row r="2" spans="1:3" ht="30" x14ac:dyDescent="0.3">
      <c r="A2" s="69" t="s">
        <v>438</v>
      </c>
      <c r="B2" s="69" t="s">
        <v>416</v>
      </c>
      <c r="C2" s="67" t="s">
        <v>445</v>
      </c>
    </row>
    <row r="3" spans="1:3" ht="30" x14ac:dyDescent="0.3">
      <c r="A3" s="69" t="s">
        <v>438</v>
      </c>
      <c r="B3" s="69" t="s">
        <v>417</v>
      </c>
      <c r="C3" s="67" t="s">
        <v>446</v>
      </c>
    </row>
    <row r="4" spans="1:3" ht="45" x14ac:dyDescent="0.3">
      <c r="A4" s="69" t="s">
        <v>438</v>
      </c>
      <c r="B4" s="69" t="s">
        <v>425</v>
      </c>
      <c r="C4" s="67" t="s">
        <v>460</v>
      </c>
    </row>
    <row r="5" spans="1:3" ht="45" x14ac:dyDescent="0.3">
      <c r="A5" s="69" t="s">
        <v>438</v>
      </c>
      <c r="B5" s="69" t="s">
        <v>426</v>
      </c>
      <c r="C5" s="67" t="s">
        <v>461</v>
      </c>
    </row>
    <row r="6" spans="1:3" ht="30" x14ac:dyDescent="0.3">
      <c r="A6" s="69" t="s">
        <v>438</v>
      </c>
      <c r="B6" s="69" t="s">
        <v>424</v>
      </c>
      <c r="C6" s="67" t="s">
        <v>462</v>
      </c>
    </row>
    <row r="7" spans="1:3" ht="30" x14ac:dyDescent="0.3">
      <c r="A7" s="69" t="s">
        <v>438</v>
      </c>
      <c r="B7" s="69" t="s">
        <v>415</v>
      </c>
      <c r="C7" s="67" t="s">
        <v>463</v>
      </c>
    </row>
    <row r="8" spans="1:3" ht="30" x14ac:dyDescent="0.3">
      <c r="A8" s="69" t="s">
        <v>438</v>
      </c>
      <c r="B8" s="69" t="s">
        <v>422</v>
      </c>
      <c r="C8" s="67" t="s">
        <v>464</v>
      </c>
    </row>
    <row r="9" spans="1:3" ht="30" x14ac:dyDescent="0.3">
      <c r="A9" s="69" t="s">
        <v>438</v>
      </c>
      <c r="B9" s="69" t="s">
        <v>423</v>
      </c>
      <c r="C9" s="67" t="s">
        <v>465</v>
      </c>
    </row>
    <row r="10" spans="1:3" ht="30" x14ac:dyDescent="0.3">
      <c r="A10" s="69" t="s">
        <v>438</v>
      </c>
      <c r="B10" s="69" t="s">
        <v>422</v>
      </c>
      <c r="C10" s="67" t="s">
        <v>447</v>
      </c>
    </row>
    <row r="11" spans="1:3" ht="30" x14ac:dyDescent="0.3">
      <c r="A11" s="69" t="s">
        <v>438</v>
      </c>
      <c r="B11" s="69" t="s">
        <v>418</v>
      </c>
      <c r="C11" s="67" t="s">
        <v>466</v>
      </c>
    </row>
    <row r="12" spans="1:3" ht="30" x14ac:dyDescent="0.3">
      <c r="A12" s="69" t="s">
        <v>438</v>
      </c>
      <c r="B12" s="67" t="s">
        <v>419</v>
      </c>
      <c r="C12" s="67" t="s">
        <v>467</v>
      </c>
    </row>
    <row r="13" spans="1:3" ht="30" x14ac:dyDescent="0.3">
      <c r="A13" s="69" t="s">
        <v>438</v>
      </c>
      <c r="B13" s="67" t="s">
        <v>420</v>
      </c>
      <c r="C13" s="67" t="s">
        <v>468</v>
      </c>
    </row>
    <row r="14" spans="1:3" ht="30" x14ac:dyDescent="0.3">
      <c r="A14" s="69" t="s">
        <v>438</v>
      </c>
      <c r="B14" s="67" t="s">
        <v>421</v>
      </c>
      <c r="C14" s="67" t="s">
        <v>469</v>
      </c>
    </row>
    <row r="15" spans="1:3" ht="75" x14ac:dyDescent="0.3">
      <c r="A15" s="69" t="s">
        <v>439</v>
      </c>
      <c r="B15" s="69" t="s">
        <v>473</v>
      </c>
      <c r="C15" s="67" t="s">
        <v>448</v>
      </c>
    </row>
    <row r="16" spans="1:3" ht="34.5" customHeight="1" x14ac:dyDescent="0.3">
      <c r="A16" s="69" t="s">
        <v>439</v>
      </c>
      <c r="B16" s="69" t="s">
        <v>474</v>
      </c>
      <c r="C16" s="67" t="s">
        <v>449</v>
      </c>
    </row>
    <row r="17" spans="1:3" ht="140.25" customHeight="1" x14ac:dyDescent="0.3">
      <c r="A17" s="69" t="s">
        <v>439</v>
      </c>
      <c r="B17" s="69" t="s">
        <v>475</v>
      </c>
      <c r="C17" s="67" t="s">
        <v>470</v>
      </c>
    </row>
    <row r="18" spans="1:3" ht="91.2" x14ac:dyDescent="0.3">
      <c r="A18" s="69" t="s">
        <v>439</v>
      </c>
      <c r="B18" s="69" t="s">
        <v>492</v>
      </c>
      <c r="C18" s="67" t="s">
        <v>471</v>
      </c>
    </row>
    <row r="19" spans="1:3" ht="36.75" customHeight="1" x14ac:dyDescent="0.3">
      <c r="A19" s="69" t="s">
        <v>439</v>
      </c>
      <c r="B19" s="69" t="s">
        <v>476</v>
      </c>
      <c r="C19" s="67" t="s">
        <v>472</v>
      </c>
    </row>
    <row r="20" spans="1:3" ht="60" x14ac:dyDescent="0.3">
      <c r="A20" s="69" t="s">
        <v>439</v>
      </c>
      <c r="B20" s="69" t="s">
        <v>450</v>
      </c>
      <c r="C20" s="67" t="s">
        <v>477</v>
      </c>
    </row>
    <row r="21" spans="1:3" ht="45" x14ac:dyDescent="0.3">
      <c r="A21" s="69" t="s">
        <v>439</v>
      </c>
      <c r="B21" s="69" t="s">
        <v>478</v>
      </c>
      <c r="C21" s="67" t="s">
        <v>479</v>
      </c>
    </row>
    <row r="22" spans="1:3" ht="45" x14ac:dyDescent="0.3">
      <c r="A22" s="69" t="s">
        <v>439</v>
      </c>
      <c r="B22" s="69" t="s">
        <v>451</v>
      </c>
      <c r="C22" s="67" t="s">
        <v>453</v>
      </c>
    </row>
    <row r="23" spans="1:3" ht="45" x14ac:dyDescent="0.3">
      <c r="A23" s="69" t="s">
        <v>439</v>
      </c>
      <c r="B23" s="67" t="s">
        <v>452</v>
      </c>
      <c r="C23" s="68" t="s">
        <v>454</v>
      </c>
    </row>
    <row r="24" spans="1:3" ht="30" x14ac:dyDescent="0.3">
      <c r="A24" s="69" t="s">
        <v>439</v>
      </c>
      <c r="B24" s="67" t="s">
        <v>455</v>
      </c>
      <c r="C24" s="68" t="s">
        <v>456</v>
      </c>
    </row>
    <row r="25" spans="1:3" ht="60" x14ac:dyDescent="0.3">
      <c r="A25" s="69" t="s">
        <v>439</v>
      </c>
      <c r="B25" s="67" t="s">
        <v>480</v>
      </c>
      <c r="C25" s="67" t="s">
        <v>457</v>
      </c>
    </row>
    <row r="26" spans="1:3" ht="84" customHeight="1" x14ac:dyDescent="0.3">
      <c r="A26" s="69" t="s">
        <v>440</v>
      </c>
      <c r="B26" s="132" t="s">
        <v>481</v>
      </c>
      <c r="C26" s="133"/>
    </row>
    <row r="27" spans="1:3" ht="48.75" customHeight="1" x14ac:dyDescent="0.3">
      <c r="A27" s="69" t="s">
        <v>441</v>
      </c>
      <c r="B27" s="132" t="s">
        <v>458</v>
      </c>
      <c r="C27" s="133"/>
    </row>
    <row r="28" spans="1:3" ht="47.25" customHeight="1" x14ac:dyDescent="0.3">
      <c r="A28" s="69" t="s">
        <v>442</v>
      </c>
      <c r="B28" s="132" t="s">
        <v>482</v>
      </c>
      <c r="C28" s="133"/>
    </row>
    <row r="29" spans="1:3" ht="47.25" customHeight="1" x14ac:dyDescent="0.3">
      <c r="A29" s="69" t="s">
        <v>443</v>
      </c>
      <c r="B29" s="132" t="s">
        <v>494</v>
      </c>
      <c r="C29" s="133"/>
    </row>
    <row r="30" spans="1:3" ht="30" customHeight="1" x14ac:dyDescent="0.3">
      <c r="A30" s="67" t="s">
        <v>502</v>
      </c>
      <c r="B30" s="134" t="s">
        <v>503</v>
      </c>
      <c r="C30" s="134"/>
    </row>
  </sheetData>
  <mergeCells count="5">
    <mergeCell ref="B26:C26"/>
    <mergeCell ref="B27:C27"/>
    <mergeCell ref="B28:C28"/>
    <mergeCell ref="B29:C29"/>
    <mergeCell ref="B30:C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J23"/>
  <sheetViews>
    <sheetView showGridLines="0" zoomScale="96" zoomScaleNormal="96" workbookViewId="0">
      <selection activeCell="F11" sqref="F11"/>
    </sheetView>
  </sheetViews>
  <sheetFormatPr baseColWidth="10" defaultColWidth="9.109375" defaultRowHeight="14.4" x14ac:dyDescent="0.3"/>
  <cols>
    <col min="1" max="3" width="11.44140625" customWidth="1"/>
    <col min="4" max="4" width="3.5546875" customWidth="1"/>
    <col min="5" max="5" width="33.109375" customWidth="1"/>
    <col min="6" max="6" width="53.33203125" customWidth="1"/>
    <col min="7" max="7" width="4.44140625" customWidth="1"/>
    <col min="8" max="256" width="11.44140625" customWidth="1"/>
  </cols>
  <sheetData>
    <row r="8" spans="4:10" x14ac:dyDescent="0.3">
      <c r="D8" s="50"/>
      <c r="E8" s="50"/>
      <c r="F8" s="50"/>
      <c r="G8" s="50"/>
    </row>
    <row r="9" spans="4:10" x14ac:dyDescent="0.3">
      <c r="D9" s="50"/>
      <c r="E9" s="53" t="s">
        <v>489</v>
      </c>
      <c r="F9" s="51" t="s">
        <v>554</v>
      </c>
      <c r="G9" s="50"/>
    </row>
    <row r="10" spans="4:10" x14ac:dyDescent="0.3">
      <c r="D10" s="50"/>
      <c r="E10" s="53" t="s">
        <v>417</v>
      </c>
      <c r="F10" s="51" t="s">
        <v>504</v>
      </c>
      <c r="G10" s="50"/>
    </row>
    <row r="11" spans="4:10" x14ac:dyDescent="0.3">
      <c r="D11" s="50"/>
      <c r="E11" s="53" t="s">
        <v>490</v>
      </c>
      <c r="F11" s="51">
        <v>45</v>
      </c>
      <c r="G11" s="50"/>
    </row>
    <row r="12" spans="4:10" x14ac:dyDescent="0.3">
      <c r="D12" s="50"/>
      <c r="E12" s="53" t="s">
        <v>491</v>
      </c>
      <c r="F12" s="51"/>
      <c r="G12" s="50"/>
    </row>
    <row r="13" spans="4:10" x14ac:dyDescent="0.3">
      <c r="D13" s="50"/>
      <c r="E13" s="53" t="s">
        <v>424</v>
      </c>
      <c r="F13" s="75" t="s">
        <v>505</v>
      </c>
      <c r="G13" s="50"/>
    </row>
    <row r="14" spans="4:10" x14ac:dyDescent="0.3">
      <c r="D14" s="50"/>
      <c r="E14" s="53" t="s">
        <v>415</v>
      </c>
      <c r="F14" s="51" t="s">
        <v>555</v>
      </c>
      <c r="G14" s="50"/>
    </row>
    <row r="15" spans="4:10" x14ac:dyDescent="0.3">
      <c r="D15" s="50"/>
      <c r="E15" s="53" t="s">
        <v>422</v>
      </c>
      <c r="F15" s="51" t="s">
        <v>506</v>
      </c>
      <c r="G15" s="50"/>
      <c r="J15" s="55"/>
    </row>
    <row r="16" spans="4:10" x14ac:dyDescent="0.3">
      <c r="D16" s="50"/>
      <c r="E16" s="64" t="s">
        <v>423</v>
      </c>
      <c r="F16" s="51" t="s">
        <v>507</v>
      </c>
      <c r="G16" s="50"/>
    </row>
    <row r="17" spans="4:9" x14ac:dyDescent="0.3">
      <c r="D17" s="50"/>
      <c r="E17" s="53" t="s">
        <v>422</v>
      </c>
      <c r="F17" s="51" t="s">
        <v>508</v>
      </c>
      <c r="G17" s="50"/>
    </row>
    <row r="18" spans="4:9" x14ac:dyDescent="0.3">
      <c r="D18" s="50"/>
      <c r="E18" s="53" t="s">
        <v>418</v>
      </c>
      <c r="F18" s="51" t="s">
        <v>509</v>
      </c>
      <c r="G18" s="50"/>
    </row>
    <row r="19" spans="4:9" x14ac:dyDescent="0.3">
      <c r="D19" s="50"/>
      <c r="E19" s="53" t="s">
        <v>419</v>
      </c>
      <c r="F19" s="51" t="s">
        <v>510</v>
      </c>
      <c r="G19" s="50"/>
      <c r="H19" s="52"/>
      <c r="I19" s="52"/>
    </row>
    <row r="20" spans="4:9" ht="110.4" x14ac:dyDescent="0.3">
      <c r="D20" s="50"/>
      <c r="E20" s="53" t="s">
        <v>420</v>
      </c>
      <c r="F20" s="51" t="s">
        <v>512</v>
      </c>
      <c r="G20" s="50"/>
    </row>
    <row r="21" spans="4:9" x14ac:dyDescent="0.3">
      <c r="D21" s="50"/>
      <c r="E21" s="53" t="s">
        <v>421</v>
      </c>
      <c r="F21" s="51" t="s">
        <v>511</v>
      </c>
      <c r="G21" s="50"/>
    </row>
    <row r="22" spans="4:9" x14ac:dyDescent="0.3">
      <c r="D22" s="50"/>
      <c r="E22" s="53"/>
      <c r="F22" s="51" t="s">
        <v>513</v>
      </c>
      <c r="G22" s="50"/>
    </row>
    <row r="23" spans="4:9" x14ac:dyDescent="0.3">
      <c r="D23" s="50"/>
      <c r="E23" s="50"/>
      <c r="F23" s="50"/>
      <c r="G23" s="50"/>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84"/>
  <sheetViews>
    <sheetView view="pageBreakPreview" topLeftCell="A208" zoomScale="60" zoomScaleNormal="80" workbookViewId="0">
      <selection activeCell="J210" sqref="J210"/>
    </sheetView>
  </sheetViews>
  <sheetFormatPr baseColWidth="10" defaultColWidth="11.44140625" defaultRowHeight="14.4" x14ac:dyDescent="0.3"/>
  <cols>
    <col min="1" max="1" width="12.6640625" style="2" customWidth="1"/>
    <col min="2" max="2" width="21.6640625" style="2" customWidth="1"/>
    <col min="3" max="3" width="55.44140625" style="2" customWidth="1"/>
    <col min="4" max="4" width="61.88671875" style="2" customWidth="1"/>
    <col min="5" max="5" width="14.33203125" style="1" customWidth="1"/>
    <col min="6" max="6" width="11.44140625" style="1"/>
    <col min="7" max="7" width="13.6640625" style="1" customWidth="1"/>
    <col min="8" max="8" width="11.44140625" style="1"/>
    <col min="9" max="9" width="19.44140625" style="1" customWidth="1"/>
    <col min="10" max="10" width="45.6640625" style="99" customWidth="1"/>
    <col min="11" max="11" width="19.5546875" style="21" customWidth="1"/>
    <col min="12" max="12" width="18" style="21" customWidth="1"/>
    <col min="13" max="13" width="20.33203125" style="21" customWidth="1"/>
    <col min="14" max="14" width="21.88671875" style="21" customWidth="1"/>
    <col min="15" max="15" width="31.33203125" style="21" customWidth="1"/>
    <col min="16" max="51" width="11.44140625" style="21"/>
    <col min="52" max="16384" width="11.44140625" style="2"/>
  </cols>
  <sheetData>
    <row r="1" spans="1:51" s="1" customFormat="1" ht="15" customHeight="1" x14ac:dyDescent="0.3">
      <c r="A1" s="135" t="s">
        <v>561</v>
      </c>
      <c r="B1" s="135"/>
      <c r="C1" s="135"/>
      <c r="D1" s="135"/>
      <c r="E1" s="135"/>
      <c r="F1" s="135"/>
      <c r="G1" s="135"/>
      <c r="H1" s="135"/>
      <c r="I1" s="135"/>
      <c r="J1" s="135"/>
      <c r="K1" s="135"/>
      <c r="L1" s="135"/>
      <c r="M1" s="135"/>
      <c r="N1" s="135"/>
      <c r="O1" s="135"/>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row>
    <row r="2" spans="1:51" s="1" customFormat="1" ht="37.5" customHeight="1" x14ac:dyDescent="0.3">
      <c r="A2" s="153" t="s">
        <v>493</v>
      </c>
      <c r="B2" s="153"/>
      <c r="C2" s="153"/>
      <c r="D2" s="153"/>
      <c r="E2" s="153"/>
      <c r="F2" s="153"/>
      <c r="G2" s="153"/>
      <c r="H2" s="153"/>
      <c r="I2" s="153"/>
      <c r="J2" s="153"/>
      <c r="K2" s="153"/>
      <c r="L2" s="153"/>
      <c r="M2" s="153"/>
      <c r="N2" s="153"/>
      <c r="O2" s="153"/>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row>
    <row r="3" spans="1:51" s="20" customFormat="1" ht="51.75" customHeight="1" x14ac:dyDescent="0.3">
      <c r="A3" s="154" t="s">
        <v>389</v>
      </c>
      <c r="B3" s="154"/>
      <c r="C3" s="154"/>
      <c r="D3" s="154"/>
      <c r="E3" s="154"/>
      <c r="F3" s="154"/>
      <c r="G3" s="154"/>
      <c r="H3" s="154"/>
      <c r="I3" s="154"/>
      <c r="J3" s="154"/>
      <c r="K3" s="154"/>
      <c r="L3" s="154"/>
      <c r="M3" s="154"/>
      <c r="N3" s="154"/>
      <c r="O3" s="154"/>
    </row>
    <row r="4" spans="1:51" s="20" customFormat="1" ht="15.75" customHeight="1" x14ac:dyDescent="0.3">
      <c r="A4" s="155" t="s">
        <v>390</v>
      </c>
      <c r="B4" s="155"/>
      <c r="C4" s="155"/>
      <c r="D4" s="155"/>
      <c r="E4" s="155"/>
      <c r="F4" s="155"/>
      <c r="G4" s="155"/>
      <c r="H4" s="155"/>
      <c r="I4" s="155"/>
      <c r="J4" s="155"/>
      <c r="K4" s="155"/>
      <c r="L4" s="155"/>
      <c r="M4" s="155"/>
      <c r="N4" s="155"/>
      <c r="O4" s="155"/>
    </row>
    <row r="5" spans="1:51" s="1" customFormat="1" ht="15" customHeight="1" x14ac:dyDescent="0.3">
      <c r="A5" s="135" t="s">
        <v>0</v>
      </c>
      <c r="B5" s="135"/>
      <c r="C5" s="135"/>
      <c r="D5" s="135"/>
      <c r="E5" s="135"/>
      <c r="F5" s="135"/>
      <c r="G5" s="135"/>
      <c r="H5" s="135"/>
      <c r="I5" s="135"/>
      <c r="J5" s="135"/>
      <c r="K5" s="135"/>
      <c r="L5" s="135"/>
      <c r="M5" s="135"/>
      <c r="N5" s="135"/>
      <c r="O5" s="135"/>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row>
    <row r="6" spans="1:51" s="1" customFormat="1" ht="15" customHeight="1" x14ac:dyDescent="0.3">
      <c r="A6" s="136" t="s">
        <v>1</v>
      </c>
      <c r="B6" s="137"/>
      <c r="C6" s="137"/>
      <c r="D6" s="137"/>
      <c r="E6" s="137"/>
      <c r="F6" s="137"/>
      <c r="G6" s="137"/>
      <c r="H6" s="137"/>
      <c r="I6" s="137"/>
      <c r="J6" s="137"/>
      <c r="K6" s="137"/>
      <c r="L6" s="137"/>
      <c r="M6" s="137"/>
      <c r="N6" s="137"/>
      <c r="O6" s="137"/>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ht="27.6" x14ac:dyDescent="0.3">
      <c r="A7" s="145" t="s">
        <v>2</v>
      </c>
      <c r="B7" s="145" t="s">
        <v>3</v>
      </c>
      <c r="C7" s="145" t="s">
        <v>4</v>
      </c>
      <c r="D7" s="145" t="s">
        <v>5</v>
      </c>
      <c r="E7" s="23" t="s">
        <v>179</v>
      </c>
      <c r="F7" s="23" t="s">
        <v>7</v>
      </c>
      <c r="G7" s="145" t="s">
        <v>8</v>
      </c>
      <c r="H7" s="145"/>
      <c r="I7" s="145" t="s">
        <v>9</v>
      </c>
      <c r="J7" s="150" t="s">
        <v>427</v>
      </c>
      <c r="K7" s="145" t="s">
        <v>428</v>
      </c>
      <c r="L7" s="145" t="s">
        <v>414</v>
      </c>
      <c r="M7" s="145" t="s">
        <v>429</v>
      </c>
      <c r="N7" s="145" t="s">
        <v>430</v>
      </c>
      <c r="O7" s="145" t="s">
        <v>431</v>
      </c>
    </row>
    <row r="8" spans="1:51" ht="27.6" x14ac:dyDescent="0.3">
      <c r="A8" s="145"/>
      <c r="B8" s="145"/>
      <c r="C8" s="145"/>
      <c r="D8" s="145"/>
      <c r="E8" s="24">
        <v>5.0000000000000001E-3</v>
      </c>
      <c r="F8" s="24">
        <v>0</v>
      </c>
      <c r="G8" s="23" t="s">
        <v>10</v>
      </c>
      <c r="H8" s="23" t="s">
        <v>180</v>
      </c>
      <c r="I8" s="145"/>
      <c r="J8" s="150"/>
      <c r="K8" s="145"/>
      <c r="L8" s="145"/>
      <c r="M8" s="145"/>
      <c r="N8" s="145"/>
      <c r="O8" s="145"/>
    </row>
    <row r="9" spans="1:51" ht="409.6" x14ac:dyDescent="0.3">
      <c r="A9" s="3" t="s">
        <v>12</v>
      </c>
      <c r="B9" s="100" t="s">
        <v>181</v>
      </c>
      <c r="C9" s="101" t="s">
        <v>187</v>
      </c>
      <c r="D9" s="101" t="s">
        <v>182</v>
      </c>
      <c r="E9" s="102">
        <v>0.5</v>
      </c>
      <c r="F9" s="103"/>
      <c r="G9" s="102" t="s">
        <v>432</v>
      </c>
      <c r="H9" s="102"/>
      <c r="I9" s="103">
        <f>MAX(E9:H9)</f>
        <v>0.5</v>
      </c>
      <c r="J9" s="104" t="s">
        <v>515</v>
      </c>
      <c r="K9" s="39"/>
      <c r="L9" s="39"/>
      <c r="M9" s="39"/>
      <c r="N9" s="39"/>
      <c r="O9" s="39"/>
    </row>
    <row r="10" spans="1:51" ht="27.6" x14ac:dyDescent="0.3">
      <c r="A10" s="145" t="s">
        <v>2</v>
      </c>
      <c r="B10" s="145" t="s">
        <v>3</v>
      </c>
      <c r="C10" s="145" t="s">
        <v>4</v>
      </c>
      <c r="D10" s="145" t="s">
        <v>5</v>
      </c>
      <c r="E10" s="36" t="s">
        <v>179</v>
      </c>
      <c r="F10" s="36" t="s">
        <v>7</v>
      </c>
      <c r="G10" s="145" t="s">
        <v>8</v>
      </c>
      <c r="H10" s="145"/>
      <c r="I10" s="145" t="s">
        <v>9</v>
      </c>
      <c r="J10" s="150" t="s">
        <v>427</v>
      </c>
      <c r="K10" s="145" t="s">
        <v>428</v>
      </c>
      <c r="L10" s="145" t="s">
        <v>414</v>
      </c>
      <c r="M10" s="145" t="s">
        <v>429</v>
      </c>
      <c r="N10" s="145" t="s">
        <v>430</v>
      </c>
      <c r="O10" s="145" t="s">
        <v>431</v>
      </c>
    </row>
    <row r="11" spans="1:51" ht="27.6" x14ac:dyDescent="0.3">
      <c r="A11" s="146"/>
      <c r="B11" s="145"/>
      <c r="C11" s="145"/>
      <c r="D11" s="145"/>
      <c r="E11" s="24">
        <v>5.0000000000000001E-3</v>
      </c>
      <c r="F11" s="25">
        <v>0</v>
      </c>
      <c r="G11" s="36" t="s">
        <v>10</v>
      </c>
      <c r="H11" s="36" t="s">
        <v>180</v>
      </c>
      <c r="I11" s="145"/>
      <c r="J11" s="150"/>
      <c r="K11" s="145"/>
      <c r="L11" s="145"/>
      <c r="M11" s="145"/>
      <c r="N11" s="145"/>
      <c r="O11" s="145"/>
    </row>
    <row r="12" spans="1:51" ht="121.8" x14ac:dyDescent="0.3">
      <c r="A12" s="5" t="s">
        <v>13</v>
      </c>
      <c r="B12" s="100" t="s">
        <v>183</v>
      </c>
      <c r="C12" s="105" t="s">
        <v>14</v>
      </c>
      <c r="D12" s="106" t="s">
        <v>15</v>
      </c>
      <c r="E12" s="107">
        <v>0.5</v>
      </c>
      <c r="F12" s="108"/>
      <c r="G12" s="107"/>
      <c r="H12" s="107"/>
      <c r="I12" s="108">
        <f>MAX(E12:G12)</f>
        <v>0.5</v>
      </c>
      <c r="J12" s="109" t="s">
        <v>562</v>
      </c>
      <c r="K12" s="39"/>
      <c r="L12" s="39"/>
      <c r="M12" s="39"/>
      <c r="N12" s="39"/>
      <c r="O12" s="39"/>
    </row>
    <row r="13" spans="1:51" ht="27.6" x14ac:dyDescent="0.3">
      <c r="A13" s="145" t="s">
        <v>2</v>
      </c>
      <c r="B13" s="145" t="s">
        <v>3</v>
      </c>
      <c r="C13" s="145" t="s">
        <v>4</v>
      </c>
      <c r="D13" s="145" t="s">
        <v>5</v>
      </c>
      <c r="E13" s="36" t="s">
        <v>179</v>
      </c>
      <c r="F13" s="36" t="s">
        <v>7</v>
      </c>
      <c r="G13" s="145" t="s">
        <v>8</v>
      </c>
      <c r="H13" s="145"/>
      <c r="I13" s="145" t="s">
        <v>9</v>
      </c>
      <c r="J13" s="150" t="s">
        <v>427</v>
      </c>
      <c r="K13" s="145" t="s">
        <v>428</v>
      </c>
      <c r="L13" s="145" t="s">
        <v>414</v>
      </c>
      <c r="M13" s="145" t="s">
        <v>429</v>
      </c>
      <c r="N13" s="145" t="s">
        <v>430</v>
      </c>
      <c r="O13" s="145" t="s">
        <v>431</v>
      </c>
    </row>
    <row r="14" spans="1:51" ht="27.6" x14ac:dyDescent="0.3">
      <c r="A14" s="146"/>
      <c r="B14" s="145"/>
      <c r="C14" s="145"/>
      <c r="D14" s="145"/>
      <c r="E14" s="24">
        <v>5.0000000000000001E-3</v>
      </c>
      <c r="F14" s="25">
        <v>0</v>
      </c>
      <c r="G14" s="36" t="s">
        <v>10</v>
      </c>
      <c r="H14" s="36" t="s">
        <v>180</v>
      </c>
      <c r="I14" s="145"/>
      <c r="J14" s="150"/>
      <c r="K14" s="145"/>
      <c r="L14" s="145"/>
      <c r="M14" s="145"/>
      <c r="N14" s="145"/>
      <c r="O14" s="145"/>
    </row>
    <row r="15" spans="1:51" ht="139.19999999999999" x14ac:dyDescent="0.3">
      <c r="A15" s="5" t="s">
        <v>16</v>
      </c>
      <c r="B15" s="110" t="s">
        <v>184</v>
      </c>
      <c r="C15" s="111" t="s">
        <v>17</v>
      </c>
      <c r="D15" s="106" t="s">
        <v>18</v>
      </c>
      <c r="E15" s="102">
        <v>0.5</v>
      </c>
      <c r="F15" s="103"/>
      <c r="G15" s="102"/>
      <c r="H15" s="102"/>
      <c r="I15" s="103">
        <f>MAX(E15:G15)</f>
        <v>0.5</v>
      </c>
      <c r="J15" s="112" t="s">
        <v>516</v>
      </c>
      <c r="K15" s="39"/>
      <c r="L15" s="39"/>
      <c r="M15" s="39"/>
      <c r="N15" s="39"/>
      <c r="O15" s="39"/>
    </row>
    <row r="16" spans="1:51" ht="27.6" x14ac:dyDescent="0.3">
      <c r="A16" s="145" t="s">
        <v>2</v>
      </c>
      <c r="B16" s="145" t="s">
        <v>3</v>
      </c>
      <c r="C16" s="145" t="s">
        <v>4</v>
      </c>
      <c r="D16" s="145" t="s">
        <v>5</v>
      </c>
      <c r="E16" s="36" t="s">
        <v>179</v>
      </c>
      <c r="F16" s="36" t="s">
        <v>7</v>
      </c>
      <c r="G16" s="145" t="s">
        <v>8</v>
      </c>
      <c r="H16" s="145"/>
      <c r="I16" s="145" t="s">
        <v>9</v>
      </c>
      <c r="J16" s="150" t="s">
        <v>427</v>
      </c>
      <c r="K16" s="145" t="s">
        <v>428</v>
      </c>
      <c r="L16" s="145" t="s">
        <v>414</v>
      </c>
      <c r="M16" s="145" t="s">
        <v>429</v>
      </c>
      <c r="N16" s="145" t="s">
        <v>430</v>
      </c>
      <c r="O16" s="145" t="s">
        <v>431</v>
      </c>
    </row>
    <row r="17" spans="1:51" ht="27.6" x14ac:dyDescent="0.3">
      <c r="A17" s="146"/>
      <c r="B17" s="145"/>
      <c r="C17" s="145"/>
      <c r="D17" s="145"/>
      <c r="E17" s="24">
        <v>5.0000000000000001E-3</v>
      </c>
      <c r="F17" s="25">
        <v>0</v>
      </c>
      <c r="G17" s="36" t="s">
        <v>10</v>
      </c>
      <c r="H17" s="36" t="s">
        <v>180</v>
      </c>
      <c r="I17" s="145"/>
      <c r="J17" s="150"/>
      <c r="K17" s="145"/>
      <c r="L17" s="145"/>
      <c r="M17" s="145"/>
      <c r="N17" s="145"/>
      <c r="O17" s="145"/>
    </row>
    <row r="18" spans="1:51" ht="409.6" x14ac:dyDescent="0.3">
      <c r="A18" s="4" t="s">
        <v>19</v>
      </c>
      <c r="B18" s="113" t="s">
        <v>185</v>
      </c>
      <c r="C18" s="106" t="s">
        <v>20</v>
      </c>
      <c r="D18" s="105" t="s">
        <v>186</v>
      </c>
      <c r="E18" s="108">
        <v>0.5</v>
      </c>
      <c r="F18" s="108"/>
      <c r="G18" s="107"/>
      <c r="H18" s="107"/>
      <c r="I18" s="108">
        <f>MAX(E18:G18)</f>
        <v>0.5</v>
      </c>
      <c r="J18" s="109" t="s">
        <v>517</v>
      </c>
      <c r="K18" s="39"/>
      <c r="L18" s="39"/>
      <c r="M18" s="39"/>
      <c r="N18" s="39"/>
      <c r="O18" s="39"/>
    </row>
    <row r="19" spans="1:51" ht="27.6" x14ac:dyDescent="0.3">
      <c r="A19" s="145" t="s">
        <v>2</v>
      </c>
      <c r="B19" s="145" t="s">
        <v>3</v>
      </c>
      <c r="C19" s="145" t="s">
        <v>4</v>
      </c>
      <c r="D19" s="145" t="s">
        <v>5</v>
      </c>
      <c r="E19" s="36" t="s">
        <v>179</v>
      </c>
      <c r="F19" s="36" t="s">
        <v>7</v>
      </c>
      <c r="G19" s="145" t="s">
        <v>8</v>
      </c>
      <c r="H19" s="145"/>
      <c r="I19" s="145" t="s">
        <v>9</v>
      </c>
      <c r="J19" s="150" t="s">
        <v>427</v>
      </c>
      <c r="K19" s="145" t="s">
        <v>428</v>
      </c>
      <c r="L19" s="145" t="s">
        <v>414</v>
      </c>
      <c r="M19" s="145" t="s">
        <v>429</v>
      </c>
      <c r="N19" s="145" t="s">
        <v>430</v>
      </c>
      <c r="O19" s="145" t="s">
        <v>431</v>
      </c>
    </row>
    <row r="20" spans="1:51" ht="27.6" x14ac:dyDescent="0.3">
      <c r="A20" s="146"/>
      <c r="B20" s="145"/>
      <c r="C20" s="145"/>
      <c r="D20" s="145"/>
      <c r="E20" s="24">
        <v>5.0000000000000001E-3</v>
      </c>
      <c r="F20" s="25">
        <v>0</v>
      </c>
      <c r="G20" s="36" t="s">
        <v>10</v>
      </c>
      <c r="H20" s="36" t="s">
        <v>180</v>
      </c>
      <c r="I20" s="145"/>
      <c r="J20" s="150"/>
      <c r="K20" s="145"/>
      <c r="L20" s="145"/>
      <c r="M20" s="145"/>
      <c r="N20" s="145"/>
      <c r="O20" s="145"/>
    </row>
    <row r="21" spans="1:51" ht="208.8" x14ac:dyDescent="0.3">
      <c r="A21" s="7" t="s">
        <v>21</v>
      </c>
      <c r="B21" s="114" t="s">
        <v>22</v>
      </c>
      <c r="C21" s="115" t="s">
        <v>188</v>
      </c>
      <c r="D21" s="105" t="s">
        <v>188</v>
      </c>
      <c r="E21" s="102">
        <v>0.5</v>
      </c>
      <c r="F21" s="103"/>
      <c r="G21" s="102"/>
      <c r="H21" s="102"/>
      <c r="I21" s="103">
        <f>MAX(E21:G21)</f>
        <v>0.5</v>
      </c>
      <c r="J21" s="109" t="s">
        <v>518</v>
      </c>
      <c r="K21" s="39"/>
      <c r="L21" s="39"/>
      <c r="M21" s="39"/>
      <c r="N21" s="39"/>
      <c r="O21" s="39"/>
    </row>
    <row r="22" spans="1:51" ht="27.6" x14ac:dyDescent="0.3">
      <c r="A22" s="145" t="s">
        <v>2</v>
      </c>
      <c r="B22" s="145" t="s">
        <v>3</v>
      </c>
      <c r="C22" s="145" t="s">
        <v>4</v>
      </c>
      <c r="D22" s="145" t="s">
        <v>5</v>
      </c>
      <c r="E22" s="36" t="s">
        <v>179</v>
      </c>
      <c r="F22" s="36" t="s">
        <v>7</v>
      </c>
      <c r="G22" s="145" t="s">
        <v>8</v>
      </c>
      <c r="H22" s="145"/>
      <c r="I22" s="145" t="s">
        <v>9</v>
      </c>
      <c r="J22" s="150" t="s">
        <v>427</v>
      </c>
      <c r="K22" s="145" t="s">
        <v>428</v>
      </c>
      <c r="L22" s="145" t="s">
        <v>414</v>
      </c>
      <c r="M22" s="145" t="s">
        <v>429</v>
      </c>
      <c r="N22" s="145" t="s">
        <v>430</v>
      </c>
      <c r="O22" s="145" t="s">
        <v>431</v>
      </c>
    </row>
    <row r="23" spans="1:51" ht="27.6" x14ac:dyDescent="0.3">
      <c r="A23" s="146"/>
      <c r="B23" s="145"/>
      <c r="C23" s="145"/>
      <c r="D23" s="145"/>
      <c r="E23" s="24">
        <v>5.0000000000000001E-3</v>
      </c>
      <c r="F23" s="25">
        <v>0</v>
      </c>
      <c r="G23" s="36" t="s">
        <v>10</v>
      </c>
      <c r="H23" s="36" t="s">
        <v>180</v>
      </c>
      <c r="I23" s="145"/>
      <c r="J23" s="150"/>
      <c r="K23" s="145"/>
      <c r="L23" s="145"/>
      <c r="M23" s="145"/>
      <c r="N23" s="145"/>
      <c r="O23" s="145"/>
    </row>
    <row r="24" spans="1:51" ht="409.6" x14ac:dyDescent="0.3">
      <c r="A24" s="7" t="s">
        <v>23</v>
      </c>
      <c r="B24" s="113" t="s">
        <v>189</v>
      </c>
      <c r="C24" s="115" t="s">
        <v>190</v>
      </c>
      <c r="D24" s="105" t="s">
        <v>191</v>
      </c>
      <c r="E24" s="102">
        <v>0.5</v>
      </c>
      <c r="F24" s="103"/>
      <c r="G24" s="102"/>
      <c r="H24" s="102"/>
      <c r="I24" s="103">
        <f>MAX(E24:G24)</f>
        <v>0.5</v>
      </c>
      <c r="J24" s="131" t="s">
        <v>567</v>
      </c>
      <c r="K24" s="39"/>
      <c r="L24" s="39"/>
      <c r="M24" s="39"/>
      <c r="N24" s="39"/>
      <c r="O24" s="39"/>
    </row>
    <row r="25" spans="1:51" ht="36.75" customHeight="1" x14ac:dyDescent="0.3">
      <c r="A25" s="145" t="s">
        <v>2</v>
      </c>
      <c r="B25" s="145" t="s">
        <v>3</v>
      </c>
      <c r="C25" s="145" t="s">
        <v>4</v>
      </c>
      <c r="D25" s="145" t="s">
        <v>5</v>
      </c>
      <c r="E25" s="36" t="s">
        <v>179</v>
      </c>
      <c r="F25" s="36" t="s">
        <v>7</v>
      </c>
      <c r="G25" s="145" t="s">
        <v>8</v>
      </c>
      <c r="H25" s="145"/>
      <c r="I25" s="145" t="s">
        <v>9</v>
      </c>
      <c r="J25" s="150" t="s">
        <v>427</v>
      </c>
      <c r="K25" s="145" t="s">
        <v>428</v>
      </c>
      <c r="L25" s="145" t="s">
        <v>414</v>
      </c>
      <c r="M25" s="145" t="s">
        <v>429</v>
      </c>
      <c r="N25" s="145" t="s">
        <v>430</v>
      </c>
      <c r="O25" s="145" t="s">
        <v>431</v>
      </c>
    </row>
    <row r="26" spans="1:51" ht="27.6" x14ac:dyDescent="0.3">
      <c r="A26" s="146"/>
      <c r="B26" s="145"/>
      <c r="C26" s="145"/>
      <c r="D26" s="145"/>
      <c r="E26" s="24">
        <v>5.0000000000000001E-3</v>
      </c>
      <c r="F26" s="25">
        <v>0</v>
      </c>
      <c r="G26" s="36" t="s">
        <v>10</v>
      </c>
      <c r="H26" s="36" t="s">
        <v>180</v>
      </c>
      <c r="I26" s="145"/>
      <c r="J26" s="150"/>
      <c r="K26" s="145"/>
      <c r="L26" s="145"/>
      <c r="M26" s="145"/>
      <c r="N26" s="145"/>
      <c r="O26" s="145"/>
    </row>
    <row r="27" spans="1:51" ht="243.6" x14ac:dyDescent="0.3">
      <c r="A27" s="6" t="s">
        <v>24</v>
      </c>
      <c r="B27" s="116" t="s">
        <v>192</v>
      </c>
      <c r="C27" s="106" t="s">
        <v>25</v>
      </c>
      <c r="D27" s="105" t="s">
        <v>193</v>
      </c>
      <c r="E27" s="108">
        <v>0.5</v>
      </c>
      <c r="F27" s="108"/>
      <c r="G27" s="107"/>
      <c r="H27" s="107"/>
      <c r="I27" s="108">
        <f>MAX(E27:G27)</f>
        <v>0.5</v>
      </c>
      <c r="J27" s="109" t="s">
        <v>556</v>
      </c>
      <c r="K27" s="39"/>
      <c r="L27" s="39"/>
      <c r="M27" s="39"/>
      <c r="N27" s="39"/>
      <c r="O27" s="39"/>
    </row>
    <row r="28" spans="1:51" ht="46.5" customHeight="1" x14ac:dyDescent="0.3">
      <c r="A28" s="148" t="s">
        <v>2</v>
      </c>
      <c r="B28" s="148" t="s">
        <v>3</v>
      </c>
      <c r="C28" s="148" t="s">
        <v>4</v>
      </c>
      <c r="D28" s="148" t="s">
        <v>5</v>
      </c>
      <c r="E28" s="23" t="s">
        <v>179</v>
      </c>
      <c r="F28" s="23" t="s">
        <v>7</v>
      </c>
      <c r="G28" s="145" t="s">
        <v>8</v>
      </c>
      <c r="H28" s="145"/>
      <c r="I28" s="145" t="s">
        <v>9</v>
      </c>
      <c r="J28" s="150" t="s">
        <v>427</v>
      </c>
      <c r="K28" s="145" t="s">
        <v>428</v>
      </c>
      <c r="L28" s="145" t="s">
        <v>414</v>
      </c>
      <c r="M28" s="145" t="s">
        <v>429</v>
      </c>
      <c r="N28" s="145" t="s">
        <v>430</v>
      </c>
      <c r="O28" s="145" t="s">
        <v>431</v>
      </c>
    </row>
    <row r="29" spans="1:51" ht="27.6" x14ac:dyDescent="0.3">
      <c r="A29" s="149"/>
      <c r="B29" s="148"/>
      <c r="C29" s="148"/>
      <c r="D29" s="148"/>
      <c r="E29" s="24">
        <v>5.0000000000000001E-3</v>
      </c>
      <c r="F29" s="25">
        <v>0</v>
      </c>
      <c r="G29" s="23" t="s">
        <v>10</v>
      </c>
      <c r="H29" s="23" t="s">
        <v>180</v>
      </c>
      <c r="I29" s="145"/>
      <c r="J29" s="150"/>
      <c r="K29" s="145"/>
      <c r="L29" s="145"/>
      <c r="M29" s="145"/>
      <c r="N29" s="145"/>
      <c r="O29" s="145"/>
    </row>
    <row r="30" spans="1:51" ht="139.19999999999999" x14ac:dyDescent="0.3">
      <c r="A30" s="5" t="s">
        <v>26</v>
      </c>
      <c r="B30" s="117" t="s">
        <v>194</v>
      </c>
      <c r="C30" s="106" t="s">
        <v>27</v>
      </c>
      <c r="D30" s="105" t="s">
        <v>195</v>
      </c>
      <c r="E30" s="108">
        <v>0.5</v>
      </c>
      <c r="F30" s="108"/>
      <c r="G30" s="107"/>
      <c r="H30" s="107"/>
      <c r="I30" s="108">
        <f>MAX(E30:G30)</f>
        <v>0.5</v>
      </c>
      <c r="J30" s="118" t="s">
        <v>568</v>
      </c>
      <c r="K30" s="39"/>
      <c r="L30" s="39"/>
      <c r="M30" s="39"/>
      <c r="N30" s="39"/>
      <c r="O30" s="39"/>
    </row>
    <row r="31" spans="1:51" s="1" customFormat="1" ht="15" customHeight="1" x14ac:dyDescent="0.3">
      <c r="A31" s="156" t="s">
        <v>28</v>
      </c>
      <c r="B31" s="157"/>
      <c r="C31" s="157"/>
      <c r="D31" s="157"/>
      <c r="E31" s="157"/>
      <c r="F31" s="157"/>
      <c r="G31" s="157"/>
      <c r="H31" s="157"/>
      <c r="I31" s="157"/>
      <c r="J31" s="157"/>
      <c r="K31" s="157"/>
      <c r="L31" s="157"/>
      <c r="M31" s="157"/>
      <c r="N31" s="157"/>
      <c r="O31" s="157"/>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row>
    <row r="32" spans="1:51" ht="48" customHeight="1" x14ac:dyDescent="0.3">
      <c r="A32" s="145" t="s">
        <v>2</v>
      </c>
      <c r="B32" s="145" t="s">
        <v>3</v>
      </c>
      <c r="C32" s="145" t="s">
        <v>4</v>
      </c>
      <c r="D32" s="145" t="s">
        <v>5</v>
      </c>
      <c r="E32" s="36" t="s">
        <v>179</v>
      </c>
      <c r="F32" s="36" t="s">
        <v>7</v>
      </c>
      <c r="G32" s="145" t="s">
        <v>8</v>
      </c>
      <c r="H32" s="145"/>
      <c r="I32" s="145" t="s">
        <v>9</v>
      </c>
      <c r="J32" s="150" t="s">
        <v>427</v>
      </c>
      <c r="K32" s="145" t="s">
        <v>428</v>
      </c>
      <c r="L32" s="145" t="s">
        <v>414</v>
      </c>
      <c r="M32" s="145" t="s">
        <v>429</v>
      </c>
      <c r="N32" s="145" t="s">
        <v>430</v>
      </c>
      <c r="O32" s="145" t="s">
        <v>431</v>
      </c>
    </row>
    <row r="33" spans="1:256" ht="27.6" x14ac:dyDescent="0.3">
      <c r="A33" s="146"/>
      <c r="B33" s="145"/>
      <c r="C33" s="145"/>
      <c r="D33" s="145"/>
      <c r="E33" s="24">
        <v>0.02</v>
      </c>
      <c r="F33" s="25">
        <v>0</v>
      </c>
      <c r="G33" s="36" t="s">
        <v>10</v>
      </c>
      <c r="H33" s="36" t="s">
        <v>180</v>
      </c>
      <c r="I33" s="145"/>
      <c r="J33" s="150"/>
      <c r="K33" s="145"/>
      <c r="L33" s="145"/>
      <c r="M33" s="145"/>
      <c r="N33" s="145"/>
      <c r="O33" s="145"/>
    </row>
    <row r="34" spans="1:256" ht="174" x14ac:dyDescent="0.3">
      <c r="A34" s="5" t="s">
        <v>29</v>
      </c>
      <c r="B34" s="113" t="s">
        <v>197</v>
      </c>
      <c r="C34" s="106" t="s">
        <v>30</v>
      </c>
      <c r="D34" s="105" t="s">
        <v>196</v>
      </c>
      <c r="E34" s="108">
        <v>0.25</v>
      </c>
      <c r="F34" s="108"/>
      <c r="G34" s="107"/>
      <c r="H34" s="107"/>
      <c r="I34" s="108">
        <f>MAX(E34:G34)</f>
        <v>0.25</v>
      </c>
      <c r="J34" s="109" t="s">
        <v>557</v>
      </c>
      <c r="K34" s="39"/>
      <c r="L34" s="39"/>
      <c r="M34" s="39"/>
      <c r="N34" s="39"/>
      <c r="O34" s="39"/>
    </row>
    <row r="35" spans="1:256" ht="27.6" x14ac:dyDescent="0.3">
      <c r="A35" s="145" t="s">
        <v>2</v>
      </c>
      <c r="B35" s="145" t="s">
        <v>3</v>
      </c>
      <c r="C35" s="145" t="s">
        <v>4</v>
      </c>
      <c r="D35" s="145" t="s">
        <v>5</v>
      </c>
      <c r="E35" s="36" t="s">
        <v>179</v>
      </c>
      <c r="F35" s="36" t="s">
        <v>7</v>
      </c>
      <c r="G35" s="145" t="s">
        <v>8</v>
      </c>
      <c r="H35" s="145"/>
      <c r="I35" s="145" t="s">
        <v>9</v>
      </c>
      <c r="J35" s="150" t="s">
        <v>427</v>
      </c>
      <c r="K35" s="145" t="s">
        <v>428</v>
      </c>
      <c r="L35" s="145" t="s">
        <v>414</v>
      </c>
      <c r="M35" s="145" t="s">
        <v>429</v>
      </c>
      <c r="N35" s="145" t="s">
        <v>430</v>
      </c>
      <c r="O35" s="145" t="s">
        <v>431</v>
      </c>
    </row>
    <row r="36" spans="1:256" ht="27.6" x14ac:dyDescent="0.3">
      <c r="A36" s="146"/>
      <c r="B36" s="145"/>
      <c r="C36" s="145"/>
      <c r="D36" s="145"/>
      <c r="E36" s="24">
        <v>0.02</v>
      </c>
      <c r="F36" s="25">
        <v>0</v>
      </c>
      <c r="G36" s="36" t="s">
        <v>10</v>
      </c>
      <c r="H36" s="36" t="s">
        <v>180</v>
      </c>
      <c r="I36" s="145"/>
      <c r="J36" s="150"/>
      <c r="K36" s="145"/>
      <c r="L36" s="145"/>
      <c r="M36" s="145"/>
      <c r="N36" s="145"/>
      <c r="O36" s="145"/>
    </row>
    <row r="37" spans="1:256" ht="295.8" x14ac:dyDescent="0.3">
      <c r="A37" s="7" t="s">
        <v>31</v>
      </c>
      <c r="B37" s="113" t="s">
        <v>200</v>
      </c>
      <c r="C37" s="115" t="s">
        <v>198</v>
      </c>
      <c r="D37" s="105" t="s">
        <v>199</v>
      </c>
      <c r="E37" s="108">
        <v>2</v>
      </c>
      <c r="F37" s="108"/>
      <c r="G37" s="107"/>
      <c r="H37" s="107"/>
      <c r="I37" s="108">
        <f>MAX(E37:G37)</f>
        <v>2</v>
      </c>
      <c r="J37" s="109" t="s">
        <v>519</v>
      </c>
      <c r="K37" s="39"/>
      <c r="L37" s="39"/>
      <c r="M37" s="39"/>
      <c r="N37" s="39"/>
      <c r="O37" s="39"/>
    </row>
    <row r="38" spans="1:256" ht="27.6" x14ac:dyDescent="0.3">
      <c r="A38" s="145" t="s">
        <v>2</v>
      </c>
      <c r="B38" s="145" t="s">
        <v>3</v>
      </c>
      <c r="C38" s="145" t="s">
        <v>4</v>
      </c>
      <c r="D38" s="145" t="s">
        <v>5</v>
      </c>
      <c r="E38" s="36" t="s">
        <v>179</v>
      </c>
      <c r="F38" s="36" t="s">
        <v>7</v>
      </c>
      <c r="G38" s="145" t="s">
        <v>8</v>
      </c>
      <c r="H38" s="145"/>
      <c r="I38" s="145" t="s">
        <v>9</v>
      </c>
      <c r="J38" s="150" t="s">
        <v>427</v>
      </c>
      <c r="K38" s="145" t="s">
        <v>428</v>
      </c>
      <c r="L38" s="145" t="s">
        <v>414</v>
      </c>
      <c r="M38" s="145" t="s">
        <v>429</v>
      </c>
      <c r="N38" s="145" t="s">
        <v>430</v>
      </c>
      <c r="O38" s="145" t="s">
        <v>431</v>
      </c>
    </row>
    <row r="39" spans="1:256" ht="27.6" x14ac:dyDescent="0.3">
      <c r="A39" s="146"/>
      <c r="B39" s="145"/>
      <c r="C39" s="145"/>
      <c r="D39" s="145"/>
      <c r="E39" s="24">
        <v>0.02</v>
      </c>
      <c r="F39" s="25">
        <v>0</v>
      </c>
      <c r="G39" s="36" t="s">
        <v>10</v>
      </c>
      <c r="H39" s="36" t="s">
        <v>180</v>
      </c>
      <c r="I39" s="145"/>
      <c r="J39" s="150"/>
      <c r="K39" s="145"/>
      <c r="L39" s="145"/>
      <c r="M39" s="145"/>
      <c r="N39" s="145"/>
      <c r="O39" s="145"/>
    </row>
    <row r="40" spans="1:256" ht="77.25" customHeight="1" x14ac:dyDescent="0.3">
      <c r="A40" s="5" t="s">
        <v>32</v>
      </c>
      <c r="B40" s="119" t="s">
        <v>201</v>
      </c>
      <c r="C40" s="106" t="s">
        <v>33</v>
      </c>
      <c r="D40" s="106" t="s">
        <v>34</v>
      </c>
      <c r="E40" s="108">
        <v>2</v>
      </c>
      <c r="F40" s="108"/>
      <c r="G40" s="107"/>
      <c r="H40" s="107"/>
      <c r="I40" s="108">
        <f>MAX(E40:G40)</f>
        <v>2</v>
      </c>
      <c r="J40" s="109" t="s">
        <v>514</v>
      </c>
      <c r="K40" s="39"/>
      <c r="L40" s="39"/>
      <c r="M40" s="39"/>
      <c r="N40" s="39"/>
      <c r="O40" s="39"/>
    </row>
    <row r="41" spans="1:256" ht="15.75" customHeight="1" x14ac:dyDescent="0.3">
      <c r="A41" s="166" t="s">
        <v>35</v>
      </c>
      <c r="B41" s="167"/>
      <c r="C41" s="167"/>
      <c r="D41" s="167"/>
      <c r="E41" s="167"/>
      <c r="F41" s="167"/>
      <c r="G41" s="167"/>
      <c r="H41" s="167"/>
      <c r="I41" s="167"/>
      <c r="J41" s="167"/>
      <c r="K41" s="167"/>
      <c r="L41" s="167"/>
      <c r="M41" s="167"/>
      <c r="N41" s="167"/>
      <c r="O41" s="167"/>
      <c r="P41" s="40"/>
      <c r="Q41" s="40"/>
      <c r="R41" s="143"/>
      <c r="S41" s="144"/>
      <c r="T41" s="144"/>
      <c r="U41" s="144"/>
      <c r="V41" s="144"/>
      <c r="W41" s="144"/>
      <c r="X41" s="144"/>
      <c r="Y41" s="144"/>
      <c r="Z41" s="144"/>
      <c r="AA41" s="143"/>
      <c r="AB41" s="144"/>
      <c r="AC41" s="144"/>
      <c r="AD41" s="144"/>
      <c r="AE41" s="144"/>
      <c r="AF41" s="144"/>
      <c r="AG41" s="144"/>
      <c r="AH41" s="144"/>
      <c r="AI41" s="144"/>
      <c r="AJ41" s="143"/>
      <c r="AK41" s="144"/>
      <c r="AL41" s="144"/>
      <c r="AM41" s="144"/>
      <c r="AN41" s="144"/>
      <c r="AO41" s="144"/>
      <c r="AP41" s="144"/>
      <c r="AQ41" s="144"/>
      <c r="AR41" s="144"/>
      <c r="AS41" s="141"/>
      <c r="AT41" s="142"/>
      <c r="AU41" s="142"/>
      <c r="AV41" s="142"/>
      <c r="AW41" s="142"/>
      <c r="AX41" s="142"/>
      <c r="AY41" s="142"/>
      <c r="AZ41" s="142"/>
      <c r="BA41" s="142"/>
      <c r="BB41" s="141"/>
      <c r="BC41" s="142"/>
      <c r="BD41" s="142"/>
      <c r="BE41" s="142"/>
      <c r="BF41" s="142"/>
      <c r="BG41" s="142"/>
      <c r="BH41" s="142"/>
      <c r="BI41" s="142"/>
      <c r="BJ41" s="142"/>
      <c r="BK41" s="141"/>
      <c r="BL41" s="142"/>
      <c r="BM41" s="142"/>
      <c r="BN41" s="142"/>
      <c r="BO41" s="142"/>
      <c r="BP41" s="142"/>
      <c r="BQ41" s="142"/>
      <c r="BR41" s="142"/>
      <c r="BS41" s="142"/>
      <c r="BT41" s="141"/>
      <c r="BU41" s="142"/>
      <c r="BV41" s="142"/>
      <c r="BW41" s="142"/>
      <c r="BX41" s="142"/>
      <c r="BY41" s="142"/>
      <c r="BZ41" s="142"/>
      <c r="CA41" s="142"/>
      <c r="CB41" s="142"/>
      <c r="CC41" s="141"/>
      <c r="CD41" s="142"/>
      <c r="CE41" s="142"/>
      <c r="CF41" s="142"/>
      <c r="CG41" s="142"/>
      <c r="CH41" s="142"/>
      <c r="CI41" s="142"/>
      <c r="CJ41" s="142"/>
      <c r="CK41" s="142"/>
      <c r="CL41" s="141"/>
      <c r="CM41" s="142"/>
      <c r="CN41" s="142"/>
      <c r="CO41" s="142"/>
      <c r="CP41" s="142"/>
      <c r="CQ41" s="142"/>
      <c r="CR41" s="142"/>
      <c r="CS41" s="142"/>
      <c r="CT41" s="142"/>
      <c r="CU41" s="141"/>
      <c r="CV41" s="142"/>
      <c r="CW41" s="142"/>
      <c r="CX41" s="142"/>
      <c r="CY41" s="142"/>
      <c r="CZ41" s="142"/>
      <c r="DA41" s="142"/>
      <c r="DB41" s="142"/>
      <c r="DC41" s="142"/>
      <c r="DD41" s="141"/>
      <c r="DE41" s="142"/>
      <c r="DF41" s="142"/>
      <c r="DG41" s="142"/>
      <c r="DH41" s="142"/>
      <c r="DI41" s="142"/>
      <c r="DJ41" s="142"/>
      <c r="DK41" s="142"/>
      <c r="DL41" s="142"/>
      <c r="DM41" s="141"/>
      <c r="DN41" s="142"/>
      <c r="DO41" s="142"/>
      <c r="DP41" s="142"/>
      <c r="DQ41" s="142"/>
      <c r="DR41" s="142"/>
      <c r="DS41" s="142"/>
      <c r="DT41" s="142"/>
      <c r="DU41" s="142"/>
      <c r="DV41" s="141"/>
      <c r="DW41" s="142"/>
      <c r="DX41" s="142"/>
      <c r="DY41" s="142"/>
      <c r="DZ41" s="142"/>
      <c r="EA41" s="142"/>
      <c r="EB41" s="142"/>
      <c r="EC41" s="142"/>
      <c r="ED41" s="142"/>
      <c r="EE41" s="141"/>
      <c r="EF41" s="142"/>
      <c r="EG41" s="142"/>
      <c r="EH41" s="142"/>
      <c r="EI41" s="142"/>
      <c r="EJ41" s="142"/>
      <c r="EK41" s="142"/>
      <c r="EL41" s="142"/>
      <c r="EM41" s="142"/>
      <c r="EN41" s="141"/>
      <c r="EO41" s="142"/>
      <c r="EP41" s="142"/>
      <c r="EQ41" s="142"/>
      <c r="ER41" s="142"/>
      <c r="ES41" s="142"/>
      <c r="ET41" s="142"/>
      <c r="EU41" s="142"/>
      <c r="EV41" s="142"/>
      <c r="EW41" s="141"/>
      <c r="EX41" s="142"/>
      <c r="EY41" s="142"/>
      <c r="EZ41" s="142"/>
      <c r="FA41" s="142"/>
      <c r="FB41" s="142"/>
      <c r="FC41" s="142"/>
      <c r="FD41" s="142"/>
      <c r="FE41" s="142"/>
      <c r="FF41" s="141"/>
      <c r="FG41" s="142"/>
      <c r="FH41" s="142"/>
      <c r="FI41" s="142"/>
      <c r="FJ41" s="142"/>
      <c r="FK41" s="142"/>
      <c r="FL41" s="142"/>
      <c r="FM41" s="142"/>
      <c r="FN41" s="142"/>
      <c r="FO41" s="141"/>
      <c r="FP41" s="142"/>
      <c r="FQ41" s="142"/>
      <c r="FR41" s="142"/>
      <c r="FS41" s="142"/>
      <c r="FT41" s="142"/>
      <c r="FU41" s="142"/>
      <c r="FV41" s="142"/>
      <c r="FW41" s="142"/>
      <c r="FX41" s="141"/>
      <c r="FY41" s="142"/>
      <c r="FZ41" s="142"/>
      <c r="GA41" s="142"/>
      <c r="GB41" s="142"/>
      <c r="GC41" s="142"/>
      <c r="GD41" s="142"/>
      <c r="GE41" s="142"/>
      <c r="GF41" s="142"/>
      <c r="GG41" s="141"/>
      <c r="GH41" s="142"/>
      <c r="GI41" s="142"/>
      <c r="GJ41" s="142"/>
      <c r="GK41" s="142"/>
      <c r="GL41" s="142"/>
      <c r="GM41" s="142"/>
      <c r="GN41" s="142"/>
      <c r="GO41" s="142"/>
      <c r="GP41" s="141"/>
      <c r="GQ41" s="142"/>
      <c r="GR41" s="142"/>
      <c r="GS41" s="142"/>
      <c r="GT41" s="142"/>
      <c r="GU41" s="142"/>
      <c r="GV41" s="142"/>
      <c r="GW41" s="142"/>
      <c r="GX41" s="142"/>
      <c r="GY41" s="141"/>
      <c r="GZ41" s="142"/>
      <c r="HA41" s="142"/>
      <c r="HB41" s="142"/>
      <c r="HC41" s="142"/>
      <c r="HD41" s="142"/>
      <c r="HE41" s="142"/>
      <c r="HF41" s="142"/>
      <c r="HG41" s="142"/>
      <c r="HH41" s="141"/>
      <c r="HI41" s="142"/>
      <c r="HJ41" s="142"/>
      <c r="HK41" s="142"/>
      <c r="HL41" s="142"/>
      <c r="HM41" s="142"/>
      <c r="HN41" s="142"/>
      <c r="HO41" s="142"/>
      <c r="HP41" s="142"/>
      <c r="HQ41" s="141"/>
      <c r="HR41" s="142"/>
      <c r="HS41" s="142"/>
      <c r="HT41" s="142"/>
      <c r="HU41" s="142"/>
      <c r="HV41" s="142"/>
      <c r="HW41" s="142"/>
      <c r="HX41" s="142"/>
      <c r="HY41" s="142"/>
      <c r="HZ41" s="141"/>
      <c r="IA41" s="142"/>
      <c r="IB41" s="142"/>
      <c r="IC41" s="142"/>
      <c r="ID41" s="142"/>
      <c r="IE41" s="142"/>
      <c r="IF41" s="142"/>
      <c r="IG41" s="142"/>
      <c r="IH41" s="142"/>
      <c r="II41" s="141"/>
      <c r="IJ41" s="142"/>
      <c r="IK41" s="142"/>
      <c r="IL41" s="142"/>
      <c r="IM41" s="142"/>
      <c r="IN41" s="142"/>
      <c r="IO41" s="142"/>
      <c r="IP41" s="142"/>
      <c r="IQ41" s="142"/>
      <c r="IR41" s="141"/>
      <c r="IS41" s="142"/>
      <c r="IT41" s="142"/>
      <c r="IU41" s="142"/>
      <c r="IV41" s="142"/>
    </row>
    <row r="42" spans="1:256" ht="15.75" customHeight="1" x14ac:dyDescent="0.3">
      <c r="A42" s="164" t="s">
        <v>36</v>
      </c>
      <c r="B42" s="165"/>
      <c r="C42" s="165"/>
      <c r="D42" s="165"/>
      <c r="E42" s="165"/>
      <c r="F42" s="165"/>
      <c r="G42" s="165"/>
      <c r="H42" s="165"/>
      <c r="I42" s="165"/>
      <c r="J42" s="165"/>
      <c r="K42" s="165"/>
      <c r="L42" s="165"/>
      <c r="M42" s="165"/>
      <c r="N42" s="165"/>
      <c r="O42" s="165"/>
      <c r="P42" s="40"/>
      <c r="Q42" s="40"/>
      <c r="R42" s="143"/>
      <c r="S42" s="144"/>
      <c r="T42" s="144"/>
      <c r="U42" s="144"/>
      <c r="V42" s="144"/>
      <c r="W42" s="144"/>
      <c r="X42" s="144"/>
      <c r="Y42" s="144"/>
      <c r="Z42" s="144"/>
      <c r="AA42" s="143"/>
      <c r="AB42" s="144"/>
      <c r="AC42" s="144"/>
      <c r="AD42" s="144"/>
      <c r="AE42" s="144"/>
      <c r="AF42" s="144"/>
      <c r="AG42" s="144"/>
      <c r="AH42" s="144"/>
      <c r="AI42" s="144"/>
      <c r="AJ42" s="143"/>
      <c r="AK42" s="144"/>
      <c r="AL42" s="144"/>
      <c r="AM42" s="144"/>
      <c r="AN42" s="144"/>
      <c r="AO42" s="144"/>
      <c r="AP42" s="144"/>
      <c r="AQ42" s="144"/>
      <c r="AR42" s="144"/>
      <c r="AS42" s="141"/>
      <c r="AT42" s="142"/>
      <c r="AU42" s="142"/>
      <c r="AV42" s="142"/>
      <c r="AW42" s="142"/>
      <c r="AX42" s="142"/>
      <c r="AY42" s="142"/>
      <c r="AZ42" s="142"/>
      <c r="BA42" s="142"/>
      <c r="BB42" s="141"/>
      <c r="BC42" s="142"/>
      <c r="BD42" s="142"/>
      <c r="BE42" s="142"/>
      <c r="BF42" s="142"/>
      <c r="BG42" s="142"/>
      <c r="BH42" s="142"/>
      <c r="BI42" s="142"/>
      <c r="BJ42" s="142"/>
      <c r="BK42" s="141"/>
      <c r="BL42" s="142"/>
      <c r="BM42" s="142"/>
      <c r="BN42" s="142"/>
      <c r="BO42" s="142"/>
      <c r="BP42" s="142"/>
      <c r="BQ42" s="142"/>
      <c r="BR42" s="142"/>
      <c r="BS42" s="142"/>
      <c r="BT42" s="141"/>
      <c r="BU42" s="142"/>
      <c r="BV42" s="142"/>
      <c r="BW42" s="142"/>
      <c r="BX42" s="142"/>
      <c r="BY42" s="142"/>
      <c r="BZ42" s="142"/>
      <c r="CA42" s="142"/>
      <c r="CB42" s="142"/>
      <c r="CC42" s="141"/>
      <c r="CD42" s="142"/>
      <c r="CE42" s="142"/>
      <c r="CF42" s="142"/>
      <c r="CG42" s="142"/>
      <c r="CH42" s="142"/>
      <c r="CI42" s="142"/>
      <c r="CJ42" s="142"/>
      <c r="CK42" s="142"/>
      <c r="CL42" s="141"/>
      <c r="CM42" s="142"/>
      <c r="CN42" s="142"/>
      <c r="CO42" s="142"/>
      <c r="CP42" s="142"/>
      <c r="CQ42" s="142"/>
      <c r="CR42" s="142"/>
      <c r="CS42" s="142"/>
      <c r="CT42" s="142"/>
      <c r="CU42" s="141"/>
      <c r="CV42" s="142"/>
      <c r="CW42" s="142"/>
      <c r="CX42" s="142"/>
      <c r="CY42" s="142"/>
      <c r="CZ42" s="142"/>
      <c r="DA42" s="142"/>
      <c r="DB42" s="142"/>
      <c r="DC42" s="142"/>
      <c r="DD42" s="141"/>
      <c r="DE42" s="142"/>
      <c r="DF42" s="142"/>
      <c r="DG42" s="142"/>
      <c r="DH42" s="142"/>
      <c r="DI42" s="142"/>
      <c r="DJ42" s="142"/>
      <c r="DK42" s="142"/>
      <c r="DL42" s="142"/>
      <c r="DM42" s="141"/>
      <c r="DN42" s="142"/>
      <c r="DO42" s="142"/>
      <c r="DP42" s="142"/>
      <c r="DQ42" s="142"/>
      <c r="DR42" s="142"/>
      <c r="DS42" s="142"/>
      <c r="DT42" s="142"/>
      <c r="DU42" s="142"/>
      <c r="DV42" s="141"/>
      <c r="DW42" s="142"/>
      <c r="DX42" s="142"/>
      <c r="DY42" s="142"/>
      <c r="DZ42" s="142"/>
      <c r="EA42" s="142"/>
      <c r="EB42" s="142"/>
      <c r="EC42" s="142"/>
      <c r="ED42" s="142"/>
      <c r="EE42" s="141"/>
      <c r="EF42" s="142"/>
      <c r="EG42" s="142"/>
      <c r="EH42" s="142"/>
      <c r="EI42" s="142"/>
      <c r="EJ42" s="142"/>
      <c r="EK42" s="142"/>
      <c r="EL42" s="142"/>
      <c r="EM42" s="142"/>
      <c r="EN42" s="141"/>
      <c r="EO42" s="142"/>
      <c r="EP42" s="142"/>
      <c r="EQ42" s="142"/>
      <c r="ER42" s="142"/>
      <c r="ES42" s="142"/>
      <c r="ET42" s="142"/>
      <c r="EU42" s="142"/>
      <c r="EV42" s="142"/>
      <c r="EW42" s="141"/>
      <c r="EX42" s="142"/>
      <c r="EY42" s="142"/>
      <c r="EZ42" s="142"/>
      <c r="FA42" s="142"/>
      <c r="FB42" s="142"/>
      <c r="FC42" s="142"/>
      <c r="FD42" s="142"/>
      <c r="FE42" s="142"/>
      <c r="FF42" s="141"/>
      <c r="FG42" s="142"/>
      <c r="FH42" s="142"/>
      <c r="FI42" s="142"/>
      <c r="FJ42" s="142"/>
      <c r="FK42" s="142"/>
      <c r="FL42" s="142"/>
      <c r="FM42" s="142"/>
      <c r="FN42" s="142"/>
      <c r="FO42" s="141"/>
      <c r="FP42" s="142"/>
      <c r="FQ42" s="142"/>
      <c r="FR42" s="142"/>
      <c r="FS42" s="142"/>
      <c r="FT42" s="142"/>
      <c r="FU42" s="142"/>
      <c r="FV42" s="142"/>
      <c r="FW42" s="142"/>
      <c r="FX42" s="141"/>
      <c r="FY42" s="142"/>
      <c r="FZ42" s="142"/>
      <c r="GA42" s="142"/>
      <c r="GB42" s="142"/>
      <c r="GC42" s="142"/>
      <c r="GD42" s="142"/>
      <c r="GE42" s="142"/>
      <c r="GF42" s="142"/>
      <c r="GG42" s="141"/>
      <c r="GH42" s="142"/>
      <c r="GI42" s="142"/>
      <c r="GJ42" s="142"/>
      <c r="GK42" s="142"/>
      <c r="GL42" s="142"/>
      <c r="GM42" s="142"/>
      <c r="GN42" s="142"/>
      <c r="GO42" s="142"/>
      <c r="GP42" s="141"/>
      <c r="GQ42" s="142"/>
      <c r="GR42" s="142"/>
      <c r="GS42" s="142"/>
      <c r="GT42" s="142"/>
      <c r="GU42" s="142"/>
      <c r="GV42" s="142"/>
      <c r="GW42" s="142"/>
      <c r="GX42" s="142"/>
      <c r="GY42" s="141"/>
      <c r="GZ42" s="142"/>
      <c r="HA42" s="142"/>
      <c r="HB42" s="142"/>
      <c r="HC42" s="142"/>
      <c r="HD42" s="142"/>
      <c r="HE42" s="142"/>
      <c r="HF42" s="142"/>
      <c r="HG42" s="142"/>
      <c r="HH42" s="141"/>
      <c r="HI42" s="142"/>
      <c r="HJ42" s="142"/>
      <c r="HK42" s="142"/>
      <c r="HL42" s="142"/>
      <c r="HM42" s="142"/>
      <c r="HN42" s="142"/>
      <c r="HO42" s="142"/>
      <c r="HP42" s="142"/>
      <c r="HQ42" s="141"/>
      <c r="HR42" s="142"/>
      <c r="HS42" s="142"/>
      <c r="HT42" s="142"/>
      <c r="HU42" s="142"/>
      <c r="HV42" s="142"/>
      <c r="HW42" s="142"/>
      <c r="HX42" s="142"/>
      <c r="HY42" s="142"/>
      <c r="HZ42" s="141"/>
      <c r="IA42" s="142"/>
      <c r="IB42" s="142"/>
      <c r="IC42" s="142"/>
      <c r="ID42" s="142"/>
      <c r="IE42" s="142"/>
      <c r="IF42" s="142"/>
      <c r="IG42" s="142"/>
      <c r="IH42" s="142"/>
      <c r="II42" s="141"/>
      <c r="IJ42" s="142"/>
      <c r="IK42" s="142"/>
      <c r="IL42" s="142"/>
      <c r="IM42" s="142"/>
      <c r="IN42" s="142"/>
      <c r="IO42" s="142"/>
      <c r="IP42" s="142"/>
      <c r="IQ42" s="142"/>
      <c r="IR42" s="141"/>
      <c r="IS42" s="142"/>
      <c r="IT42" s="142"/>
      <c r="IU42" s="142"/>
      <c r="IV42" s="142"/>
    </row>
    <row r="43" spans="1:256" ht="27.6" x14ac:dyDescent="0.3">
      <c r="A43" s="145" t="s">
        <v>2</v>
      </c>
      <c r="B43" s="145" t="s">
        <v>3</v>
      </c>
      <c r="C43" s="145" t="s">
        <v>4</v>
      </c>
      <c r="D43" s="145" t="s">
        <v>5</v>
      </c>
      <c r="E43" s="36" t="s">
        <v>179</v>
      </c>
      <c r="F43" s="36" t="s">
        <v>7</v>
      </c>
      <c r="G43" s="145" t="s">
        <v>8</v>
      </c>
      <c r="H43" s="145"/>
      <c r="I43" s="145" t="s">
        <v>9</v>
      </c>
      <c r="J43" s="150" t="s">
        <v>427</v>
      </c>
      <c r="K43" s="145" t="s">
        <v>428</v>
      </c>
      <c r="L43" s="145" t="s">
        <v>414</v>
      </c>
      <c r="M43" s="145" t="s">
        <v>429</v>
      </c>
      <c r="N43" s="145" t="s">
        <v>430</v>
      </c>
      <c r="O43" s="145" t="s">
        <v>431</v>
      </c>
    </row>
    <row r="44" spans="1:256" ht="27.6" x14ac:dyDescent="0.3">
      <c r="A44" s="146"/>
      <c r="B44" s="145"/>
      <c r="C44" s="145"/>
      <c r="D44" s="145"/>
      <c r="E44" s="24">
        <v>0.01</v>
      </c>
      <c r="F44" s="25">
        <v>0</v>
      </c>
      <c r="G44" s="36" t="s">
        <v>10</v>
      </c>
      <c r="H44" s="36" t="s">
        <v>180</v>
      </c>
      <c r="I44" s="145"/>
      <c r="J44" s="150"/>
      <c r="K44" s="145"/>
      <c r="L44" s="145"/>
      <c r="M44" s="145"/>
      <c r="N44" s="145"/>
      <c r="O44" s="145"/>
    </row>
    <row r="45" spans="1:256" ht="297" customHeight="1" x14ac:dyDescent="0.3">
      <c r="A45" s="5" t="s">
        <v>37</v>
      </c>
      <c r="B45" s="119" t="s">
        <v>202</v>
      </c>
      <c r="C45" s="111" t="s">
        <v>204</v>
      </c>
      <c r="D45" s="105" t="s">
        <v>203</v>
      </c>
      <c r="E45" s="108">
        <v>1</v>
      </c>
      <c r="F45" s="108"/>
      <c r="G45" s="107"/>
      <c r="H45" s="107"/>
      <c r="I45" s="108">
        <f>MAX(E45:G45)</f>
        <v>1</v>
      </c>
      <c r="J45" s="104" t="s">
        <v>520</v>
      </c>
      <c r="K45" s="39"/>
      <c r="L45" s="39"/>
      <c r="M45" s="39"/>
      <c r="N45" s="39"/>
      <c r="O45" s="39"/>
    </row>
    <row r="46" spans="1:256" ht="15" customHeight="1" x14ac:dyDescent="0.3">
      <c r="A46" s="156" t="s">
        <v>38</v>
      </c>
      <c r="B46" s="157"/>
      <c r="C46" s="157"/>
      <c r="D46" s="157"/>
      <c r="E46" s="157"/>
      <c r="F46" s="157"/>
      <c r="G46" s="157"/>
      <c r="H46" s="157"/>
      <c r="I46" s="157"/>
      <c r="J46" s="157"/>
      <c r="K46" s="157"/>
      <c r="L46" s="157"/>
      <c r="M46" s="157"/>
      <c r="N46" s="157"/>
      <c r="O46" s="157"/>
    </row>
    <row r="47" spans="1:256" ht="27.6" x14ac:dyDescent="0.3">
      <c r="A47" s="148" t="s">
        <v>2</v>
      </c>
      <c r="B47" s="148" t="s">
        <v>3</v>
      </c>
      <c r="C47" s="148" t="s">
        <v>4</v>
      </c>
      <c r="D47" s="148" t="s">
        <v>5</v>
      </c>
      <c r="E47" s="23" t="s">
        <v>179</v>
      </c>
      <c r="F47" s="23" t="s">
        <v>7</v>
      </c>
      <c r="G47" s="145" t="s">
        <v>8</v>
      </c>
      <c r="H47" s="145"/>
      <c r="I47" s="145" t="s">
        <v>9</v>
      </c>
      <c r="J47" s="150" t="s">
        <v>427</v>
      </c>
      <c r="K47" s="145" t="s">
        <v>428</v>
      </c>
      <c r="L47" s="145" t="s">
        <v>414</v>
      </c>
      <c r="M47" s="145" t="s">
        <v>429</v>
      </c>
      <c r="N47" s="145" t="s">
        <v>430</v>
      </c>
      <c r="O47" s="145" t="s">
        <v>431</v>
      </c>
    </row>
    <row r="48" spans="1:256" ht="27.6" x14ac:dyDescent="0.3">
      <c r="A48" s="149"/>
      <c r="B48" s="148"/>
      <c r="C48" s="148"/>
      <c r="D48" s="148"/>
      <c r="E48" s="24">
        <v>0.01</v>
      </c>
      <c r="F48" s="25">
        <v>0</v>
      </c>
      <c r="G48" s="23" t="s">
        <v>10</v>
      </c>
      <c r="H48" s="23" t="s">
        <v>180</v>
      </c>
      <c r="I48" s="145"/>
      <c r="J48" s="150"/>
      <c r="K48" s="145"/>
      <c r="L48" s="145"/>
      <c r="M48" s="145"/>
      <c r="N48" s="145"/>
      <c r="O48" s="145"/>
    </row>
    <row r="49" spans="1:15" ht="173.25" customHeight="1" x14ac:dyDescent="0.3">
      <c r="A49" s="5" t="s">
        <v>39</v>
      </c>
      <c r="B49" s="119" t="s">
        <v>205</v>
      </c>
      <c r="C49" s="106" t="s">
        <v>40</v>
      </c>
      <c r="D49" s="105" t="s">
        <v>41</v>
      </c>
      <c r="E49" s="108">
        <v>1</v>
      </c>
      <c r="F49" s="108"/>
      <c r="G49" s="107"/>
      <c r="H49" s="107"/>
      <c r="I49" s="108">
        <f>MAX(E49:G49)</f>
        <v>1</v>
      </c>
      <c r="J49" s="109" t="s">
        <v>521</v>
      </c>
      <c r="K49" s="39"/>
      <c r="L49" s="39"/>
      <c r="M49" s="39"/>
      <c r="N49" s="39"/>
      <c r="O49" s="39"/>
    </row>
    <row r="50" spans="1:15" ht="15" customHeight="1" x14ac:dyDescent="0.3">
      <c r="A50" s="158" t="s">
        <v>42</v>
      </c>
      <c r="B50" s="159"/>
      <c r="C50" s="159"/>
      <c r="D50" s="159"/>
      <c r="E50" s="159"/>
      <c r="F50" s="159"/>
      <c r="G50" s="159"/>
      <c r="H50" s="159"/>
      <c r="I50" s="159"/>
      <c r="J50" s="159"/>
      <c r="K50" s="159"/>
      <c r="L50" s="159"/>
      <c r="M50" s="159"/>
      <c r="N50" s="159"/>
      <c r="O50" s="159"/>
    </row>
    <row r="51" spans="1:15" ht="27.6" x14ac:dyDescent="0.3">
      <c r="A51" s="145" t="s">
        <v>2</v>
      </c>
      <c r="B51" s="145" t="s">
        <v>3</v>
      </c>
      <c r="C51" s="145" t="s">
        <v>4</v>
      </c>
      <c r="D51" s="145" t="s">
        <v>5</v>
      </c>
      <c r="E51" s="36" t="s">
        <v>179</v>
      </c>
      <c r="F51" s="36" t="s">
        <v>7</v>
      </c>
      <c r="G51" s="145" t="s">
        <v>8</v>
      </c>
      <c r="H51" s="145"/>
      <c r="I51" s="145" t="s">
        <v>9</v>
      </c>
      <c r="J51" s="150" t="s">
        <v>427</v>
      </c>
      <c r="K51" s="145" t="s">
        <v>428</v>
      </c>
      <c r="L51" s="145" t="s">
        <v>414</v>
      </c>
      <c r="M51" s="145" t="s">
        <v>429</v>
      </c>
      <c r="N51" s="145" t="s">
        <v>430</v>
      </c>
      <c r="O51" s="145" t="s">
        <v>431</v>
      </c>
    </row>
    <row r="52" spans="1:15" ht="27.6" x14ac:dyDescent="0.3">
      <c r="A52" s="146"/>
      <c r="B52" s="145"/>
      <c r="C52" s="145"/>
      <c r="D52" s="145"/>
      <c r="E52" s="24">
        <v>0.01</v>
      </c>
      <c r="F52" s="25">
        <v>0</v>
      </c>
      <c r="G52" s="36" t="s">
        <v>10</v>
      </c>
      <c r="H52" s="36" t="s">
        <v>180</v>
      </c>
      <c r="I52" s="145"/>
      <c r="J52" s="150"/>
      <c r="K52" s="145"/>
      <c r="L52" s="145"/>
      <c r="M52" s="145"/>
      <c r="N52" s="145"/>
      <c r="O52" s="145"/>
    </row>
    <row r="53" spans="1:15" ht="207.75" customHeight="1" x14ac:dyDescent="0.3">
      <c r="A53" s="5" t="s">
        <v>43</v>
      </c>
      <c r="B53" s="120" t="s">
        <v>207</v>
      </c>
      <c r="C53" s="121" t="s">
        <v>44</v>
      </c>
      <c r="D53" s="105" t="s">
        <v>206</v>
      </c>
      <c r="E53" s="108">
        <v>1</v>
      </c>
      <c r="F53" s="108"/>
      <c r="G53" s="107" t="s">
        <v>432</v>
      </c>
      <c r="H53" s="107"/>
      <c r="I53" s="108">
        <f>MAX(E53:G53)</f>
        <v>1</v>
      </c>
      <c r="J53" s="109" t="s">
        <v>522</v>
      </c>
      <c r="K53" s="39"/>
      <c r="L53" s="39"/>
      <c r="M53" s="39"/>
      <c r="N53" s="39"/>
      <c r="O53" s="39"/>
    </row>
    <row r="54" spans="1:15" ht="15" customHeight="1" x14ac:dyDescent="0.3">
      <c r="A54" s="158" t="s">
        <v>45</v>
      </c>
      <c r="B54" s="159"/>
      <c r="C54" s="159"/>
      <c r="D54" s="159"/>
      <c r="E54" s="159"/>
      <c r="F54" s="159"/>
      <c r="G54" s="159"/>
      <c r="H54" s="159"/>
      <c r="I54" s="159"/>
      <c r="J54" s="159"/>
      <c r="K54" s="159"/>
      <c r="L54" s="159"/>
      <c r="M54" s="159"/>
      <c r="N54" s="159"/>
      <c r="O54" s="159"/>
    </row>
    <row r="55" spans="1:15" ht="27.6" x14ac:dyDescent="0.3">
      <c r="A55" s="145" t="s">
        <v>2</v>
      </c>
      <c r="B55" s="145" t="s">
        <v>3</v>
      </c>
      <c r="C55" s="145" t="s">
        <v>4</v>
      </c>
      <c r="D55" s="145" t="s">
        <v>5</v>
      </c>
      <c r="E55" s="36" t="s">
        <v>179</v>
      </c>
      <c r="F55" s="36" t="s">
        <v>7</v>
      </c>
      <c r="G55" s="145" t="s">
        <v>8</v>
      </c>
      <c r="H55" s="145"/>
      <c r="I55" s="145" t="s">
        <v>9</v>
      </c>
      <c r="J55" s="150" t="s">
        <v>427</v>
      </c>
      <c r="K55" s="145" t="s">
        <v>428</v>
      </c>
      <c r="L55" s="145" t="s">
        <v>414</v>
      </c>
      <c r="M55" s="145" t="s">
        <v>429</v>
      </c>
      <c r="N55" s="145" t="s">
        <v>430</v>
      </c>
      <c r="O55" s="145" t="s">
        <v>431</v>
      </c>
    </row>
    <row r="56" spans="1:15" ht="27.6" x14ac:dyDescent="0.3">
      <c r="A56" s="146"/>
      <c r="B56" s="145"/>
      <c r="C56" s="145"/>
      <c r="D56" s="145"/>
      <c r="E56" s="24">
        <v>0.02</v>
      </c>
      <c r="F56" s="25">
        <v>0</v>
      </c>
      <c r="G56" s="36" t="s">
        <v>10</v>
      </c>
      <c r="H56" s="36" t="s">
        <v>180</v>
      </c>
      <c r="I56" s="145"/>
      <c r="J56" s="150"/>
      <c r="K56" s="145"/>
      <c r="L56" s="145"/>
      <c r="M56" s="145"/>
      <c r="N56" s="145"/>
      <c r="O56" s="145"/>
    </row>
    <row r="57" spans="1:15" ht="261" x14ac:dyDescent="0.3">
      <c r="A57" s="124" t="s">
        <v>46</v>
      </c>
      <c r="B57" s="119" t="s">
        <v>208</v>
      </c>
      <c r="C57" s="121" t="s">
        <v>47</v>
      </c>
      <c r="D57" s="121" t="s">
        <v>48</v>
      </c>
      <c r="E57" s="108">
        <v>2</v>
      </c>
      <c r="F57" s="108"/>
      <c r="G57" s="107"/>
      <c r="H57" s="107"/>
      <c r="I57" s="108">
        <f>MAX(E57:G57)</f>
        <v>2</v>
      </c>
      <c r="J57" s="109" t="s">
        <v>563</v>
      </c>
      <c r="K57" s="39"/>
      <c r="L57" s="39"/>
      <c r="M57" s="39"/>
      <c r="N57" s="39"/>
      <c r="O57" s="39"/>
    </row>
    <row r="58" spans="1:15" ht="15" customHeight="1" x14ac:dyDescent="0.3">
      <c r="A58" s="158" t="s">
        <v>49</v>
      </c>
      <c r="B58" s="159"/>
      <c r="C58" s="159"/>
      <c r="D58" s="159"/>
      <c r="E58" s="159"/>
      <c r="F58" s="159"/>
      <c r="G58" s="159"/>
      <c r="H58" s="159"/>
      <c r="I58" s="159"/>
      <c r="J58" s="159"/>
      <c r="K58" s="159"/>
      <c r="L58" s="159"/>
      <c r="M58" s="159"/>
      <c r="N58" s="159"/>
      <c r="O58" s="159"/>
    </row>
    <row r="59" spans="1:15" ht="27.6" x14ac:dyDescent="0.3">
      <c r="A59" s="148" t="s">
        <v>2</v>
      </c>
      <c r="B59" s="148" t="s">
        <v>3</v>
      </c>
      <c r="C59" s="148" t="s">
        <v>4</v>
      </c>
      <c r="D59" s="148" t="s">
        <v>5</v>
      </c>
      <c r="E59" s="23" t="s">
        <v>179</v>
      </c>
      <c r="F59" s="23" t="s">
        <v>7</v>
      </c>
      <c r="G59" s="145" t="s">
        <v>8</v>
      </c>
      <c r="H59" s="145"/>
      <c r="I59" s="145" t="s">
        <v>9</v>
      </c>
      <c r="J59" s="150" t="s">
        <v>427</v>
      </c>
      <c r="K59" s="145" t="s">
        <v>428</v>
      </c>
      <c r="L59" s="145" t="s">
        <v>414</v>
      </c>
      <c r="M59" s="145" t="s">
        <v>429</v>
      </c>
      <c r="N59" s="145" t="s">
        <v>430</v>
      </c>
      <c r="O59" s="145" t="s">
        <v>431</v>
      </c>
    </row>
    <row r="60" spans="1:15" ht="27.6" x14ac:dyDescent="0.3">
      <c r="A60" s="149"/>
      <c r="B60" s="148"/>
      <c r="C60" s="148"/>
      <c r="D60" s="148"/>
      <c r="E60" s="24">
        <v>0.02</v>
      </c>
      <c r="F60" s="25">
        <v>0</v>
      </c>
      <c r="G60" s="23" t="s">
        <v>10</v>
      </c>
      <c r="H60" s="23" t="s">
        <v>180</v>
      </c>
      <c r="I60" s="145"/>
      <c r="J60" s="150"/>
      <c r="K60" s="145"/>
      <c r="L60" s="145"/>
      <c r="M60" s="145"/>
      <c r="N60" s="145"/>
      <c r="O60" s="145"/>
    </row>
    <row r="61" spans="1:15" ht="261" x14ac:dyDescent="0.3">
      <c r="A61" s="122" t="s">
        <v>50</v>
      </c>
      <c r="B61" s="119" t="s">
        <v>210</v>
      </c>
      <c r="C61" s="106" t="s">
        <v>51</v>
      </c>
      <c r="D61" s="105" t="s">
        <v>209</v>
      </c>
      <c r="E61" s="108">
        <v>2</v>
      </c>
      <c r="F61" s="108"/>
      <c r="G61" s="107"/>
      <c r="H61" s="107"/>
      <c r="I61" s="108">
        <f>MAX(E61:G61)</f>
        <v>2</v>
      </c>
      <c r="J61" s="109" t="s">
        <v>523</v>
      </c>
      <c r="K61" s="123"/>
      <c r="L61" s="123"/>
      <c r="M61" s="39"/>
      <c r="N61" s="39"/>
      <c r="O61" s="39"/>
    </row>
    <row r="62" spans="1:15" ht="15" customHeight="1" x14ac:dyDescent="0.3">
      <c r="A62" s="156" t="s">
        <v>52</v>
      </c>
      <c r="B62" s="157"/>
      <c r="C62" s="157"/>
      <c r="D62" s="157"/>
      <c r="E62" s="157"/>
      <c r="F62" s="157"/>
      <c r="G62" s="157"/>
      <c r="H62" s="157"/>
      <c r="I62" s="157"/>
      <c r="J62" s="157"/>
      <c r="K62" s="157"/>
      <c r="L62" s="157"/>
      <c r="M62" s="157"/>
      <c r="N62" s="157"/>
      <c r="O62" s="157"/>
    </row>
    <row r="63" spans="1:15" ht="27.6" x14ac:dyDescent="0.3">
      <c r="A63" s="145" t="s">
        <v>2</v>
      </c>
      <c r="B63" s="145" t="s">
        <v>3</v>
      </c>
      <c r="C63" s="145" t="s">
        <v>4</v>
      </c>
      <c r="D63" s="145" t="s">
        <v>5</v>
      </c>
      <c r="E63" s="36" t="s">
        <v>179</v>
      </c>
      <c r="F63" s="36" t="s">
        <v>7</v>
      </c>
      <c r="G63" s="145" t="s">
        <v>8</v>
      </c>
      <c r="H63" s="145"/>
      <c r="I63" s="145" t="s">
        <v>9</v>
      </c>
      <c r="J63" s="150" t="s">
        <v>427</v>
      </c>
      <c r="K63" s="145" t="s">
        <v>428</v>
      </c>
      <c r="L63" s="145" t="s">
        <v>414</v>
      </c>
      <c r="M63" s="145" t="s">
        <v>429</v>
      </c>
      <c r="N63" s="145" t="s">
        <v>430</v>
      </c>
      <c r="O63" s="145" t="s">
        <v>431</v>
      </c>
    </row>
    <row r="64" spans="1:15" ht="27.6" x14ac:dyDescent="0.3">
      <c r="A64" s="146"/>
      <c r="B64" s="145"/>
      <c r="C64" s="145"/>
      <c r="D64" s="145"/>
      <c r="E64" s="24">
        <v>0.01</v>
      </c>
      <c r="F64" s="25">
        <v>0</v>
      </c>
      <c r="G64" s="36" t="s">
        <v>10</v>
      </c>
      <c r="H64" s="36" t="s">
        <v>180</v>
      </c>
      <c r="I64" s="145"/>
      <c r="J64" s="150"/>
      <c r="K64" s="145"/>
      <c r="L64" s="145"/>
      <c r="M64" s="145"/>
      <c r="N64" s="145"/>
      <c r="O64" s="145"/>
    </row>
    <row r="65" spans="1:15" ht="156.6" x14ac:dyDescent="0.3">
      <c r="A65" s="122" t="s">
        <v>53</v>
      </c>
      <c r="B65" s="125" t="s">
        <v>211</v>
      </c>
      <c r="C65" s="106" t="s">
        <v>54</v>
      </c>
      <c r="D65" s="105" t="s">
        <v>212</v>
      </c>
      <c r="E65" s="108">
        <v>1</v>
      </c>
      <c r="F65" s="108"/>
      <c r="G65" s="107"/>
      <c r="H65" s="107"/>
      <c r="I65" s="108">
        <f>MAX(E65:G65)</f>
        <v>1</v>
      </c>
      <c r="J65" s="109" t="s">
        <v>558</v>
      </c>
      <c r="K65" s="39"/>
      <c r="L65" s="39"/>
      <c r="M65" s="39"/>
      <c r="N65" s="39"/>
      <c r="O65" s="39"/>
    </row>
    <row r="66" spans="1:15" ht="15" customHeight="1" x14ac:dyDescent="0.3">
      <c r="A66" s="158" t="s">
        <v>55</v>
      </c>
      <c r="B66" s="159"/>
      <c r="C66" s="159"/>
      <c r="D66" s="159"/>
      <c r="E66" s="159"/>
      <c r="F66" s="159"/>
      <c r="G66" s="159"/>
      <c r="H66" s="159"/>
      <c r="I66" s="159"/>
      <c r="J66" s="159"/>
      <c r="K66" s="159"/>
      <c r="L66" s="159"/>
      <c r="M66" s="159"/>
      <c r="N66" s="159"/>
      <c r="O66" s="159"/>
    </row>
    <row r="67" spans="1:15" ht="27.6" x14ac:dyDescent="0.3">
      <c r="A67" s="145" t="s">
        <v>2</v>
      </c>
      <c r="B67" s="145" t="s">
        <v>3</v>
      </c>
      <c r="C67" s="145" t="s">
        <v>4</v>
      </c>
      <c r="D67" s="145" t="s">
        <v>5</v>
      </c>
      <c r="E67" s="36" t="s">
        <v>179</v>
      </c>
      <c r="F67" s="36" t="s">
        <v>7</v>
      </c>
      <c r="G67" s="145" t="s">
        <v>8</v>
      </c>
      <c r="H67" s="145"/>
      <c r="I67" s="145" t="s">
        <v>9</v>
      </c>
      <c r="J67" s="150" t="s">
        <v>427</v>
      </c>
      <c r="K67" s="145" t="s">
        <v>428</v>
      </c>
      <c r="L67" s="145" t="s">
        <v>414</v>
      </c>
      <c r="M67" s="145" t="s">
        <v>429</v>
      </c>
      <c r="N67" s="145" t="s">
        <v>430</v>
      </c>
      <c r="O67" s="145" t="s">
        <v>431</v>
      </c>
    </row>
    <row r="68" spans="1:15" ht="27.6" x14ac:dyDescent="0.3">
      <c r="A68" s="146"/>
      <c r="B68" s="145"/>
      <c r="C68" s="145"/>
      <c r="D68" s="145"/>
      <c r="E68" s="24">
        <v>0.02</v>
      </c>
      <c r="F68" s="25">
        <v>0</v>
      </c>
      <c r="G68" s="36" t="s">
        <v>10</v>
      </c>
      <c r="H68" s="36" t="s">
        <v>180</v>
      </c>
      <c r="I68" s="145"/>
      <c r="J68" s="150"/>
      <c r="K68" s="145"/>
      <c r="L68" s="145"/>
      <c r="M68" s="145"/>
      <c r="N68" s="145"/>
      <c r="O68" s="145"/>
    </row>
    <row r="69" spans="1:15" ht="139.19999999999999" x14ac:dyDescent="0.3">
      <c r="A69" s="126" t="s">
        <v>56</v>
      </c>
      <c r="B69" s="119" t="s">
        <v>214</v>
      </c>
      <c r="C69" s="106" t="s">
        <v>57</v>
      </c>
      <c r="D69" s="105" t="s">
        <v>213</v>
      </c>
      <c r="E69" s="108">
        <v>2</v>
      </c>
      <c r="F69" s="108"/>
      <c r="G69" s="107"/>
      <c r="H69" s="107"/>
      <c r="I69" s="108">
        <f>MAX(E69:G69)</f>
        <v>2</v>
      </c>
      <c r="J69" s="109" t="s">
        <v>524</v>
      </c>
      <c r="K69" s="39"/>
      <c r="L69" s="39"/>
      <c r="M69" s="39"/>
      <c r="N69" s="39"/>
      <c r="O69" s="39"/>
    </row>
    <row r="70" spans="1:15" ht="15" customHeight="1" x14ac:dyDescent="0.3">
      <c r="A70" s="156" t="s">
        <v>58</v>
      </c>
      <c r="B70" s="157"/>
      <c r="C70" s="157"/>
      <c r="D70" s="157"/>
      <c r="E70" s="157"/>
      <c r="F70" s="157"/>
      <c r="G70" s="157"/>
      <c r="H70" s="157"/>
      <c r="I70" s="157"/>
      <c r="J70" s="157"/>
      <c r="K70" s="157"/>
      <c r="L70" s="157"/>
      <c r="M70" s="157"/>
      <c r="N70" s="157"/>
      <c r="O70" s="157"/>
    </row>
    <row r="71" spans="1:15" ht="27.6" x14ac:dyDescent="0.3">
      <c r="A71" s="145" t="s">
        <v>2</v>
      </c>
      <c r="B71" s="145" t="s">
        <v>3</v>
      </c>
      <c r="C71" s="145" t="s">
        <v>4</v>
      </c>
      <c r="D71" s="145" t="s">
        <v>5</v>
      </c>
      <c r="E71" s="36" t="s">
        <v>179</v>
      </c>
      <c r="F71" s="36" t="s">
        <v>7</v>
      </c>
      <c r="G71" s="145" t="s">
        <v>8</v>
      </c>
      <c r="H71" s="145"/>
      <c r="I71" s="145" t="s">
        <v>9</v>
      </c>
      <c r="J71" s="150" t="s">
        <v>427</v>
      </c>
      <c r="K71" s="145" t="s">
        <v>428</v>
      </c>
      <c r="L71" s="145" t="s">
        <v>414</v>
      </c>
      <c r="M71" s="145" t="s">
        <v>429</v>
      </c>
      <c r="N71" s="145" t="s">
        <v>430</v>
      </c>
      <c r="O71" s="145" t="s">
        <v>431</v>
      </c>
    </row>
    <row r="72" spans="1:15" ht="27.6" x14ac:dyDescent="0.3">
      <c r="A72" s="146"/>
      <c r="B72" s="145"/>
      <c r="C72" s="145"/>
      <c r="D72" s="145"/>
      <c r="E72" s="24">
        <v>0.01</v>
      </c>
      <c r="F72" s="25">
        <v>0</v>
      </c>
      <c r="G72" s="36" t="s">
        <v>10</v>
      </c>
      <c r="H72" s="36" t="s">
        <v>180</v>
      </c>
      <c r="I72" s="145"/>
      <c r="J72" s="150"/>
      <c r="K72" s="145"/>
      <c r="L72" s="145"/>
      <c r="M72" s="145"/>
      <c r="N72" s="145"/>
      <c r="O72" s="145"/>
    </row>
    <row r="73" spans="1:15" ht="139.19999999999999" x14ac:dyDescent="0.3">
      <c r="A73" s="122" t="s">
        <v>59</v>
      </c>
      <c r="B73" s="119" t="s">
        <v>215</v>
      </c>
      <c r="C73" s="121" t="s">
        <v>60</v>
      </c>
      <c r="D73" s="121" t="s">
        <v>61</v>
      </c>
      <c r="E73" s="108">
        <v>1</v>
      </c>
      <c r="F73" s="108"/>
      <c r="G73" s="107"/>
      <c r="H73" s="107"/>
      <c r="I73" s="108">
        <f>MAX(E73:G73)</f>
        <v>1</v>
      </c>
      <c r="J73" s="109" t="s">
        <v>525</v>
      </c>
      <c r="K73" s="39"/>
      <c r="L73" s="39"/>
      <c r="M73" s="39"/>
      <c r="N73" s="39"/>
      <c r="O73" s="39"/>
    </row>
    <row r="74" spans="1:15" ht="15" customHeight="1" x14ac:dyDescent="0.3">
      <c r="A74" s="156" t="s">
        <v>62</v>
      </c>
      <c r="B74" s="157"/>
      <c r="C74" s="157"/>
      <c r="D74" s="157"/>
      <c r="E74" s="157"/>
      <c r="F74" s="157"/>
      <c r="G74" s="157"/>
      <c r="H74" s="157"/>
      <c r="I74" s="157"/>
      <c r="J74" s="157"/>
      <c r="K74" s="157"/>
      <c r="L74" s="157"/>
      <c r="M74" s="157"/>
      <c r="N74" s="157"/>
      <c r="O74" s="157"/>
    </row>
    <row r="75" spans="1:15" ht="27.6" x14ac:dyDescent="0.3">
      <c r="A75" s="145" t="s">
        <v>2</v>
      </c>
      <c r="B75" s="145" t="s">
        <v>3</v>
      </c>
      <c r="C75" s="145" t="s">
        <v>4</v>
      </c>
      <c r="D75" s="145" t="s">
        <v>5</v>
      </c>
      <c r="E75" s="36" t="s">
        <v>179</v>
      </c>
      <c r="F75" s="36" t="s">
        <v>7</v>
      </c>
      <c r="G75" s="145" t="s">
        <v>8</v>
      </c>
      <c r="H75" s="145"/>
      <c r="I75" s="145" t="s">
        <v>9</v>
      </c>
      <c r="J75" s="150" t="s">
        <v>427</v>
      </c>
      <c r="K75" s="145" t="s">
        <v>428</v>
      </c>
      <c r="L75" s="145" t="s">
        <v>414</v>
      </c>
      <c r="M75" s="145" t="s">
        <v>429</v>
      </c>
      <c r="N75" s="145" t="s">
        <v>430</v>
      </c>
      <c r="O75" s="145" t="s">
        <v>431</v>
      </c>
    </row>
    <row r="76" spans="1:15" ht="27.6" x14ac:dyDescent="0.3">
      <c r="A76" s="146"/>
      <c r="B76" s="145"/>
      <c r="C76" s="145"/>
      <c r="D76" s="145"/>
      <c r="E76" s="24">
        <v>0.01</v>
      </c>
      <c r="F76" s="25">
        <v>0</v>
      </c>
      <c r="G76" s="36" t="s">
        <v>10</v>
      </c>
      <c r="H76" s="36" t="s">
        <v>180</v>
      </c>
      <c r="I76" s="145"/>
      <c r="J76" s="150"/>
      <c r="K76" s="145"/>
      <c r="L76" s="145"/>
      <c r="M76" s="145"/>
      <c r="N76" s="145"/>
      <c r="O76" s="145"/>
    </row>
    <row r="77" spans="1:15" ht="139.19999999999999" x14ac:dyDescent="0.3">
      <c r="A77" s="126" t="s">
        <v>63</v>
      </c>
      <c r="B77" s="119" t="s">
        <v>216</v>
      </c>
      <c r="C77" s="106" t="s">
        <v>64</v>
      </c>
      <c r="D77" s="106" t="s">
        <v>65</v>
      </c>
      <c r="E77" s="108">
        <v>1</v>
      </c>
      <c r="F77" s="108"/>
      <c r="G77" s="107"/>
      <c r="H77" s="107"/>
      <c r="I77" s="108">
        <f>MAX(E77:G77)</f>
        <v>1</v>
      </c>
      <c r="J77" s="109" t="s">
        <v>526</v>
      </c>
      <c r="K77" s="39"/>
      <c r="L77" s="39"/>
      <c r="M77" s="39"/>
      <c r="N77" s="39"/>
      <c r="O77" s="39"/>
    </row>
    <row r="78" spans="1:15" ht="15" customHeight="1" x14ac:dyDescent="0.3">
      <c r="A78" s="158" t="s">
        <v>66</v>
      </c>
      <c r="B78" s="159"/>
      <c r="C78" s="159"/>
      <c r="D78" s="159"/>
      <c r="E78" s="159"/>
      <c r="F78" s="159"/>
      <c r="G78" s="159"/>
      <c r="H78" s="159"/>
      <c r="I78" s="159"/>
      <c r="J78" s="159"/>
      <c r="K78" s="159"/>
      <c r="L78" s="159"/>
      <c r="M78" s="159"/>
      <c r="N78" s="159"/>
      <c r="O78" s="159"/>
    </row>
    <row r="79" spans="1:15" ht="27.6" x14ac:dyDescent="0.3">
      <c r="A79" s="145" t="s">
        <v>2</v>
      </c>
      <c r="B79" s="145" t="s">
        <v>3</v>
      </c>
      <c r="C79" s="145" t="s">
        <v>4</v>
      </c>
      <c r="D79" s="145" t="s">
        <v>5</v>
      </c>
      <c r="E79" s="36" t="s">
        <v>179</v>
      </c>
      <c r="F79" s="36" t="s">
        <v>7</v>
      </c>
      <c r="G79" s="145" t="s">
        <v>8</v>
      </c>
      <c r="H79" s="145"/>
      <c r="I79" s="145" t="s">
        <v>9</v>
      </c>
      <c r="J79" s="150" t="s">
        <v>427</v>
      </c>
      <c r="K79" s="145" t="s">
        <v>428</v>
      </c>
      <c r="L79" s="145" t="s">
        <v>414</v>
      </c>
      <c r="M79" s="145" t="s">
        <v>429</v>
      </c>
      <c r="N79" s="145" t="s">
        <v>430</v>
      </c>
      <c r="O79" s="145" t="s">
        <v>431</v>
      </c>
    </row>
    <row r="80" spans="1:15" ht="27.6" x14ac:dyDescent="0.3">
      <c r="A80" s="146"/>
      <c r="B80" s="145"/>
      <c r="C80" s="145"/>
      <c r="D80" s="145"/>
      <c r="E80" s="24">
        <v>0.02</v>
      </c>
      <c r="F80" s="25">
        <v>0</v>
      </c>
      <c r="G80" s="36" t="s">
        <v>10</v>
      </c>
      <c r="H80" s="36" t="s">
        <v>180</v>
      </c>
      <c r="I80" s="145"/>
      <c r="J80" s="150"/>
      <c r="K80" s="145"/>
      <c r="L80" s="145"/>
      <c r="M80" s="145"/>
      <c r="N80" s="145"/>
      <c r="O80" s="145"/>
    </row>
    <row r="81" spans="1:256" ht="139.19999999999999" x14ac:dyDescent="0.3">
      <c r="A81" s="126" t="s">
        <v>67</v>
      </c>
      <c r="B81" s="119" t="s">
        <v>217</v>
      </c>
      <c r="C81" s="106" t="s">
        <v>68</v>
      </c>
      <c r="D81" s="106" t="s">
        <v>69</v>
      </c>
      <c r="E81" s="108">
        <v>1</v>
      </c>
      <c r="F81" s="103"/>
      <c r="G81" s="102" t="s">
        <v>432</v>
      </c>
      <c r="H81" s="102"/>
      <c r="I81" s="103">
        <f>MAX(E81:G81)</f>
        <v>1</v>
      </c>
      <c r="J81" s="109" t="s">
        <v>527</v>
      </c>
      <c r="K81" s="39"/>
      <c r="L81" s="39"/>
      <c r="M81" s="39"/>
      <c r="N81" s="39"/>
      <c r="O81" s="39"/>
    </row>
    <row r="82" spans="1:256" ht="15" customHeight="1" x14ac:dyDescent="0.3">
      <c r="A82" s="156" t="s">
        <v>70</v>
      </c>
      <c r="B82" s="157"/>
      <c r="C82" s="157"/>
      <c r="D82" s="157"/>
      <c r="E82" s="157"/>
      <c r="F82" s="157"/>
      <c r="G82" s="157"/>
      <c r="H82" s="157"/>
      <c r="I82" s="157"/>
      <c r="J82" s="157"/>
      <c r="K82" s="157"/>
      <c r="L82" s="157"/>
      <c r="M82" s="157"/>
      <c r="N82" s="157"/>
      <c r="O82" s="157"/>
    </row>
    <row r="83" spans="1:256" ht="27.6" x14ac:dyDescent="0.3">
      <c r="A83" s="145" t="s">
        <v>2</v>
      </c>
      <c r="B83" s="145" t="s">
        <v>3</v>
      </c>
      <c r="C83" s="145" t="s">
        <v>4</v>
      </c>
      <c r="D83" s="145" t="s">
        <v>5</v>
      </c>
      <c r="E83" s="36" t="s">
        <v>179</v>
      </c>
      <c r="F83" s="36" t="s">
        <v>7</v>
      </c>
      <c r="G83" s="145" t="s">
        <v>8</v>
      </c>
      <c r="H83" s="145"/>
      <c r="I83" s="145" t="s">
        <v>9</v>
      </c>
      <c r="J83" s="150" t="s">
        <v>427</v>
      </c>
      <c r="K83" s="145" t="s">
        <v>428</v>
      </c>
      <c r="L83" s="145" t="s">
        <v>414</v>
      </c>
      <c r="M83" s="145" t="s">
        <v>429</v>
      </c>
      <c r="N83" s="145" t="s">
        <v>430</v>
      </c>
      <c r="O83" s="145" t="s">
        <v>431</v>
      </c>
    </row>
    <row r="84" spans="1:256" ht="27.6" x14ac:dyDescent="0.3">
      <c r="A84" s="146"/>
      <c r="B84" s="145"/>
      <c r="C84" s="145"/>
      <c r="D84" s="145"/>
      <c r="E84" s="24">
        <v>0.01</v>
      </c>
      <c r="F84" s="25">
        <v>0</v>
      </c>
      <c r="G84" s="36" t="s">
        <v>10</v>
      </c>
      <c r="H84" s="36" t="s">
        <v>180</v>
      </c>
      <c r="I84" s="145"/>
      <c r="J84" s="150"/>
      <c r="K84" s="145"/>
      <c r="L84" s="145"/>
      <c r="M84" s="145"/>
      <c r="N84" s="145"/>
      <c r="O84" s="145"/>
    </row>
    <row r="85" spans="1:256" s="21" customFormat="1" ht="69.599999999999994" x14ac:dyDescent="0.3">
      <c r="A85" s="126" t="s">
        <v>71</v>
      </c>
      <c r="B85" s="113" t="s">
        <v>218</v>
      </c>
      <c r="C85" s="106" t="s">
        <v>72</v>
      </c>
      <c r="D85" s="106" t="s">
        <v>73</v>
      </c>
      <c r="E85" s="108">
        <v>1</v>
      </c>
      <c r="F85" s="108"/>
      <c r="G85" s="107" t="s">
        <v>432</v>
      </c>
      <c r="H85" s="107"/>
      <c r="I85" s="108">
        <f>MAX(E85:G85)</f>
        <v>1</v>
      </c>
      <c r="J85" s="109" t="s">
        <v>528</v>
      </c>
      <c r="K85" s="39"/>
      <c r="L85" s="39"/>
      <c r="M85" s="39"/>
      <c r="N85" s="39"/>
      <c r="O85" s="39"/>
    </row>
    <row r="86" spans="1:256" ht="15.6" x14ac:dyDescent="0.3">
      <c r="A86" s="160" t="s">
        <v>74</v>
      </c>
      <c r="B86" s="161"/>
      <c r="C86" s="161"/>
      <c r="D86" s="161"/>
      <c r="E86" s="161"/>
      <c r="F86" s="161"/>
      <c r="G86" s="161"/>
      <c r="H86" s="161"/>
      <c r="I86" s="161"/>
      <c r="J86" s="161"/>
      <c r="K86" s="161"/>
      <c r="L86" s="161"/>
      <c r="M86" s="161"/>
      <c r="N86" s="161"/>
      <c r="O86" s="161"/>
      <c r="DD86" s="138"/>
      <c r="DE86" s="139"/>
      <c r="DF86" s="139"/>
      <c r="DG86" s="139"/>
      <c r="DH86" s="139"/>
      <c r="DI86" s="139"/>
      <c r="DJ86" s="139"/>
      <c r="DK86" s="139"/>
      <c r="DL86" s="140"/>
      <c r="DM86" s="138"/>
      <c r="DN86" s="139"/>
      <c r="DO86" s="139"/>
      <c r="DP86" s="139"/>
      <c r="DQ86" s="139"/>
      <c r="DR86" s="139"/>
      <c r="DS86" s="139"/>
      <c r="DT86" s="139"/>
      <c r="DU86" s="140"/>
      <c r="DV86" s="138"/>
      <c r="DW86" s="139"/>
      <c r="DX86" s="139"/>
      <c r="DY86" s="139"/>
      <c r="DZ86" s="139"/>
      <c r="EA86" s="139"/>
      <c r="EB86" s="139"/>
      <c r="EC86" s="139"/>
      <c r="ED86" s="140"/>
      <c r="EE86" s="138"/>
      <c r="EF86" s="139"/>
      <c r="EG86" s="139"/>
      <c r="EH86" s="139"/>
      <c r="EI86" s="139"/>
      <c r="EJ86" s="139"/>
      <c r="EK86" s="139"/>
      <c r="EL86" s="139"/>
      <c r="EM86" s="140"/>
      <c r="EN86" s="138"/>
      <c r="EO86" s="139"/>
      <c r="EP86" s="139"/>
      <c r="EQ86" s="139"/>
      <c r="ER86" s="139"/>
      <c r="ES86" s="139"/>
      <c r="ET86" s="139"/>
      <c r="EU86" s="139"/>
      <c r="EV86" s="140"/>
      <c r="EW86" s="138"/>
      <c r="EX86" s="139"/>
      <c r="EY86" s="139"/>
      <c r="EZ86" s="139"/>
      <c r="FA86" s="139"/>
      <c r="FB86" s="139"/>
      <c r="FC86" s="139"/>
      <c r="FD86" s="139"/>
      <c r="FE86" s="140"/>
      <c r="FF86" s="138"/>
      <c r="FG86" s="139"/>
      <c r="FH86" s="139"/>
      <c r="FI86" s="139"/>
      <c r="FJ86" s="139"/>
      <c r="FK86" s="139"/>
      <c r="FL86" s="139"/>
      <c r="FM86" s="139"/>
      <c r="FN86" s="140"/>
      <c r="FO86" s="138"/>
      <c r="FP86" s="139"/>
      <c r="FQ86" s="139"/>
      <c r="FR86" s="139"/>
      <c r="FS86" s="139"/>
      <c r="FT86" s="139"/>
      <c r="FU86" s="139"/>
      <c r="FV86" s="139"/>
      <c r="FW86" s="140"/>
      <c r="FX86" s="138"/>
      <c r="FY86" s="139"/>
      <c r="FZ86" s="139"/>
      <c r="GA86" s="139"/>
      <c r="GB86" s="139"/>
      <c r="GC86" s="139"/>
      <c r="GD86" s="139"/>
      <c r="GE86" s="139"/>
      <c r="GF86" s="140"/>
      <c r="GG86" s="138"/>
      <c r="GH86" s="139"/>
      <c r="GI86" s="139"/>
      <c r="GJ86" s="139"/>
      <c r="GK86" s="139"/>
      <c r="GL86" s="139"/>
      <c r="GM86" s="139"/>
      <c r="GN86" s="139"/>
      <c r="GO86" s="140"/>
      <c r="GP86" s="138"/>
      <c r="GQ86" s="139"/>
      <c r="GR86" s="139"/>
      <c r="GS86" s="139"/>
      <c r="GT86" s="139"/>
      <c r="GU86" s="139"/>
      <c r="GV86" s="139"/>
      <c r="GW86" s="139"/>
      <c r="GX86" s="140"/>
      <c r="GY86" s="138"/>
      <c r="GZ86" s="139"/>
      <c r="HA86" s="139"/>
      <c r="HB86" s="139"/>
      <c r="HC86" s="139"/>
      <c r="HD86" s="139"/>
      <c r="HE86" s="139"/>
      <c r="HF86" s="139"/>
      <c r="HG86" s="140"/>
      <c r="HH86" s="138"/>
      <c r="HI86" s="139"/>
      <c r="HJ86" s="139"/>
      <c r="HK86" s="139"/>
      <c r="HL86" s="139"/>
      <c r="HM86" s="139"/>
      <c r="HN86" s="139"/>
      <c r="HO86" s="139"/>
      <c r="HP86" s="140"/>
      <c r="HQ86" s="138"/>
      <c r="HR86" s="139"/>
      <c r="HS86" s="139"/>
      <c r="HT86" s="139"/>
      <c r="HU86" s="139"/>
      <c r="HV86" s="139"/>
      <c r="HW86" s="139"/>
      <c r="HX86" s="139"/>
      <c r="HY86" s="140"/>
      <c r="HZ86" s="138"/>
      <c r="IA86" s="139"/>
      <c r="IB86" s="139"/>
      <c r="IC86" s="139"/>
      <c r="ID86" s="139"/>
      <c r="IE86" s="139"/>
      <c r="IF86" s="139"/>
      <c r="IG86" s="139"/>
      <c r="IH86" s="140"/>
      <c r="II86" s="138"/>
      <c r="IJ86" s="139"/>
      <c r="IK86" s="139"/>
      <c r="IL86" s="139"/>
      <c r="IM86" s="139"/>
      <c r="IN86" s="139"/>
      <c r="IO86" s="139"/>
      <c r="IP86" s="139"/>
      <c r="IQ86" s="140"/>
      <c r="IR86" s="138"/>
      <c r="IS86" s="139"/>
      <c r="IT86" s="139"/>
      <c r="IU86" s="139"/>
      <c r="IV86" s="139"/>
    </row>
    <row r="87" spans="1:256" ht="15.75" customHeight="1" x14ac:dyDescent="0.3">
      <c r="A87" s="162" t="s">
        <v>75</v>
      </c>
      <c r="B87" s="163"/>
      <c r="C87" s="163"/>
      <c r="D87" s="163"/>
      <c r="E87" s="163"/>
      <c r="F87" s="163"/>
      <c r="G87" s="163"/>
      <c r="H87" s="163"/>
      <c r="I87" s="163"/>
      <c r="J87" s="163"/>
      <c r="K87" s="163"/>
      <c r="L87" s="163"/>
      <c r="M87" s="163"/>
      <c r="N87" s="163"/>
      <c r="O87" s="163"/>
      <c r="DD87" s="138"/>
      <c r="DE87" s="139"/>
      <c r="DF87" s="139"/>
      <c r="DG87" s="139"/>
      <c r="DH87" s="139"/>
      <c r="DI87" s="139"/>
      <c r="DJ87" s="139"/>
      <c r="DK87" s="139"/>
      <c r="DL87" s="140"/>
      <c r="DM87" s="138"/>
      <c r="DN87" s="139"/>
      <c r="DO87" s="139"/>
      <c r="DP87" s="139"/>
      <c r="DQ87" s="139"/>
      <c r="DR87" s="139"/>
      <c r="DS87" s="139"/>
      <c r="DT87" s="139"/>
      <c r="DU87" s="140"/>
      <c r="DV87" s="138"/>
      <c r="DW87" s="139"/>
      <c r="DX87" s="139"/>
      <c r="DY87" s="139"/>
      <c r="DZ87" s="139"/>
      <c r="EA87" s="139"/>
      <c r="EB87" s="139"/>
      <c r="EC87" s="139"/>
      <c r="ED87" s="140"/>
      <c r="EE87" s="138"/>
      <c r="EF87" s="139"/>
      <c r="EG87" s="139"/>
      <c r="EH87" s="139"/>
      <c r="EI87" s="139"/>
      <c r="EJ87" s="139"/>
      <c r="EK87" s="139"/>
      <c r="EL87" s="139"/>
      <c r="EM87" s="140"/>
      <c r="EN87" s="138"/>
      <c r="EO87" s="139"/>
      <c r="EP87" s="139"/>
      <c r="EQ87" s="139"/>
      <c r="ER87" s="139"/>
      <c r="ES87" s="139"/>
      <c r="ET87" s="139"/>
      <c r="EU87" s="139"/>
      <c r="EV87" s="140"/>
      <c r="EW87" s="138"/>
      <c r="EX87" s="139"/>
      <c r="EY87" s="139"/>
      <c r="EZ87" s="139"/>
      <c r="FA87" s="139"/>
      <c r="FB87" s="139"/>
      <c r="FC87" s="139"/>
      <c r="FD87" s="139"/>
      <c r="FE87" s="140"/>
      <c r="FF87" s="138"/>
      <c r="FG87" s="139"/>
      <c r="FH87" s="139"/>
      <c r="FI87" s="139"/>
      <c r="FJ87" s="139"/>
      <c r="FK87" s="139"/>
      <c r="FL87" s="139"/>
      <c r="FM87" s="139"/>
      <c r="FN87" s="140"/>
      <c r="FO87" s="138"/>
      <c r="FP87" s="139"/>
      <c r="FQ87" s="139"/>
      <c r="FR87" s="139"/>
      <c r="FS87" s="139"/>
      <c r="FT87" s="139"/>
      <c r="FU87" s="139"/>
      <c r="FV87" s="139"/>
      <c r="FW87" s="140"/>
      <c r="FX87" s="138"/>
      <c r="FY87" s="139"/>
      <c r="FZ87" s="139"/>
      <c r="GA87" s="139"/>
      <c r="GB87" s="139"/>
      <c r="GC87" s="139"/>
      <c r="GD87" s="139"/>
      <c r="GE87" s="139"/>
      <c r="GF87" s="140"/>
      <c r="GG87" s="138"/>
      <c r="GH87" s="139"/>
      <c r="GI87" s="139"/>
      <c r="GJ87" s="139"/>
      <c r="GK87" s="139"/>
      <c r="GL87" s="139"/>
      <c r="GM87" s="139"/>
      <c r="GN87" s="139"/>
      <c r="GO87" s="140"/>
      <c r="GP87" s="138"/>
      <c r="GQ87" s="139"/>
      <c r="GR87" s="139"/>
      <c r="GS87" s="139"/>
      <c r="GT87" s="139"/>
      <c r="GU87" s="139"/>
      <c r="GV87" s="139"/>
      <c r="GW87" s="139"/>
      <c r="GX87" s="140"/>
      <c r="GY87" s="138"/>
      <c r="GZ87" s="139"/>
      <c r="HA87" s="139"/>
      <c r="HB87" s="139"/>
      <c r="HC87" s="139"/>
      <c r="HD87" s="139"/>
      <c r="HE87" s="139"/>
      <c r="HF87" s="139"/>
      <c r="HG87" s="140"/>
      <c r="HH87" s="138"/>
      <c r="HI87" s="139"/>
      <c r="HJ87" s="139"/>
      <c r="HK87" s="139"/>
      <c r="HL87" s="139"/>
      <c r="HM87" s="139"/>
      <c r="HN87" s="139"/>
      <c r="HO87" s="139"/>
      <c r="HP87" s="140"/>
      <c r="HQ87" s="138"/>
      <c r="HR87" s="139"/>
      <c r="HS87" s="139"/>
      <c r="HT87" s="139"/>
      <c r="HU87" s="139"/>
      <c r="HV87" s="139"/>
      <c r="HW87" s="139"/>
      <c r="HX87" s="139"/>
      <c r="HY87" s="140"/>
      <c r="HZ87" s="138"/>
      <c r="IA87" s="139"/>
      <c r="IB87" s="139"/>
      <c r="IC87" s="139"/>
      <c r="ID87" s="139"/>
      <c r="IE87" s="139"/>
      <c r="IF87" s="139"/>
      <c r="IG87" s="139"/>
      <c r="IH87" s="140"/>
      <c r="II87" s="138"/>
      <c r="IJ87" s="139"/>
      <c r="IK87" s="139"/>
      <c r="IL87" s="139"/>
      <c r="IM87" s="139"/>
      <c r="IN87" s="139"/>
      <c r="IO87" s="139"/>
      <c r="IP87" s="139"/>
      <c r="IQ87" s="140"/>
      <c r="IR87" s="138"/>
      <c r="IS87" s="139"/>
      <c r="IT87" s="139"/>
      <c r="IU87" s="139"/>
      <c r="IV87" s="139"/>
    </row>
    <row r="88" spans="1:256" ht="15.75" customHeight="1" x14ac:dyDescent="0.3">
      <c r="A88" s="164" t="s">
        <v>76</v>
      </c>
      <c r="B88" s="165"/>
      <c r="C88" s="165"/>
      <c r="D88" s="165"/>
      <c r="E88" s="165"/>
      <c r="F88" s="165"/>
      <c r="G88" s="165"/>
      <c r="H88" s="165"/>
      <c r="I88" s="165"/>
      <c r="J88" s="165"/>
      <c r="K88" s="165"/>
      <c r="L88" s="165"/>
      <c r="M88" s="165"/>
      <c r="N88" s="165"/>
      <c r="O88" s="165"/>
      <c r="DD88" s="138"/>
      <c r="DE88" s="139"/>
      <c r="DF88" s="139"/>
      <c r="DG88" s="139"/>
      <c r="DH88" s="139"/>
      <c r="DI88" s="139"/>
      <c r="DJ88" s="139"/>
      <c r="DK88" s="139"/>
      <c r="DL88" s="140"/>
      <c r="DM88" s="138"/>
      <c r="DN88" s="139"/>
      <c r="DO88" s="139"/>
      <c r="DP88" s="139"/>
      <c r="DQ88" s="139"/>
      <c r="DR88" s="139"/>
      <c r="DS88" s="139"/>
      <c r="DT88" s="139"/>
      <c r="DU88" s="140"/>
      <c r="DV88" s="138"/>
      <c r="DW88" s="139"/>
      <c r="DX88" s="139"/>
      <c r="DY88" s="139"/>
      <c r="DZ88" s="139"/>
      <c r="EA88" s="139"/>
      <c r="EB88" s="139"/>
      <c r="EC88" s="139"/>
      <c r="ED88" s="140"/>
      <c r="EE88" s="138"/>
      <c r="EF88" s="139"/>
      <c r="EG88" s="139"/>
      <c r="EH88" s="139"/>
      <c r="EI88" s="139"/>
      <c r="EJ88" s="139"/>
      <c r="EK88" s="139"/>
      <c r="EL88" s="139"/>
      <c r="EM88" s="140"/>
      <c r="EN88" s="138"/>
      <c r="EO88" s="139"/>
      <c r="EP88" s="139"/>
      <c r="EQ88" s="139"/>
      <c r="ER88" s="139"/>
      <c r="ES88" s="139"/>
      <c r="ET88" s="139"/>
      <c r="EU88" s="139"/>
      <c r="EV88" s="140"/>
      <c r="EW88" s="138"/>
      <c r="EX88" s="139"/>
      <c r="EY88" s="139"/>
      <c r="EZ88" s="139"/>
      <c r="FA88" s="139"/>
      <c r="FB88" s="139"/>
      <c r="FC88" s="139"/>
      <c r="FD88" s="139"/>
      <c r="FE88" s="140"/>
      <c r="FF88" s="138"/>
      <c r="FG88" s="139"/>
      <c r="FH88" s="139"/>
      <c r="FI88" s="139"/>
      <c r="FJ88" s="139"/>
      <c r="FK88" s="139"/>
      <c r="FL88" s="139"/>
      <c r="FM88" s="139"/>
      <c r="FN88" s="140"/>
      <c r="FO88" s="138"/>
      <c r="FP88" s="139"/>
      <c r="FQ88" s="139"/>
      <c r="FR88" s="139"/>
      <c r="FS88" s="139"/>
      <c r="FT88" s="139"/>
      <c r="FU88" s="139"/>
      <c r="FV88" s="139"/>
      <c r="FW88" s="140"/>
      <c r="FX88" s="138"/>
      <c r="FY88" s="139"/>
      <c r="FZ88" s="139"/>
      <c r="GA88" s="139"/>
      <c r="GB88" s="139"/>
      <c r="GC88" s="139"/>
      <c r="GD88" s="139"/>
      <c r="GE88" s="139"/>
      <c r="GF88" s="140"/>
      <c r="GG88" s="138"/>
      <c r="GH88" s="139"/>
      <c r="GI88" s="139"/>
      <c r="GJ88" s="139"/>
      <c r="GK88" s="139"/>
      <c r="GL88" s="139"/>
      <c r="GM88" s="139"/>
      <c r="GN88" s="139"/>
      <c r="GO88" s="140"/>
      <c r="GP88" s="138"/>
      <c r="GQ88" s="139"/>
      <c r="GR88" s="139"/>
      <c r="GS88" s="139"/>
      <c r="GT88" s="139"/>
      <c r="GU88" s="139"/>
      <c r="GV88" s="139"/>
      <c r="GW88" s="139"/>
      <c r="GX88" s="140"/>
      <c r="GY88" s="138"/>
      <c r="GZ88" s="139"/>
      <c r="HA88" s="139"/>
      <c r="HB88" s="139"/>
      <c r="HC88" s="139"/>
      <c r="HD88" s="139"/>
      <c r="HE88" s="139"/>
      <c r="HF88" s="139"/>
      <c r="HG88" s="140"/>
      <c r="HH88" s="138"/>
      <c r="HI88" s="139"/>
      <c r="HJ88" s="139"/>
      <c r="HK88" s="139"/>
      <c r="HL88" s="139"/>
      <c r="HM88" s="139"/>
      <c r="HN88" s="139"/>
      <c r="HO88" s="139"/>
      <c r="HP88" s="140"/>
      <c r="HQ88" s="138"/>
      <c r="HR88" s="139"/>
      <c r="HS88" s="139"/>
      <c r="HT88" s="139"/>
      <c r="HU88" s="139"/>
      <c r="HV88" s="139"/>
      <c r="HW88" s="139"/>
      <c r="HX88" s="139"/>
      <c r="HY88" s="140"/>
      <c r="HZ88" s="138"/>
      <c r="IA88" s="139"/>
      <c r="IB88" s="139"/>
      <c r="IC88" s="139"/>
      <c r="ID88" s="139"/>
      <c r="IE88" s="139"/>
      <c r="IF88" s="139"/>
      <c r="IG88" s="139"/>
      <c r="IH88" s="140"/>
      <c r="II88" s="138"/>
      <c r="IJ88" s="139"/>
      <c r="IK88" s="139"/>
      <c r="IL88" s="139"/>
      <c r="IM88" s="139"/>
      <c r="IN88" s="139"/>
      <c r="IO88" s="139"/>
      <c r="IP88" s="139"/>
      <c r="IQ88" s="140"/>
      <c r="IR88" s="138"/>
      <c r="IS88" s="139"/>
      <c r="IT88" s="139"/>
      <c r="IU88" s="139"/>
      <c r="IV88" s="139"/>
    </row>
    <row r="89" spans="1:256" ht="27.6" x14ac:dyDescent="0.3">
      <c r="A89" s="145" t="s">
        <v>2</v>
      </c>
      <c r="B89" s="145" t="s">
        <v>3</v>
      </c>
      <c r="C89" s="145" t="s">
        <v>4</v>
      </c>
      <c r="D89" s="145" t="s">
        <v>5</v>
      </c>
      <c r="E89" s="36" t="s">
        <v>179</v>
      </c>
      <c r="F89" s="36" t="s">
        <v>7</v>
      </c>
      <c r="G89" s="145" t="s">
        <v>8</v>
      </c>
      <c r="H89" s="145"/>
      <c r="I89" s="145" t="s">
        <v>9</v>
      </c>
      <c r="J89" s="150" t="s">
        <v>427</v>
      </c>
      <c r="K89" s="145" t="s">
        <v>428</v>
      </c>
      <c r="L89" s="145" t="s">
        <v>414</v>
      </c>
      <c r="M89" s="145" t="s">
        <v>429</v>
      </c>
      <c r="N89" s="145" t="s">
        <v>430</v>
      </c>
      <c r="O89" s="145" t="s">
        <v>431</v>
      </c>
    </row>
    <row r="90" spans="1:256" ht="27.6" x14ac:dyDescent="0.3">
      <c r="A90" s="146"/>
      <c r="B90" s="145"/>
      <c r="C90" s="145"/>
      <c r="D90" s="145"/>
      <c r="E90" s="24">
        <v>0.01</v>
      </c>
      <c r="F90" s="25">
        <v>0</v>
      </c>
      <c r="G90" s="36" t="s">
        <v>10</v>
      </c>
      <c r="H90" s="36" t="s">
        <v>180</v>
      </c>
      <c r="I90" s="145"/>
      <c r="J90" s="150"/>
      <c r="K90" s="145"/>
      <c r="L90" s="145"/>
      <c r="M90" s="145"/>
      <c r="N90" s="145"/>
      <c r="O90" s="145"/>
    </row>
    <row r="91" spans="1:256" ht="278.39999999999998" x14ac:dyDescent="0.3">
      <c r="A91" s="122" t="s">
        <v>77</v>
      </c>
      <c r="B91" s="119" t="s">
        <v>219</v>
      </c>
      <c r="C91" s="106" t="s">
        <v>78</v>
      </c>
      <c r="D91" s="106" t="s">
        <v>79</v>
      </c>
      <c r="E91" s="108">
        <v>1</v>
      </c>
      <c r="F91" s="108"/>
      <c r="G91" s="107" t="s">
        <v>487</v>
      </c>
      <c r="H91" s="107"/>
      <c r="I91" s="108">
        <f>MAX(E91:G91)</f>
        <v>1</v>
      </c>
      <c r="J91" s="104" t="s">
        <v>529</v>
      </c>
      <c r="K91" s="39"/>
      <c r="L91" s="39"/>
      <c r="M91" s="39"/>
      <c r="N91" s="39"/>
      <c r="O91" s="39"/>
    </row>
    <row r="92" spans="1:256" ht="27.6" x14ac:dyDescent="0.3">
      <c r="A92" s="145" t="s">
        <v>2</v>
      </c>
      <c r="B92" s="145" t="s">
        <v>3</v>
      </c>
      <c r="C92" s="145" t="s">
        <v>4</v>
      </c>
      <c r="D92" s="145" t="s">
        <v>5</v>
      </c>
      <c r="E92" s="36" t="s">
        <v>179</v>
      </c>
      <c r="F92" s="36" t="s">
        <v>7</v>
      </c>
      <c r="G92" s="145" t="s">
        <v>8</v>
      </c>
      <c r="H92" s="145"/>
      <c r="I92" s="145" t="s">
        <v>9</v>
      </c>
      <c r="J92" s="150" t="s">
        <v>427</v>
      </c>
      <c r="K92" s="145" t="s">
        <v>428</v>
      </c>
      <c r="L92" s="145" t="s">
        <v>414</v>
      </c>
      <c r="M92" s="145" t="s">
        <v>429</v>
      </c>
      <c r="N92" s="145" t="s">
        <v>430</v>
      </c>
      <c r="O92" s="145" t="s">
        <v>431</v>
      </c>
    </row>
    <row r="93" spans="1:256" ht="27.6" x14ac:dyDescent="0.3">
      <c r="A93" s="146"/>
      <c r="B93" s="145"/>
      <c r="C93" s="145"/>
      <c r="D93" s="145"/>
      <c r="E93" s="24">
        <v>0.01</v>
      </c>
      <c r="F93" s="25">
        <v>0</v>
      </c>
      <c r="G93" s="36" t="s">
        <v>10</v>
      </c>
      <c r="H93" s="36" t="s">
        <v>180</v>
      </c>
      <c r="I93" s="145"/>
      <c r="J93" s="150"/>
      <c r="K93" s="145"/>
      <c r="L93" s="145"/>
      <c r="M93" s="145"/>
      <c r="N93" s="145"/>
      <c r="O93" s="145"/>
    </row>
    <row r="94" spans="1:256" ht="261" x14ac:dyDescent="0.3">
      <c r="A94" s="122" t="s">
        <v>80</v>
      </c>
      <c r="B94" s="113" t="s">
        <v>221</v>
      </c>
      <c r="C94" s="106" t="s">
        <v>81</v>
      </c>
      <c r="D94" s="106" t="s">
        <v>220</v>
      </c>
      <c r="E94" s="108">
        <v>1</v>
      </c>
      <c r="F94" s="108"/>
      <c r="G94" s="107"/>
      <c r="H94" s="107"/>
      <c r="I94" s="108">
        <f>MAX(E94:G94)</f>
        <v>1</v>
      </c>
      <c r="J94" s="104" t="s">
        <v>530</v>
      </c>
      <c r="K94" s="39"/>
      <c r="L94" s="39"/>
      <c r="M94" s="39"/>
      <c r="N94" s="39"/>
      <c r="O94" s="39"/>
    </row>
    <row r="95" spans="1:256" ht="27.6" x14ac:dyDescent="0.3">
      <c r="A95" s="145" t="s">
        <v>2</v>
      </c>
      <c r="B95" s="145" t="s">
        <v>3</v>
      </c>
      <c r="C95" s="145" t="s">
        <v>4</v>
      </c>
      <c r="D95" s="145" t="s">
        <v>5</v>
      </c>
      <c r="E95" s="36" t="s">
        <v>179</v>
      </c>
      <c r="F95" s="36" t="s">
        <v>7</v>
      </c>
      <c r="G95" s="145" t="s">
        <v>8</v>
      </c>
      <c r="H95" s="145"/>
      <c r="I95" s="145" t="s">
        <v>9</v>
      </c>
      <c r="J95" s="150" t="s">
        <v>427</v>
      </c>
      <c r="K95" s="145" t="s">
        <v>428</v>
      </c>
      <c r="L95" s="145" t="s">
        <v>414</v>
      </c>
      <c r="M95" s="145" t="s">
        <v>429</v>
      </c>
      <c r="N95" s="145" t="s">
        <v>430</v>
      </c>
      <c r="O95" s="145" t="s">
        <v>431</v>
      </c>
    </row>
    <row r="96" spans="1:256" ht="27.6" x14ac:dyDescent="0.3">
      <c r="A96" s="146"/>
      <c r="B96" s="145"/>
      <c r="C96" s="145"/>
      <c r="D96" s="145"/>
      <c r="E96" s="24">
        <v>0.01</v>
      </c>
      <c r="F96" s="25">
        <v>0</v>
      </c>
      <c r="G96" s="36" t="s">
        <v>10</v>
      </c>
      <c r="H96" s="36" t="s">
        <v>180</v>
      </c>
      <c r="I96" s="145"/>
      <c r="J96" s="150"/>
      <c r="K96" s="145"/>
      <c r="L96" s="145"/>
      <c r="M96" s="145"/>
      <c r="N96" s="145"/>
      <c r="O96" s="145"/>
    </row>
    <row r="97" spans="1:15" ht="90" x14ac:dyDescent="0.3">
      <c r="A97" s="122" t="s">
        <v>82</v>
      </c>
      <c r="B97" s="113" t="s">
        <v>222</v>
      </c>
      <c r="C97" s="106" t="s">
        <v>83</v>
      </c>
      <c r="D97" s="106" t="s">
        <v>84</v>
      </c>
      <c r="E97" s="108">
        <v>1</v>
      </c>
      <c r="F97" s="108"/>
      <c r="G97" s="107" t="s">
        <v>487</v>
      </c>
      <c r="H97" s="107"/>
      <c r="I97" s="108">
        <f>MAX(E97:G97)</f>
        <v>1</v>
      </c>
      <c r="J97" s="104" t="s">
        <v>531</v>
      </c>
      <c r="K97" s="39"/>
      <c r="L97" s="39"/>
      <c r="M97" s="39"/>
      <c r="N97" s="39"/>
      <c r="O97" s="39"/>
    </row>
    <row r="98" spans="1:15" ht="27.6" x14ac:dyDescent="0.3">
      <c r="A98" s="145" t="s">
        <v>2</v>
      </c>
      <c r="B98" s="145" t="s">
        <v>3</v>
      </c>
      <c r="C98" s="145" t="s">
        <v>4</v>
      </c>
      <c r="D98" s="145" t="s">
        <v>5</v>
      </c>
      <c r="E98" s="36" t="s">
        <v>179</v>
      </c>
      <c r="F98" s="36" t="s">
        <v>7</v>
      </c>
      <c r="G98" s="145" t="s">
        <v>8</v>
      </c>
      <c r="H98" s="145"/>
      <c r="I98" s="145" t="s">
        <v>9</v>
      </c>
      <c r="J98" s="150" t="s">
        <v>427</v>
      </c>
      <c r="K98" s="145" t="s">
        <v>428</v>
      </c>
      <c r="L98" s="145" t="s">
        <v>414</v>
      </c>
      <c r="M98" s="145" t="s">
        <v>429</v>
      </c>
      <c r="N98" s="145" t="s">
        <v>430</v>
      </c>
      <c r="O98" s="145" t="s">
        <v>431</v>
      </c>
    </row>
    <row r="99" spans="1:15" ht="27.6" x14ac:dyDescent="0.3">
      <c r="A99" s="146"/>
      <c r="B99" s="145"/>
      <c r="C99" s="145"/>
      <c r="D99" s="145"/>
      <c r="E99" s="24">
        <v>0.01</v>
      </c>
      <c r="F99" s="25">
        <v>0</v>
      </c>
      <c r="G99" s="36" t="s">
        <v>10</v>
      </c>
      <c r="H99" s="36" t="s">
        <v>180</v>
      </c>
      <c r="I99" s="145"/>
      <c r="J99" s="150"/>
      <c r="K99" s="145"/>
      <c r="L99" s="145"/>
      <c r="M99" s="145"/>
      <c r="N99" s="145"/>
      <c r="O99" s="145"/>
    </row>
    <row r="100" spans="1:15" ht="275.25" customHeight="1" x14ac:dyDescent="0.3">
      <c r="A100" s="122" t="s">
        <v>85</v>
      </c>
      <c r="B100" s="119" t="s">
        <v>225</v>
      </c>
      <c r="C100" s="106" t="s">
        <v>223</v>
      </c>
      <c r="D100" s="106" t="s">
        <v>224</v>
      </c>
      <c r="E100" s="108">
        <v>1</v>
      </c>
      <c r="F100" s="108"/>
      <c r="G100" s="107" t="s">
        <v>487</v>
      </c>
      <c r="H100" s="107"/>
      <c r="I100" s="108">
        <f>MAX(E100:G100)</f>
        <v>1</v>
      </c>
      <c r="J100" s="109" t="s">
        <v>532</v>
      </c>
      <c r="K100" s="39"/>
      <c r="L100" s="39"/>
      <c r="M100" s="39"/>
      <c r="N100" s="39"/>
      <c r="O100" s="39"/>
    </row>
    <row r="101" spans="1:15" ht="27.6" x14ac:dyDescent="0.3">
      <c r="A101" s="145" t="s">
        <v>2</v>
      </c>
      <c r="B101" s="145" t="s">
        <v>3</v>
      </c>
      <c r="C101" s="145" t="s">
        <v>4</v>
      </c>
      <c r="D101" s="145" t="s">
        <v>5</v>
      </c>
      <c r="E101" s="36" t="s">
        <v>179</v>
      </c>
      <c r="F101" s="36" t="s">
        <v>7</v>
      </c>
      <c r="G101" s="145" t="s">
        <v>8</v>
      </c>
      <c r="H101" s="145"/>
      <c r="I101" s="145" t="s">
        <v>9</v>
      </c>
      <c r="J101" s="150" t="s">
        <v>427</v>
      </c>
      <c r="K101" s="145" t="s">
        <v>428</v>
      </c>
      <c r="L101" s="145" t="s">
        <v>414</v>
      </c>
      <c r="M101" s="145" t="s">
        <v>429</v>
      </c>
      <c r="N101" s="145" t="s">
        <v>430</v>
      </c>
      <c r="O101" s="145" t="s">
        <v>431</v>
      </c>
    </row>
    <row r="102" spans="1:15" ht="27.6" x14ac:dyDescent="0.3">
      <c r="A102" s="146"/>
      <c r="B102" s="145"/>
      <c r="C102" s="145"/>
      <c r="D102" s="145"/>
      <c r="E102" s="24">
        <v>0.01</v>
      </c>
      <c r="F102" s="25">
        <v>0</v>
      </c>
      <c r="G102" s="36" t="s">
        <v>10</v>
      </c>
      <c r="H102" s="36" t="s">
        <v>180</v>
      </c>
      <c r="I102" s="145"/>
      <c r="J102" s="150"/>
      <c r="K102" s="145"/>
      <c r="L102" s="145"/>
      <c r="M102" s="145"/>
      <c r="N102" s="145"/>
      <c r="O102" s="145"/>
    </row>
    <row r="103" spans="1:15" ht="208.8" x14ac:dyDescent="0.3">
      <c r="A103" s="122" t="s">
        <v>86</v>
      </c>
      <c r="B103" s="119" t="s">
        <v>227</v>
      </c>
      <c r="C103" s="106" t="s">
        <v>87</v>
      </c>
      <c r="D103" s="106" t="s">
        <v>226</v>
      </c>
      <c r="E103" s="108">
        <v>1</v>
      </c>
      <c r="F103" s="108"/>
      <c r="G103" s="107" t="s">
        <v>487</v>
      </c>
      <c r="H103" s="107"/>
      <c r="I103" s="108">
        <f>MAX(E103:G103)</f>
        <v>1</v>
      </c>
      <c r="J103" s="109" t="s">
        <v>533</v>
      </c>
      <c r="K103" s="39"/>
      <c r="L103" s="39"/>
      <c r="M103" s="39"/>
      <c r="N103" s="39"/>
      <c r="O103" s="39"/>
    </row>
    <row r="104" spans="1:15" ht="27.6" x14ac:dyDescent="0.3">
      <c r="A104" s="145" t="s">
        <v>2</v>
      </c>
      <c r="B104" s="145" t="s">
        <v>3</v>
      </c>
      <c r="C104" s="145" t="s">
        <v>4</v>
      </c>
      <c r="D104" s="145" t="s">
        <v>5</v>
      </c>
      <c r="E104" s="36" t="s">
        <v>179</v>
      </c>
      <c r="F104" s="36" t="s">
        <v>7</v>
      </c>
      <c r="G104" s="145" t="s">
        <v>8</v>
      </c>
      <c r="H104" s="145"/>
      <c r="I104" s="145" t="s">
        <v>9</v>
      </c>
      <c r="J104" s="150" t="s">
        <v>427</v>
      </c>
      <c r="K104" s="145" t="s">
        <v>428</v>
      </c>
      <c r="L104" s="145" t="s">
        <v>414</v>
      </c>
      <c r="M104" s="145" t="s">
        <v>429</v>
      </c>
      <c r="N104" s="145" t="s">
        <v>430</v>
      </c>
      <c r="O104" s="145" t="s">
        <v>431</v>
      </c>
    </row>
    <row r="105" spans="1:15" ht="27.6" x14ac:dyDescent="0.3">
      <c r="A105" s="146"/>
      <c r="B105" s="145"/>
      <c r="C105" s="145"/>
      <c r="D105" s="145"/>
      <c r="E105" s="24">
        <v>0.01</v>
      </c>
      <c r="F105" s="25">
        <v>0</v>
      </c>
      <c r="G105" s="36" t="s">
        <v>10</v>
      </c>
      <c r="H105" s="36" t="s">
        <v>180</v>
      </c>
      <c r="I105" s="145"/>
      <c r="J105" s="150"/>
      <c r="K105" s="145"/>
      <c r="L105" s="145"/>
      <c r="M105" s="145"/>
      <c r="N105" s="145"/>
      <c r="O105" s="145"/>
    </row>
    <row r="106" spans="1:15" ht="355.5" customHeight="1" x14ac:dyDescent="0.3">
      <c r="A106" s="122" t="s">
        <v>88</v>
      </c>
      <c r="B106" s="119" t="s">
        <v>230</v>
      </c>
      <c r="C106" s="106" t="s">
        <v>228</v>
      </c>
      <c r="D106" s="106" t="s">
        <v>229</v>
      </c>
      <c r="E106" s="108">
        <v>1</v>
      </c>
      <c r="F106" s="108"/>
      <c r="G106" s="107"/>
      <c r="H106" s="107"/>
      <c r="I106" s="108">
        <f>MAX(E106:G106)</f>
        <v>1</v>
      </c>
      <c r="J106" s="104" t="s">
        <v>534</v>
      </c>
      <c r="K106" s="123"/>
      <c r="L106" s="39"/>
      <c r="M106" s="39"/>
      <c r="N106" s="39"/>
      <c r="O106" s="39"/>
    </row>
    <row r="107" spans="1:15" ht="27.6" x14ac:dyDescent="0.3">
      <c r="A107" s="145" t="s">
        <v>2</v>
      </c>
      <c r="B107" s="145" t="s">
        <v>3</v>
      </c>
      <c r="C107" s="145" t="s">
        <v>4</v>
      </c>
      <c r="D107" s="145" t="s">
        <v>5</v>
      </c>
      <c r="E107" s="36" t="s">
        <v>179</v>
      </c>
      <c r="F107" s="36" t="s">
        <v>7</v>
      </c>
      <c r="G107" s="145" t="s">
        <v>8</v>
      </c>
      <c r="H107" s="145"/>
      <c r="I107" s="145" t="s">
        <v>9</v>
      </c>
      <c r="J107" s="150" t="s">
        <v>427</v>
      </c>
      <c r="K107" s="145" t="s">
        <v>428</v>
      </c>
      <c r="L107" s="145" t="s">
        <v>414</v>
      </c>
      <c r="M107" s="145" t="s">
        <v>429</v>
      </c>
      <c r="N107" s="145" t="s">
        <v>430</v>
      </c>
      <c r="O107" s="145" t="s">
        <v>431</v>
      </c>
    </row>
    <row r="108" spans="1:15" ht="27.6" x14ac:dyDescent="0.3">
      <c r="A108" s="146"/>
      <c r="B108" s="145"/>
      <c r="C108" s="145"/>
      <c r="D108" s="145"/>
      <c r="E108" s="24">
        <v>0.01</v>
      </c>
      <c r="F108" s="25">
        <v>0</v>
      </c>
      <c r="G108" s="36" t="s">
        <v>10</v>
      </c>
      <c r="H108" s="36" t="s">
        <v>180</v>
      </c>
      <c r="I108" s="145"/>
      <c r="J108" s="150"/>
      <c r="K108" s="145"/>
      <c r="L108" s="145"/>
      <c r="M108" s="145"/>
      <c r="N108" s="145"/>
      <c r="O108" s="145"/>
    </row>
    <row r="109" spans="1:15" ht="226.2" x14ac:dyDescent="0.3">
      <c r="A109" s="126" t="s">
        <v>89</v>
      </c>
      <c r="B109" s="119" t="s">
        <v>231</v>
      </c>
      <c r="C109" s="106" t="s">
        <v>90</v>
      </c>
      <c r="D109" s="106" t="s">
        <v>91</v>
      </c>
      <c r="E109" s="108">
        <v>1</v>
      </c>
      <c r="F109" s="108"/>
      <c r="G109" s="107"/>
      <c r="H109" s="107"/>
      <c r="I109" s="108">
        <f>MAX(E109:G109)</f>
        <v>1</v>
      </c>
      <c r="J109" s="109" t="s">
        <v>535</v>
      </c>
      <c r="K109" s="39"/>
      <c r="L109" s="39"/>
      <c r="M109" s="39"/>
      <c r="N109" s="39"/>
      <c r="O109" s="39"/>
    </row>
    <row r="110" spans="1:15" ht="27.6" x14ac:dyDescent="0.3">
      <c r="A110" s="145" t="s">
        <v>2</v>
      </c>
      <c r="B110" s="145" t="s">
        <v>3</v>
      </c>
      <c r="C110" s="145" t="s">
        <v>4</v>
      </c>
      <c r="D110" s="145" t="s">
        <v>5</v>
      </c>
      <c r="E110" s="36" t="s">
        <v>179</v>
      </c>
      <c r="F110" s="36" t="s">
        <v>7</v>
      </c>
      <c r="G110" s="145" t="s">
        <v>8</v>
      </c>
      <c r="H110" s="145"/>
      <c r="I110" s="145" t="s">
        <v>9</v>
      </c>
      <c r="J110" s="150" t="s">
        <v>427</v>
      </c>
      <c r="K110" s="145" t="s">
        <v>428</v>
      </c>
      <c r="L110" s="145" t="s">
        <v>414</v>
      </c>
      <c r="M110" s="145" t="s">
        <v>429</v>
      </c>
      <c r="N110" s="145" t="s">
        <v>430</v>
      </c>
      <c r="O110" s="145" t="s">
        <v>431</v>
      </c>
    </row>
    <row r="111" spans="1:15" ht="27.6" x14ac:dyDescent="0.3">
      <c r="A111" s="146"/>
      <c r="B111" s="145"/>
      <c r="C111" s="145"/>
      <c r="D111" s="145"/>
      <c r="E111" s="24">
        <v>0.01</v>
      </c>
      <c r="F111" s="25">
        <v>0</v>
      </c>
      <c r="G111" s="36" t="s">
        <v>10</v>
      </c>
      <c r="H111" s="36" t="s">
        <v>180</v>
      </c>
      <c r="I111" s="145"/>
      <c r="J111" s="150"/>
      <c r="K111" s="145"/>
      <c r="L111" s="145"/>
      <c r="M111" s="145"/>
      <c r="N111" s="145"/>
      <c r="O111" s="145"/>
    </row>
    <row r="112" spans="1:15" ht="244.5" customHeight="1" x14ac:dyDescent="0.3">
      <c r="A112" s="126" t="s">
        <v>92</v>
      </c>
      <c r="B112" s="119" t="s">
        <v>232</v>
      </c>
      <c r="C112" s="106" t="s">
        <v>93</v>
      </c>
      <c r="D112" s="106" t="s">
        <v>94</v>
      </c>
      <c r="E112" s="108">
        <v>0</v>
      </c>
      <c r="F112" s="108"/>
      <c r="G112" s="107"/>
      <c r="H112" s="107"/>
      <c r="I112" s="108">
        <f>MAX(E112:G112)</f>
        <v>0</v>
      </c>
      <c r="J112" s="127" t="s">
        <v>536</v>
      </c>
      <c r="K112" s="39"/>
      <c r="L112" s="39"/>
      <c r="M112" s="39"/>
      <c r="N112" s="39"/>
      <c r="O112" s="39"/>
    </row>
    <row r="113" spans="1:256" ht="27.6" x14ac:dyDescent="0.3">
      <c r="A113" s="145" t="s">
        <v>2</v>
      </c>
      <c r="B113" s="145" t="s">
        <v>3</v>
      </c>
      <c r="C113" s="145" t="s">
        <v>4</v>
      </c>
      <c r="D113" s="145" t="s">
        <v>5</v>
      </c>
      <c r="E113" s="36" t="s">
        <v>179</v>
      </c>
      <c r="F113" s="36" t="s">
        <v>7</v>
      </c>
      <c r="G113" s="145" t="s">
        <v>8</v>
      </c>
      <c r="H113" s="145"/>
      <c r="I113" s="145" t="s">
        <v>9</v>
      </c>
      <c r="J113" s="150" t="s">
        <v>427</v>
      </c>
      <c r="K113" s="145" t="s">
        <v>428</v>
      </c>
      <c r="L113" s="145" t="s">
        <v>414</v>
      </c>
      <c r="M113" s="145" t="s">
        <v>429</v>
      </c>
      <c r="N113" s="145" t="s">
        <v>430</v>
      </c>
      <c r="O113" s="145" t="s">
        <v>431</v>
      </c>
    </row>
    <row r="114" spans="1:256" ht="27.6" x14ac:dyDescent="0.3">
      <c r="A114" s="146"/>
      <c r="B114" s="145"/>
      <c r="C114" s="145"/>
      <c r="D114" s="145"/>
      <c r="E114" s="24">
        <v>0.01</v>
      </c>
      <c r="F114" s="25">
        <v>0</v>
      </c>
      <c r="G114" s="36" t="s">
        <v>10</v>
      </c>
      <c r="H114" s="36" t="s">
        <v>180</v>
      </c>
      <c r="I114" s="145"/>
      <c r="J114" s="150"/>
      <c r="K114" s="145"/>
      <c r="L114" s="145"/>
      <c r="M114" s="145"/>
      <c r="N114" s="145"/>
      <c r="O114" s="145"/>
    </row>
    <row r="115" spans="1:256" ht="180" customHeight="1" x14ac:dyDescent="0.3">
      <c r="A115" s="126" t="s">
        <v>95</v>
      </c>
      <c r="B115" s="113" t="s">
        <v>233</v>
      </c>
      <c r="C115" s="106" t="s">
        <v>96</v>
      </c>
      <c r="D115" s="106" t="s">
        <v>97</v>
      </c>
      <c r="E115" s="108">
        <v>0</v>
      </c>
      <c r="F115" s="108"/>
      <c r="G115" s="107"/>
      <c r="H115" s="107"/>
      <c r="I115" s="108">
        <f>MAX(E115:G115)</f>
        <v>0</v>
      </c>
      <c r="J115" s="109" t="s">
        <v>537</v>
      </c>
      <c r="K115" s="39"/>
      <c r="L115" s="39"/>
      <c r="M115" s="39"/>
      <c r="N115" s="39"/>
      <c r="O115" s="39"/>
    </row>
    <row r="116" spans="1:256" ht="15.75" customHeight="1" x14ac:dyDescent="0.3">
      <c r="A116" s="158" t="s">
        <v>98</v>
      </c>
      <c r="B116" s="159"/>
      <c r="C116" s="159"/>
      <c r="D116" s="159"/>
      <c r="E116" s="159"/>
      <c r="F116" s="159"/>
      <c r="G116" s="159"/>
      <c r="H116" s="159"/>
      <c r="I116" s="159"/>
      <c r="J116" s="159"/>
      <c r="K116" s="159"/>
      <c r="L116" s="159"/>
      <c r="M116" s="159"/>
      <c r="N116" s="159"/>
      <c r="O116" s="159"/>
      <c r="DD116" s="138"/>
      <c r="DE116" s="139"/>
      <c r="DF116" s="139"/>
      <c r="DG116" s="139"/>
      <c r="DH116" s="139"/>
      <c r="DI116" s="139"/>
      <c r="DJ116" s="139"/>
      <c r="DK116" s="139"/>
      <c r="DL116" s="140"/>
      <c r="DM116" s="138"/>
      <c r="DN116" s="139"/>
      <c r="DO116" s="139"/>
      <c r="DP116" s="139"/>
      <c r="DQ116" s="139"/>
      <c r="DR116" s="139"/>
      <c r="DS116" s="139"/>
      <c r="DT116" s="139"/>
      <c r="DU116" s="140"/>
      <c r="DV116" s="138"/>
      <c r="DW116" s="139"/>
      <c r="DX116" s="139"/>
      <c r="DY116" s="139"/>
      <c r="DZ116" s="139"/>
      <c r="EA116" s="139"/>
      <c r="EB116" s="139"/>
      <c r="EC116" s="139"/>
      <c r="ED116" s="140"/>
      <c r="EE116" s="138"/>
      <c r="EF116" s="139"/>
      <c r="EG116" s="139"/>
      <c r="EH116" s="139"/>
      <c r="EI116" s="139"/>
      <c r="EJ116" s="139"/>
      <c r="EK116" s="139"/>
      <c r="EL116" s="139"/>
      <c r="EM116" s="140"/>
      <c r="EN116" s="138"/>
      <c r="EO116" s="139"/>
      <c r="EP116" s="139"/>
      <c r="EQ116" s="139"/>
      <c r="ER116" s="139"/>
      <c r="ES116" s="139"/>
      <c r="ET116" s="139"/>
      <c r="EU116" s="139"/>
      <c r="EV116" s="140"/>
      <c r="EW116" s="138"/>
      <c r="EX116" s="139"/>
      <c r="EY116" s="139"/>
      <c r="EZ116" s="139"/>
      <c r="FA116" s="139"/>
      <c r="FB116" s="139"/>
      <c r="FC116" s="139"/>
      <c r="FD116" s="139"/>
      <c r="FE116" s="140"/>
      <c r="FF116" s="138"/>
      <c r="FG116" s="139"/>
      <c r="FH116" s="139"/>
      <c r="FI116" s="139"/>
      <c r="FJ116" s="139"/>
      <c r="FK116" s="139"/>
      <c r="FL116" s="139"/>
      <c r="FM116" s="139"/>
      <c r="FN116" s="140"/>
      <c r="FO116" s="138"/>
      <c r="FP116" s="139"/>
      <c r="FQ116" s="139"/>
      <c r="FR116" s="139"/>
      <c r="FS116" s="139"/>
      <c r="FT116" s="139"/>
      <c r="FU116" s="139"/>
      <c r="FV116" s="139"/>
      <c r="FW116" s="140"/>
      <c r="FX116" s="138"/>
      <c r="FY116" s="139"/>
      <c r="FZ116" s="139"/>
      <c r="GA116" s="139"/>
      <c r="GB116" s="139"/>
      <c r="GC116" s="139"/>
      <c r="GD116" s="139"/>
      <c r="GE116" s="139"/>
      <c r="GF116" s="140"/>
      <c r="GG116" s="138"/>
      <c r="GH116" s="139"/>
      <c r="GI116" s="139"/>
      <c r="GJ116" s="139"/>
      <c r="GK116" s="139"/>
      <c r="GL116" s="139"/>
      <c r="GM116" s="139"/>
      <c r="GN116" s="139"/>
      <c r="GO116" s="140"/>
      <c r="GP116" s="138"/>
      <c r="GQ116" s="139"/>
      <c r="GR116" s="139"/>
      <c r="GS116" s="139"/>
      <c r="GT116" s="139"/>
      <c r="GU116" s="139"/>
      <c r="GV116" s="139"/>
      <c r="GW116" s="139"/>
      <c r="GX116" s="140"/>
      <c r="GY116" s="138"/>
      <c r="GZ116" s="139"/>
      <c r="HA116" s="139"/>
      <c r="HB116" s="139"/>
      <c r="HC116" s="139"/>
      <c r="HD116" s="139"/>
      <c r="HE116" s="139"/>
      <c r="HF116" s="139"/>
      <c r="HG116" s="140"/>
      <c r="HH116" s="138"/>
      <c r="HI116" s="139"/>
      <c r="HJ116" s="139"/>
      <c r="HK116" s="139"/>
      <c r="HL116" s="139"/>
      <c r="HM116" s="139"/>
      <c r="HN116" s="139"/>
      <c r="HO116" s="139"/>
      <c r="HP116" s="140"/>
      <c r="HQ116" s="138"/>
      <c r="HR116" s="139"/>
      <c r="HS116" s="139"/>
      <c r="HT116" s="139"/>
      <c r="HU116" s="139"/>
      <c r="HV116" s="139"/>
      <c r="HW116" s="139"/>
      <c r="HX116" s="139"/>
      <c r="HY116" s="140"/>
      <c r="HZ116" s="138"/>
      <c r="IA116" s="139"/>
      <c r="IB116" s="139"/>
      <c r="IC116" s="139"/>
      <c r="ID116" s="139"/>
      <c r="IE116" s="139"/>
      <c r="IF116" s="139"/>
      <c r="IG116" s="139"/>
      <c r="IH116" s="140"/>
      <c r="II116" s="138"/>
      <c r="IJ116" s="139"/>
      <c r="IK116" s="139"/>
      <c r="IL116" s="139"/>
      <c r="IM116" s="139"/>
      <c r="IN116" s="139"/>
      <c r="IO116" s="139"/>
      <c r="IP116" s="139"/>
      <c r="IQ116" s="140"/>
      <c r="IR116" s="138"/>
      <c r="IS116" s="139"/>
      <c r="IT116" s="139"/>
      <c r="IU116" s="139"/>
      <c r="IV116" s="139"/>
    </row>
    <row r="117" spans="1:256" ht="27.6" x14ac:dyDescent="0.3">
      <c r="A117" s="145" t="s">
        <v>2</v>
      </c>
      <c r="B117" s="145" t="s">
        <v>3</v>
      </c>
      <c r="C117" s="145" t="s">
        <v>4</v>
      </c>
      <c r="D117" s="145" t="s">
        <v>5</v>
      </c>
      <c r="E117" s="36" t="s">
        <v>179</v>
      </c>
      <c r="F117" s="36" t="s">
        <v>7</v>
      </c>
      <c r="G117" s="145" t="s">
        <v>8</v>
      </c>
      <c r="H117" s="145"/>
      <c r="I117" s="145" t="s">
        <v>9</v>
      </c>
      <c r="J117" s="150" t="s">
        <v>427</v>
      </c>
      <c r="K117" s="145" t="s">
        <v>428</v>
      </c>
      <c r="L117" s="145" t="s">
        <v>414</v>
      </c>
      <c r="M117" s="145" t="s">
        <v>429</v>
      </c>
      <c r="N117" s="145" t="s">
        <v>430</v>
      </c>
      <c r="O117" s="145" t="s">
        <v>431</v>
      </c>
    </row>
    <row r="118" spans="1:256" ht="27.6" x14ac:dyDescent="0.3">
      <c r="A118" s="146"/>
      <c r="B118" s="145"/>
      <c r="C118" s="145"/>
      <c r="D118" s="145"/>
      <c r="E118" s="24">
        <v>0.02</v>
      </c>
      <c r="F118" s="25">
        <v>0</v>
      </c>
      <c r="G118" s="36" t="s">
        <v>10</v>
      </c>
      <c r="H118" s="36" t="s">
        <v>180</v>
      </c>
      <c r="I118" s="145"/>
      <c r="J118" s="150"/>
      <c r="K118" s="145"/>
      <c r="L118" s="145"/>
      <c r="M118" s="145"/>
      <c r="N118" s="145"/>
      <c r="O118" s="145"/>
    </row>
    <row r="119" spans="1:256" ht="386.25" customHeight="1" x14ac:dyDescent="0.3">
      <c r="A119" s="126" t="s">
        <v>99</v>
      </c>
      <c r="B119" s="113" t="s">
        <v>236</v>
      </c>
      <c r="C119" s="106" t="s">
        <v>235</v>
      </c>
      <c r="D119" s="106" t="s">
        <v>234</v>
      </c>
      <c r="E119" s="108">
        <v>2</v>
      </c>
      <c r="F119" s="108"/>
      <c r="G119" s="107"/>
      <c r="H119" s="107"/>
      <c r="I119" s="108">
        <f>MAX(E119:G119)</f>
        <v>2</v>
      </c>
      <c r="J119" s="109" t="s">
        <v>538</v>
      </c>
      <c r="K119" s="39"/>
      <c r="L119" s="39"/>
      <c r="M119" s="39"/>
      <c r="N119" s="39"/>
      <c r="O119" s="39"/>
    </row>
    <row r="120" spans="1:256" ht="27.6" x14ac:dyDescent="0.3">
      <c r="A120" s="145" t="s">
        <v>2</v>
      </c>
      <c r="B120" s="145" t="s">
        <v>3</v>
      </c>
      <c r="C120" s="145" t="s">
        <v>4</v>
      </c>
      <c r="D120" s="145" t="s">
        <v>5</v>
      </c>
      <c r="E120" s="36" t="s">
        <v>179</v>
      </c>
      <c r="F120" s="36" t="s">
        <v>7</v>
      </c>
      <c r="G120" s="145" t="s">
        <v>8</v>
      </c>
      <c r="H120" s="145"/>
      <c r="I120" s="145" t="s">
        <v>9</v>
      </c>
      <c r="J120" s="150" t="s">
        <v>427</v>
      </c>
      <c r="K120" s="145" t="s">
        <v>428</v>
      </c>
      <c r="L120" s="145" t="s">
        <v>414</v>
      </c>
      <c r="M120" s="145" t="s">
        <v>429</v>
      </c>
      <c r="N120" s="145" t="s">
        <v>430</v>
      </c>
      <c r="O120" s="145" t="s">
        <v>431</v>
      </c>
    </row>
    <row r="121" spans="1:256" ht="27.6" x14ac:dyDescent="0.3">
      <c r="A121" s="146"/>
      <c r="B121" s="145"/>
      <c r="C121" s="145"/>
      <c r="D121" s="145"/>
      <c r="E121" s="24">
        <v>0.02</v>
      </c>
      <c r="F121" s="25">
        <v>0</v>
      </c>
      <c r="G121" s="36" t="s">
        <v>10</v>
      </c>
      <c r="H121" s="36" t="s">
        <v>180</v>
      </c>
      <c r="I121" s="145"/>
      <c r="J121" s="150"/>
      <c r="K121" s="145"/>
      <c r="L121" s="145"/>
      <c r="M121" s="145"/>
      <c r="N121" s="145"/>
      <c r="O121" s="145"/>
    </row>
    <row r="122" spans="1:256" ht="278.39999999999998" x14ac:dyDescent="0.3">
      <c r="A122" s="122" t="s">
        <v>100</v>
      </c>
      <c r="B122" s="119" t="s">
        <v>238</v>
      </c>
      <c r="C122" s="106" t="s">
        <v>101</v>
      </c>
      <c r="D122" s="106" t="s">
        <v>237</v>
      </c>
      <c r="E122" s="108">
        <v>2</v>
      </c>
      <c r="F122" s="108"/>
      <c r="G122" s="107"/>
      <c r="H122" s="107"/>
      <c r="I122" s="108">
        <f>MAX(E122:G122)</f>
        <v>2</v>
      </c>
      <c r="J122" s="109" t="s">
        <v>539</v>
      </c>
      <c r="K122" s="39"/>
      <c r="L122" s="39"/>
      <c r="M122" s="39"/>
      <c r="N122" s="39"/>
      <c r="O122" s="39"/>
    </row>
    <row r="123" spans="1:256" ht="27.6" x14ac:dyDescent="0.3">
      <c r="A123" s="148" t="s">
        <v>2</v>
      </c>
      <c r="B123" s="148" t="s">
        <v>3</v>
      </c>
      <c r="C123" s="148" t="s">
        <v>4</v>
      </c>
      <c r="D123" s="148" t="s">
        <v>5</v>
      </c>
      <c r="E123" s="23" t="s">
        <v>179</v>
      </c>
      <c r="F123" s="23" t="s">
        <v>7</v>
      </c>
      <c r="G123" s="145" t="s">
        <v>8</v>
      </c>
      <c r="H123" s="145"/>
      <c r="I123" s="145" t="s">
        <v>9</v>
      </c>
      <c r="J123" s="150" t="s">
        <v>427</v>
      </c>
      <c r="K123" s="145" t="s">
        <v>428</v>
      </c>
      <c r="L123" s="145" t="s">
        <v>414</v>
      </c>
      <c r="M123" s="145" t="s">
        <v>429</v>
      </c>
      <c r="N123" s="145" t="s">
        <v>430</v>
      </c>
      <c r="O123" s="145" t="s">
        <v>431</v>
      </c>
    </row>
    <row r="124" spans="1:256" ht="27.6" x14ac:dyDescent="0.3">
      <c r="A124" s="149"/>
      <c r="B124" s="148"/>
      <c r="C124" s="148"/>
      <c r="D124" s="148"/>
      <c r="E124" s="24">
        <v>0.01</v>
      </c>
      <c r="F124" s="25">
        <v>0</v>
      </c>
      <c r="G124" s="23" t="s">
        <v>10</v>
      </c>
      <c r="H124" s="23" t="s">
        <v>180</v>
      </c>
      <c r="I124" s="145"/>
      <c r="J124" s="150"/>
      <c r="K124" s="145"/>
      <c r="L124" s="145"/>
      <c r="M124" s="145"/>
      <c r="N124" s="145"/>
      <c r="O124" s="145"/>
    </row>
    <row r="125" spans="1:256" ht="184.5" customHeight="1" x14ac:dyDescent="0.3">
      <c r="A125" s="122" t="s">
        <v>102</v>
      </c>
      <c r="B125" s="119" t="s">
        <v>239</v>
      </c>
      <c r="C125" s="106" t="s">
        <v>103</v>
      </c>
      <c r="D125" s="106" t="s">
        <v>104</v>
      </c>
      <c r="E125" s="108">
        <v>1</v>
      </c>
      <c r="F125" s="108"/>
      <c r="G125" s="107" t="s">
        <v>432</v>
      </c>
      <c r="H125" s="107"/>
      <c r="I125" s="108">
        <f>MAX(E125:G125)</f>
        <v>1</v>
      </c>
      <c r="J125" s="109" t="s">
        <v>540</v>
      </c>
      <c r="K125" s="39"/>
      <c r="L125" s="39"/>
      <c r="M125" s="39"/>
      <c r="N125" s="39"/>
      <c r="O125" s="39"/>
    </row>
    <row r="126" spans="1:256" ht="15.75" customHeight="1" x14ac:dyDescent="0.3">
      <c r="A126" s="156" t="s">
        <v>105</v>
      </c>
      <c r="B126" s="157"/>
      <c r="C126" s="157"/>
      <c r="D126" s="157"/>
      <c r="E126" s="157"/>
      <c r="F126" s="157"/>
      <c r="G126" s="157"/>
      <c r="H126" s="157"/>
      <c r="I126" s="157"/>
      <c r="J126" s="157"/>
      <c r="K126" s="157"/>
      <c r="L126" s="157"/>
      <c r="M126" s="157"/>
      <c r="N126" s="157"/>
      <c r="O126" s="157"/>
      <c r="DD126" s="138"/>
      <c r="DE126" s="139"/>
      <c r="DF126" s="139"/>
      <c r="DG126" s="139"/>
      <c r="DH126" s="139"/>
      <c r="DI126" s="139"/>
      <c r="DJ126" s="139"/>
      <c r="DK126" s="139"/>
      <c r="DL126" s="140"/>
      <c r="DM126" s="138"/>
      <c r="DN126" s="139"/>
      <c r="DO126" s="139"/>
      <c r="DP126" s="139"/>
      <c r="DQ126" s="139"/>
      <c r="DR126" s="139"/>
      <c r="DS126" s="139"/>
      <c r="DT126" s="139"/>
      <c r="DU126" s="140"/>
      <c r="DV126" s="138"/>
      <c r="DW126" s="139"/>
      <c r="DX126" s="139"/>
      <c r="DY126" s="139"/>
      <c r="DZ126" s="139"/>
      <c r="EA126" s="139"/>
      <c r="EB126" s="139"/>
      <c r="EC126" s="139"/>
      <c r="ED126" s="140"/>
      <c r="EE126" s="138"/>
      <c r="EF126" s="139"/>
      <c r="EG126" s="139"/>
      <c r="EH126" s="139"/>
      <c r="EI126" s="139"/>
      <c r="EJ126" s="139"/>
      <c r="EK126" s="139"/>
      <c r="EL126" s="139"/>
      <c r="EM126" s="140"/>
      <c r="EN126" s="138"/>
      <c r="EO126" s="139"/>
      <c r="EP126" s="139"/>
      <c r="EQ126" s="139"/>
      <c r="ER126" s="139"/>
      <c r="ES126" s="139"/>
      <c r="ET126" s="139"/>
      <c r="EU126" s="139"/>
      <c r="EV126" s="140"/>
      <c r="EW126" s="138"/>
      <c r="EX126" s="139"/>
      <c r="EY126" s="139"/>
      <c r="EZ126" s="139"/>
      <c r="FA126" s="139"/>
      <c r="FB126" s="139"/>
      <c r="FC126" s="139"/>
      <c r="FD126" s="139"/>
      <c r="FE126" s="140"/>
      <c r="FF126" s="138"/>
      <c r="FG126" s="139"/>
      <c r="FH126" s="139"/>
      <c r="FI126" s="139"/>
      <c r="FJ126" s="139"/>
      <c r="FK126" s="139"/>
      <c r="FL126" s="139"/>
      <c r="FM126" s="139"/>
      <c r="FN126" s="140"/>
      <c r="FO126" s="138"/>
      <c r="FP126" s="139"/>
      <c r="FQ126" s="139"/>
      <c r="FR126" s="139"/>
      <c r="FS126" s="139"/>
      <c r="FT126" s="139"/>
      <c r="FU126" s="139"/>
      <c r="FV126" s="139"/>
      <c r="FW126" s="140"/>
      <c r="FX126" s="138"/>
      <c r="FY126" s="139"/>
      <c r="FZ126" s="139"/>
      <c r="GA126" s="139"/>
      <c r="GB126" s="139"/>
      <c r="GC126" s="139"/>
      <c r="GD126" s="139"/>
      <c r="GE126" s="139"/>
      <c r="GF126" s="140"/>
      <c r="GG126" s="138"/>
      <c r="GH126" s="139"/>
      <c r="GI126" s="139"/>
      <c r="GJ126" s="139"/>
      <c r="GK126" s="139"/>
      <c r="GL126" s="139"/>
      <c r="GM126" s="139"/>
      <c r="GN126" s="139"/>
      <c r="GO126" s="140"/>
      <c r="GP126" s="138"/>
      <c r="GQ126" s="139"/>
      <c r="GR126" s="139"/>
      <c r="GS126" s="139"/>
      <c r="GT126" s="139"/>
      <c r="GU126" s="139"/>
      <c r="GV126" s="139"/>
      <c r="GW126" s="139"/>
      <c r="GX126" s="140"/>
      <c r="GY126" s="138"/>
      <c r="GZ126" s="139"/>
      <c r="HA126" s="139"/>
      <c r="HB126" s="139"/>
      <c r="HC126" s="139"/>
      <c r="HD126" s="139"/>
      <c r="HE126" s="139"/>
      <c r="HF126" s="139"/>
      <c r="HG126" s="140"/>
      <c r="HH126" s="138"/>
      <c r="HI126" s="139"/>
      <c r="HJ126" s="139"/>
      <c r="HK126" s="139"/>
      <c r="HL126" s="139"/>
      <c r="HM126" s="139"/>
      <c r="HN126" s="139"/>
      <c r="HO126" s="139"/>
      <c r="HP126" s="140"/>
      <c r="HQ126" s="138"/>
      <c r="HR126" s="139"/>
      <c r="HS126" s="139"/>
      <c r="HT126" s="139"/>
      <c r="HU126" s="139"/>
      <c r="HV126" s="139"/>
      <c r="HW126" s="139"/>
      <c r="HX126" s="139"/>
      <c r="HY126" s="140"/>
      <c r="HZ126" s="138"/>
      <c r="IA126" s="139"/>
      <c r="IB126" s="139"/>
      <c r="IC126" s="139"/>
      <c r="ID126" s="139"/>
      <c r="IE126" s="139"/>
      <c r="IF126" s="139"/>
      <c r="IG126" s="139"/>
      <c r="IH126" s="140"/>
      <c r="II126" s="138"/>
      <c r="IJ126" s="139"/>
      <c r="IK126" s="139"/>
      <c r="IL126" s="139"/>
      <c r="IM126" s="139"/>
      <c r="IN126" s="139"/>
      <c r="IO126" s="139"/>
      <c r="IP126" s="139"/>
      <c r="IQ126" s="140"/>
      <c r="IR126" s="138"/>
      <c r="IS126" s="139"/>
      <c r="IT126" s="139"/>
      <c r="IU126" s="139"/>
      <c r="IV126" s="139"/>
    </row>
    <row r="127" spans="1:256" ht="27.6" x14ac:dyDescent="0.3">
      <c r="A127" s="145" t="s">
        <v>2</v>
      </c>
      <c r="B127" s="145" t="s">
        <v>3</v>
      </c>
      <c r="C127" s="145" t="s">
        <v>4</v>
      </c>
      <c r="D127" s="145" t="s">
        <v>5</v>
      </c>
      <c r="E127" s="36" t="s">
        <v>179</v>
      </c>
      <c r="F127" s="36" t="s">
        <v>7</v>
      </c>
      <c r="G127" s="145" t="s">
        <v>8</v>
      </c>
      <c r="H127" s="145"/>
      <c r="I127" s="145" t="s">
        <v>9</v>
      </c>
      <c r="J127" s="150" t="s">
        <v>427</v>
      </c>
      <c r="K127" s="145" t="s">
        <v>428</v>
      </c>
      <c r="L127" s="145" t="s">
        <v>414</v>
      </c>
      <c r="M127" s="145" t="s">
        <v>429</v>
      </c>
      <c r="N127" s="145" t="s">
        <v>430</v>
      </c>
      <c r="O127" s="145" t="s">
        <v>431</v>
      </c>
    </row>
    <row r="128" spans="1:256" ht="27.6" x14ac:dyDescent="0.3">
      <c r="A128" s="146"/>
      <c r="B128" s="145"/>
      <c r="C128" s="145"/>
      <c r="D128" s="145"/>
      <c r="E128" s="24">
        <v>0.01</v>
      </c>
      <c r="F128" s="25">
        <v>0</v>
      </c>
      <c r="G128" s="36" t="s">
        <v>10</v>
      </c>
      <c r="H128" s="36" t="s">
        <v>180</v>
      </c>
      <c r="I128" s="145"/>
      <c r="J128" s="150"/>
      <c r="K128" s="145"/>
      <c r="L128" s="145"/>
      <c r="M128" s="145"/>
      <c r="N128" s="145"/>
      <c r="O128" s="145"/>
    </row>
    <row r="129" spans="1:15" ht="121.8" x14ac:dyDescent="0.3">
      <c r="A129" s="126" t="s">
        <v>106</v>
      </c>
      <c r="B129" s="119" t="s">
        <v>240</v>
      </c>
      <c r="C129" s="106" t="s">
        <v>107</v>
      </c>
      <c r="D129" s="106" t="s">
        <v>108</v>
      </c>
      <c r="E129" s="108">
        <v>1</v>
      </c>
      <c r="F129" s="108"/>
      <c r="G129" s="107" t="s">
        <v>432</v>
      </c>
      <c r="H129" s="107"/>
      <c r="I129" s="108">
        <f>MAX(E129:G129)</f>
        <v>1</v>
      </c>
      <c r="J129" s="109" t="s">
        <v>540</v>
      </c>
      <c r="K129" s="39"/>
      <c r="L129" s="39"/>
      <c r="M129" s="39"/>
      <c r="N129" s="39"/>
      <c r="O129" s="39"/>
    </row>
    <row r="130" spans="1:15" ht="27.6" x14ac:dyDescent="0.3">
      <c r="A130" s="145" t="s">
        <v>2</v>
      </c>
      <c r="B130" s="145" t="s">
        <v>3</v>
      </c>
      <c r="C130" s="145" t="s">
        <v>4</v>
      </c>
      <c r="D130" s="145" t="s">
        <v>5</v>
      </c>
      <c r="E130" s="36" t="s">
        <v>179</v>
      </c>
      <c r="F130" s="36" t="s">
        <v>7</v>
      </c>
      <c r="G130" s="145" t="s">
        <v>8</v>
      </c>
      <c r="H130" s="145"/>
      <c r="I130" s="145" t="s">
        <v>9</v>
      </c>
      <c r="J130" s="150" t="s">
        <v>427</v>
      </c>
      <c r="K130" s="145" t="s">
        <v>428</v>
      </c>
      <c r="L130" s="145" t="s">
        <v>414</v>
      </c>
      <c r="M130" s="145" t="s">
        <v>429</v>
      </c>
      <c r="N130" s="145" t="s">
        <v>430</v>
      </c>
      <c r="O130" s="145" t="s">
        <v>431</v>
      </c>
    </row>
    <row r="131" spans="1:15" ht="27.6" x14ac:dyDescent="0.3">
      <c r="A131" s="146"/>
      <c r="B131" s="145"/>
      <c r="C131" s="145"/>
      <c r="D131" s="145"/>
      <c r="E131" s="24">
        <v>0.01</v>
      </c>
      <c r="F131" s="25">
        <v>0</v>
      </c>
      <c r="G131" s="36" t="s">
        <v>10</v>
      </c>
      <c r="H131" s="36" t="s">
        <v>180</v>
      </c>
      <c r="I131" s="145"/>
      <c r="J131" s="150"/>
      <c r="K131" s="145"/>
      <c r="L131" s="145"/>
      <c r="M131" s="145"/>
      <c r="N131" s="145"/>
      <c r="O131" s="145"/>
    </row>
    <row r="132" spans="1:15" ht="179.25" customHeight="1" x14ac:dyDescent="0.3">
      <c r="A132" s="122" t="s">
        <v>109</v>
      </c>
      <c r="B132" s="119" t="s">
        <v>241</v>
      </c>
      <c r="C132" s="106" t="s">
        <v>110</v>
      </c>
      <c r="D132" s="106" t="s">
        <v>111</v>
      </c>
      <c r="E132" s="108">
        <v>1</v>
      </c>
      <c r="F132" s="108"/>
      <c r="G132" s="107" t="s">
        <v>432</v>
      </c>
      <c r="H132" s="107"/>
      <c r="I132" s="108">
        <f>MAX(E132:G132)</f>
        <v>1</v>
      </c>
      <c r="J132" s="109" t="s">
        <v>540</v>
      </c>
      <c r="K132" s="123"/>
      <c r="L132" s="39"/>
      <c r="M132" s="39"/>
      <c r="N132" s="39"/>
      <c r="O132" s="39"/>
    </row>
    <row r="133" spans="1:15" ht="27.6" x14ac:dyDescent="0.3">
      <c r="A133" s="145" t="s">
        <v>2</v>
      </c>
      <c r="B133" s="145" t="s">
        <v>3</v>
      </c>
      <c r="C133" s="145" t="s">
        <v>4</v>
      </c>
      <c r="D133" s="145" t="s">
        <v>5</v>
      </c>
      <c r="E133" s="36" t="s">
        <v>179</v>
      </c>
      <c r="F133" s="36" t="s">
        <v>7</v>
      </c>
      <c r="G133" s="145" t="s">
        <v>8</v>
      </c>
      <c r="H133" s="145"/>
      <c r="I133" s="145" t="s">
        <v>9</v>
      </c>
      <c r="J133" s="150" t="s">
        <v>427</v>
      </c>
      <c r="K133" s="145" t="s">
        <v>428</v>
      </c>
      <c r="L133" s="145" t="s">
        <v>414</v>
      </c>
      <c r="M133" s="145" t="s">
        <v>429</v>
      </c>
      <c r="N133" s="145" t="s">
        <v>430</v>
      </c>
      <c r="O133" s="145" t="s">
        <v>431</v>
      </c>
    </row>
    <row r="134" spans="1:15" ht="27.6" x14ac:dyDescent="0.3">
      <c r="A134" s="146"/>
      <c r="B134" s="145"/>
      <c r="C134" s="145"/>
      <c r="D134" s="145"/>
      <c r="E134" s="24">
        <v>0.01</v>
      </c>
      <c r="F134" s="25">
        <v>0</v>
      </c>
      <c r="G134" s="36" t="s">
        <v>10</v>
      </c>
      <c r="H134" s="36" t="s">
        <v>180</v>
      </c>
      <c r="I134" s="145"/>
      <c r="J134" s="150"/>
      <c r="K134" s="145"/>
      <c r="L134" s="145"/>
      <c r="M134" s="145"/>
      <c r="N134" s="145"/>
      <c r="O134" s="145"/>
    </row>
    <row r="135" spans="1:15" ht="139.19999999999999" x14ac:dyDescent="0.3">
      <c r="A135" s="122" t="s">
        <v>112</v>
      </c>
      <c r="B135" s="119" t="s">
        <v>242</v>
      </c>
      <c r="C135" s="106" t="s">
        <v>113</v>
      </c>
      <c r="D135" s="106" t="s">
        <v>413</v>
      </c>
      <c r="E135" s="108">
        <v>1</v>
      </c>
      <c r="F135" s="108"/>
      <c r="G135" s="107" t="s">
        <v>432</v>
      </c>
      <c r="H135" s="107"/>
      <c r="I135" s="108">
        <f>MAX(E135:G135)</f>
        <v>1</v>
      </c>
      <c r="J135" s="109" t="s">
        <v>540</v>
      </c>
      <c r="K135" s="39"/>
      <c r="L135" s="39"/>
      <c r="M135" s="39"/>
      <c r="N135" s="39"/>
      <c r="O135" s="39"/>
    </row>
    <row r="136" spans="1:15" ht="36" customHeight="1" x14ac:dyDescent="0.3">
      <c r="A136" s="145" t="s">
        <v>2</v>
      </c>
      <c r="B136" s="145" t="s">
        <v>3</v>
      </c>
      <c r="C136" s="145" t="s">
        <v>4</v>
      </c>
      <c r="D136" s="145" t="s">
        <v>5</v>
      </c>
      <c r="E136" s="36" t="s">
        <v>179</v>
      </c>
      <c r="F136" s="36" t="s">
        <v>7</v>
      </c>
      <c r="G136" s="145" t="s">
        <v>8</v>
      </c>
      <c r="H136" s="145"/>
      <c r="I136" s="145" t="s">
        <v>9</v>
      </c>
      <c r="J136" s="150" t="s">
        <v>427</v>
      </c>
      <c r="K136" s="145" t="s">
        <v>428</v>
      </c>
      <c r="L136" s="145" t="s">
        <v>414</v>
      </c>
      <c r="M136" s="145" t="s">
        <v>429</v>
      </c>
      <c r="N136" s="145" t="s">
        <v>430</v>
      </c>
      <c r="O136" s="145" t="s">
        <v>431</v>
      </c>
    </row>
    <row r="137" spans="1:15" ht="27.6" x14ac:dyDescent="0.3">
      <c r="A137" s="146"/>
      <c r="B137" s="145"/>
      <c r="C137" s="145"/>
      <c r="D137" s="145"/>
      <c r="E137" s="24">
        <v>0.01</v>
      </c>
      <c r="F137" s="25">
        <v>0</v>
      </c>
      <c r="G137" s="36" t="s">
        <v>10</v>
      </c>
      <c r="H137" s="36" t="s">
        <v>180</v>
      </c>
      <c r="I137" s="145"/>
      <c r="J137" s="150"/>
      <c r="K137" s="145"/>
      <c r="L137" s="145"/>
      <c r="M137" s="145"/>
      <c r="N137" s="145"/>
      <c r="O137" s="145"/>
    </row>
    <row r="138" spans="1:15" ht="144" customHeight="1" x14ac:dyDescent="0.3">
      <c r="A138" s="126" t="s">
        <v>114</v>
      </c>
      <c r="B138" s="119" t="s">
        <v>243</v>
      </c>
      <c r="C138" s="106" t="s">
        <v>115</v>
      </c>
      <c r="D138" s="106" t="s">
        <v>116</v>
      </c>
      <c r="E138" s="108">
        <v>1</v>
      </c>
      <c r="F138" s="108"/>
      <c r="G138" s="107"/>
      <c r="H138" s="107"/>
      <c r="I138" s="108">
        <f>MAX(E138:G138)</f>
        <v>1</v>
      </c>
      <c r="J138" s="109" t="s">
        <v>540</v>
      </c>
      <c r="K138" s="39"/>
      <c r="L138" s="39"/>
      <c r="M138" s="39"/>
      <c r="N138" s="39"/>
      <c r="O138" s="39"/>
    </row>
    <row r="139" spans="1:15" ht="40.5" customHeight="1" x14ac:dyDescent="0.3">
      <c r="A139" s="145" t="s">
        <v>2</v>
      </c>
      <c r="B139" s="145" t="s">
        <v>3</v>
      </c>
      <c r="C139" s="145" t="s">
        <v>4</v>
      </c>
      <c r="D139" s="145" t="s">
        <v>5</v>
      </c>
      <c r="E139" s="36" t="s">
        <v>179</v>
      </c>
      <c r="F139" s="36" t="s">
        <v>7</v>
      </c>
      <c r="G139" s="145" t="s">
        <v>8</v>
      </c>
      <c r="H139" s="145"/>
      <c r="I139" s="145" t="s">
        <v>9</v>
      </c>
      <c r="J139" s="150" t="s">
        <v>427</v>
      </c>
      <c r="K139" s="145" t="s">
        <v>428</v>
      </c>
      <c r="L139" s="145" t="s">
        <v>414</v>
      </c>
      <c r="M139" s="145" t="s">
        <v>429</v>
      </c>
      <c r="N139" s="145" t="s">
        <v>430</v>
      </c>
      <c r="O139" s="145" t="s">
        <v>431</v>
      </c>
    </row>
    <row r="140" spans="1:15" ht="27.6" x14ac:dyDescent="0.3">
      <c r="A140" s="146"/>
      <c r="B140" s="145"/>
      <c r="C140" s="145"/>
      <c r="D140" s="145"/>
      <c r="E140" s="24">
        <v>0.01</v>
      </c>
      <c r="F140" s="25">
        <v>0</v>
      </c>
      <c r="G140" s="36" t="s">
        <v>10</v>
      </c>
      <c r="H140" s="36" t="s">
        <v>180</v>
      </c>
      <c r="I140" s="145"/>
      <c r="J140" s="150"/>
      <c r="K140" s="145"/>
      <c r="L140" s="145"/>
      <c r="M140" s="145"/>
      <c r="N140" s="145"/>
      <c r="O140" s="145"/>
    </row>
    <row r="141" spans="1:15" ht="147.75" customHeight="1" x14ac:dyDescent="0.3">
      <c r="A141" s="126" t="s">
        <v>117</v>
      </c>
      <c r="B141" s="119" t="s">
        <v>244</v>
      </c>
      <c r="C141" s="106" t="s">
        <v>118</v>
      </c>
      <c r="D141" s="106" t="s">
        <v>119</v>
      </c>
      <c r="E141" s="108">
        <v>1</v>
      </c>
      <c r="F141" s="108"/>
      <c r="G141" s="107" t="s">
        <v>432</v>
      </c>
      <c r="H141" s="107"/>
      <c r="I141" s="108">
        <f>MAX(E141:G141)</f>
        <v>1</v>
      </c>
      <c r="J141" s="109" t="s">
        <v>540</v>
      </c>
      <c r="K141" s="39"/>
      <c r="L141" s="39"/>
      <c r="M141" s="39"/>
      <c r="N141" s="39"/>
      <c r="O141" s="39"/>
    </row>
    <row r="142" spans="1:15" ht="27.6" x14ac:dyDescent="0.3">
      <c r="A142" s="145" t="s">
        <v>2</v>
      </c>
      <c r="B142" s="145" t="s">
        <v>3</v>
      </c>
      <c r="C142" s="145" t="s">
        <v>4</v>
      </c>
      <c r="D142" s="145" t="s">
        <v>5</v>
      </c>
      <c r="E142" s="36" t="s">
        <v>179</v>
      </c>
      <c r="F142" s="36" t="s">
        <v>7</v>
      </c>
      <c r="G142" s="145" t="s">
        <v>8</v>
      </c>
      <c r="H142" s="145"/>
      <c r="I142" s="145" t="s">
        <v>9</v>
      </c>
      <c r="J142" s="150" t="s">
        <v>427</v>
      </c>
      <c r="K142" s="145" t="s">
        <v>428</v>
      </c>
      <c r="L142" s="145" t="s">
        <v>414</v>
      </c>
      <c r="M142" s="145" t="s">
        <v>429</v>
      </c>
      <c r="N142" s="145" t="s">
        <v>430</v>
      </c>
      <c r="O142" s="145" t="s">
        <v>431</v>
      </c>
    </row>
    <row r="143" spans="1:15" ht="27.6" x14ac:dyDescent="0.3">
      <c r="A143" s="146"/>
      <c r="B143" s="145"/>
      <c r="C143" s="145"/>
      <c r="D143" s="145"/>
      <c r="E143" s="24">
        <v>0.01</v>
      </c>
      <c r="F143" s="25">
        <v>0</v>
      </c>
      <c r="G143" s="36" t="s">
        <v>10</v>
      </c>
      <c r="H143" s="36" t="s">
        <v>180</v>
      </c>
      <c r="I143" s="145"/>
      <c r="J143" s="150"/>
      <c r="K143" s="145"/>
      <c r="L143" s="145"/>
      <c r="M143" s="145"/>
      <c r="N143" s="145"/>
      <c r="O143" s="145"/>
    </row>
    <row r="144" spans="1:15" ht="121.8" x14ac:dyDescent="0.3">
      <c r="A144" s="126" t="s">
        <v>120</v>
      </c>
      <c r="B144" s="119" t="s">
        <v>245</v>
      </c>
      <c r="C144" s="106" t="s">
        <v>121</v>
      </c>
      <c r="D144" s="106" t="s">
        <v>122</v>
      </c>
      <c r="E144" s="108">
        <v>1</v>
      </c>
      <c r="F144" s="108"/>
      <c r="G144" s="107" t="s">
        <v>432</v>
      </c>
      <c r="H144" s="107"/>
      <c r="I144" s="108">
        <f>MAX(E144:G144)</f>
        <v>1</v>
      </c>
      <c r="J144" s="109" t="s">
        <v>540</v>
      </c>
      <c r="K144" s="39"/>
      <c r="L144" s="39"/>
      <c r="M144" s="39"/>
      <c r="N144" s="39"/>
      <c r="O144" s="39"/>
    </row>
    <row r="145" spans="1:256" ht="15.75" customHeight="1" x14ac:dyDescent="0.3">
      <c r="A145" s="158" t="s">
        <v>123</v>
      </c>
      <c r="B145" s="159"/>
      <c r="C145" s="159"/>
      <c r="D145" s="159"/>
      <c r="E145" s="159"/>
      <c r="F145" s="159"/>
      <c r="G145" s="159"/>
      <c r="H145" s="159"/>
      <c r="I145" s="159"/>
      <c r="J145" s="159"/>
      <c r="K145" s="159"/>
      <c r="L145" s="159"/>
      <c r="M145" s="159"/>
      <c r="N145" s="159"/>
      <c r="O145" s="159"/>
      <c r="DD145" s="138"/>
      <c r="DE145" s="139"/>
      <c r="DF145" s="139"/>
      <c r="DG145" s="139"/>
      <c r="DH145" s="139"/>
      <c r="DI145" s="139"/>
      <c r="DJ145" s="139"/>
      <c r="DK145" s="139"/>
      <c r="DL145" s="140"/>
      <c r="DM145" s="138"/>
      <c r="DN145" s="139"/>
      <c r="DO145" s="139"/>
      <c r="DP145" s="139"/>
      <c r="DQ145" s="139"/>
      <c r="DR145" s="139"/>
      <c r="DS145" s="139"/>
      <c r="DT145" s="139"/>
      <c r="DU145" s="140"/>
      <c r="DV145" s="138"/>
      <c r="DW145" s="139"/>
      <c r="DX145" s="139"/>
      <c r="DY145" s="139"/>
      <c r="DZ145" s="139"/>
      <c r="EA145" s="139"/>
      <c r="EB145" s="139"/>
      <c r="EC145" s="139"/>
      <c r="ED145" s="140"/>
      <c r="EE145" s="138"/>
      <c r="EF145" s="139"/>
      <c r="EG145" s="139"/>
      <c r="EH145" s="139"/>
      <c r="EI145" s="139"/>
      <c r="EJ145" s="139"/>
      <c r="EK145" s="139"/>
      <c r="EL145" s="139"/>
      <c r="EM145" s="140"/>
      <c r="EN145" s="138"/>
      <c r="EO145" s="139"/>
      <c r="EP145" s="139"/>
      <c r="EQ145" s="139"/>
      <c r="ER145" s="139"/>
      <c r="ES145" s="139"/>
      <c r="ET145" s="139"/>
      <c r="EU145" s="139"/>
      <c r="EV145" s="140"/>
      <c r="EW145" s="138"/>
      <c r="EX145" s="139"/>
      <c r="EY145" s="139"/>
      <c r="EZ145" s="139"/>
      <c r="FA145" s="139"/>
      <c r="FB145" s="139"/>
      <c r="FC145" s="139"/>
      <c r="FD145" s="139"/>
      <c r="FE145" s="140"/>
      <c r="FF145" s="138"/>
      <c r="FG145" s="139"/>
      <c r="FH145" s="139"/>
      <c r="FI145" s="139"/>
      <c r="FJ145" s="139"/>
      <c r="FK145" s="139"/>
      <c r="FL145" s="139"/>
      <c r="FM145" s="139"/>
      <c r="FN145" s="140"/>
      <c r="FO145" s="138"/>
      <c r="FP145" s="139"/>
      <c r="FQ145" s="139"/>
      <c r="FR145" s="139"/>
      <c r="FS145" s="139"/>
      <c r="FT145" s="139"/>
      <c r="FU145" s="139"/>
      <c r="FV145" s="139"/>
      <c r="FW145" s="140"/>
      <c r="FX145" s="138"/>
      <c r="FY145" s="139"/>
      <c r="FZ145" s="139"/>
      <c r="GA145" s="139"/>
      <c r="GB145" s="139"/>
      <c r="GC145" s="139"/>
      <c r="GD145" s="139"/>
      <c r="GE145" s="139"/>
      <c r="GF145" s="140"/>
      <c r="GG145" s="138"/>
      <c r="GH145" s="139"/>
      <c r="GI145" s="139"/>
      <c r="GJ145" s="139"/>
      <c r="GK145" s="139"/>
      <c r="GL145" s="139"/>
      <c r="GM145" s="139"/>
      <c r="GN145" s="139"/>
      <c r="GO145" s="140"/>
      <c r="GP145" s="138"/>
      <c r="GQ145" s="139"/>
      <c r="GR145" s="139"/>
      <c r="GS145" s="139"/>
      <c r="GT145" s="139"/>
      <c r="GU145" s="139"/>
      <c r="GV145" s="139"/>
      <c r="GW145" s="139"/>
      <c r="GX145" s="140"/>
      <c r="GY145" s="138"/>
      <c r="GZ145" s="139"/>
      <c r="HA145" s="139"/>
      <c r="HB145" s="139"/>
      <c r="HC145" s="139"/>
      <c r="HD145" s="139"/>
      <c r="HE145" s="139"/>
      <c r="HF145" s="139"/>
      <c r="HG145" s="140"/>
      <c r="HH145" s="138"/>
      <c r="HI145" s="139"/>
      <c r="HJ145" s="139"/>
      <c r="HK145" s="139"/>
      <c r="HL145" s="139"/>
      <c r="HM145" s="139"/>
      <c r="HN145" s="139"/>
      <c r="HO145" s="139"/>
      <c r="HP145" s="140"/>
      <c r="HQ145" s="138"/>
      <c r="HR145" s="139"/>
      <c r="HS145" s="139"/>
      <c r="HT145" s="139"/>
      <c r="HU145" s="139"/>
      <c r="HV145" s="139"/>
      <c r="HW145" s="139"/>
      <c r="HX145" s="139"/>
      <c r="HY145" s="140"/>
      <c r="HZ145" s="138"/>
      <c r="IA145" s="139"/>
      <c r="IB145" s="139"/>
      <c r="IC145" s="139"/>
      <c r="ID145" s="139"/>
      <c r="IE145" s="139"/>
      <c r="IF145" s="139"/>
      <c r="IG145" s="139"/>
      <c r="IH145" s="140"/>
      <c r="II145" s="138"/>
      <c r="IJ145" s="139"/>
      <c r="IK145" s="139"/>
      <c r="IL145" s="139"/>
      <c r="IM145" s="139"/>
      <c r="IN145" s="139"/>
      <c r="IO145" s="139"/>
      <c r="IP145" s="139"/>
      <c r="IQ145" s="140"/>
      <c r="IR145" s="138"/>
      <c r="IS145" s="139"/>
      <c r="IT145" s="139"/>
      <c r="IU145" s="139"/>
      <c r="IV145" s="139"/>
    </row>
    <row r="146" spans="1:256" ht="27.6" x14ac:dyDescent="0.3">
      <c r="A146" s="145" t="s">
        <v>2</v>
      </c>
      <c r="B146" s="145" t="s">
        <v>3</v>
      </c>
      <c r="C146" s="145" t="s">
        <v>4</v>
      </c>
      <c r="D146" s="145" t="s">
        <v>5</v>
      </c>
      <c r="E146" s="36" t="s">
        <v>179</v>
      </c>
      <c r="F146" s="36" t="s">
        <v>7</v>
      </c>
      <c r="G146" s="145" t="s">
        <v>8</v>
      </c>
      <c r="H146" s="145"/>
      <c r="I146" s="145" t="s">
        <v>9</v>
      </c>
      <c r="J146" s="150" t="s">
        <v>427</v>
      </c>
      <c r="K146" s="145" t="s">
        <v>428</v>
      </c>
      <c r="L146" s="145" t="s">
        <v>414</v>
      </c>
      <c r="M146" s="145" t="s">
        <v>429</v>
      </c>
      <c r="N146" s="145" t="s">
        <v>430</v>
      </c>
      <c r="O146" s="145" t="s">
        <v>431</v>
      </c>
    </row>
    <row r="147" spans="1:256" ht="27.6" x14ac:dyDescent="0.3">
      <c r="A147" s="146"/>
      <c r="B147" s="145"/>
      <c r="C147" s="145"/>
      <c r="D147" s="145"/>
      <c r="E147" s="24">
        <v>0.04</v>
      </c>
      <c r="F147" s="25">
        <v>0</v>
      </c>
      <c r="G147" s="36" t="s">
        <v>10</v>
      </c>
      <c r="H147" s="36" t="s">
        <v>180</v>
      </c>
      <c r="I147" s="145"/>
      <c r="J147" s="150"/>
      <c r="K147" s="145"/>
      <c r="L147" s="145"/>
      <c r="M147" s="145"/>
      <c r="N147" s="145"/>
      <c r="O147" s="145"/>
    </row>
    <row r="148" spans="1:256" ht="226.2" x14ac:dyDescent="0.3">
      <c r="A148" s="122" t="s">
        <v>124</v>
      </c>
      <c r="B148" s="119" t="s">
        <v>248</v>
      </c>
      <c r="C148" s="106" t="s">
        <v>246</v>
      </c>
      <c r="D148" s="106" t="s">
        <v>247</v>
      </c>
      <c r="E148" s="108">
        <v>4</v>
      </c>
      <c r="F148" s="108"/>
      <c r="G148" s="107"/>
      <c r="H148" s="107"/>
      <c r="I148" s="108">
        <f>MAX(E148:G148)</f>
        <v>4</v>
      </c>
      <c r="J148" s="104" t="s">
        <v>541</v>
      </c>
      <c r="K148" s="39"/>
      <c r="L148" s="39"/>
      <c r="M148" s="39"/>
      <c r="N148" s="39"/>
      <c r="O148" s="39"/>
    </row>
    <row r="149" spans="1:256" ht="27.6" x14ac:dyDescent="0.3">
      <c r="A149" s="145" t="s">
        <v>2</v>
      </c>
      <c r="B149" s="145" t="s">
        <v>3</v>
      </c>
      <c r="C149" s="145" t="s">
        <v>4</v>
      </c>
      <c r="D149" s="145" t="s">
        <v>5</v>
      </c>
      <c r="E149" s="36" t="s">
        <v>179</v>
      </c>
      <c r="F149" s="36" t="s">
        <v>7</v>
      </c>
      <c r="G149" s="145" t="s">
        <v>8</v>
      </c>
      <c r="H149" s="145"/>
      <c r="I149" s="145" t="s">
        <v>9</v>
      </c>
      <c r="J149" s="150" t="s">
        <v>427</v>
      </c>
      <c r="K149" s="145" t="s">
        <v>428</v>
      </c>
      <c r="L149" s="145" t="s">
        <v>414</v>
      </c>
      <c r="M149" s="145" t="s">
        <v>429</v>
      </c>
      <c r="N149" s="145" t="s">
        <v>430</v>
      </c>
      <c r="O149" s="145" t="s">
        <v>431</v>
      </c>
    </row>
    <row r="150" spans="1:256" ht="27.6" x14ac:dyDescent="0.3">
      <c r="A150" s="146"/>
      <c r="B150" s="145"/>
      <c r="C150" s="145"/>
      <c r="D150" s="145"/>
      <c r="E150" s="24">
        <v>0.04</v>
      </c>
      <c r="F150" s="25">
        <v>0</v>
      </c>
      <c r="G150" s="36" t="s">
        <v>10</v>
      </c>
      <c r="H150" s="36" t="s">
        <v>180</v>
      </c>
      <c r="I150" s="145"/>
      <c r="J150" s="150"/>
      <c r="K150" s="145"/>
      <c r="L150" s="145"/>
      <c r="M150" s="145"/>
      <c r="N150" s="145"/>
      <c r="O150" s="145"/>
    </row>
    <row r="151" spans="1:256" ht="174" x14ac:dyDescent="0.3">
      <c r="A151" s="122" t="s">
        <v>125</v>
      </c>
      <c r="B151" s="119" t="s">
        <v>249</v>
      </c>
      <c r="C151" s="106" t="s">
        <v>126</v>
      </c>
      <c r="D151" s="106" t="s">
        <v>250</v>
      </c>
      <c r="E151" s="108">
        <v>4</v>
      </c>
      <c r="F151" s="108"/>
      <c r="G151" s="107"/>
      <c r="H151" s="107"/>
      <c r="I151" s="108">
        <f>MAX(E151:G151)</f>
        <v>4</v>
      </c>
      <c r="J151" s="104" t="s">
        <v>559</v>
      </c>
      <c r="K151" s="39"/>
      <c r="L151" s="39"/>
      <c r="M151" s="39"/>
      <c r="N151" s="39"/>
      <c r="O151" s="39"/>
    </row>
    <row r="152" spans="1:256" ht="27.6" x14ac:dyDescent="0.3">
      <c r="A152" s="148" t="s">
        <v>2</v>
      </c>
      <c r="B152" s="148" t="s">
        <v>3</v>
      </c>
      <c r="C152" s="148" t="s">
        <v>4</v>
      </c>
      <c r="D152" s="148" t="s">
        <v>5</v>
      </c>
      <c r="E152" s="23" t="s">
        <v>179</v>
      </c>
      <c r="F152" s="23" t="s">
        <v>7</v>
      </c>
      <c r="G152" s="145" t="s">
        <v>8</v>
      </c>
      <c r="H152" s="145"/>
      <c r="I152" s="145" t="s">
        <v>9</v>
      </c>
      <c r="J152" s="150" t="s">
        <v>427</v>
      </c>
      <c r="K152" s="145" t="s">
        <v>428</v>
      </c>
      <c r="L152" s="145" t="s">
        <v>414</v>
      </c>
      <c r="M152" s="145" t="s">
        <v>429</v>
      </c>
      <c r="N152" s="145" t="s">
        <v>430</v>
      </c>
      <c r="O152" s="145" t="s">
        <v>431</v>
      </c>
    </row>
    <row r="153" spans="1:256" ht="27.6" x14ac:dyDescent="0.3">
      <c r="A153" s="149"/>
      <c r="B153" s="148"/>
      <c r="C153" s="148"/>
      <c r="D153" s="148"/>
      <c r="E153" s="24">
        <v>0.03</v>
      </c>
      <c r="F153" s="25">
        <v>0</v>
      </c>
      <c r="G153" s="23" t="s">
        <v>10</v>
      </c>
      <c r="H153" s="23" t="s">
        <v>180</v>
      </c>
      <c r="I153" s="145"/>
      <c r="J153" s="150"/>
      <c r="K153" s="145"/>
      <c r="L153" s="145"/>
      <c r="M153" s="145"/>
      <c r="N153" s="145"/>
      <c r="O153" s="145"/>
    </row>
    <row r="154" spans="1:256" ht="310.5" customHeight="1" x14ac:dyDescent="0.3">
      <c r="A154" s="122" t="s">
        <v>127</v>
      </c>
      <c r="B154" s="113" t="s">
        <v>251</v>
      </c>
      <c r="C154" s="106" t="s">
        <v>128</v>
      </c>
      <c r="D154" s="106" t="s">
        <v>252</v>
      </c>
      <c r="E154" s="108">
        <v>3</v>
      </c>
      <c r="F154" s="108"/>
      <c r="G154" s="107" t="s">
        <v>432</v>
      </c>
      <c r="H154" s="107"/>
      <c r="I154" s="108">
        <f>MAX(E154:G154)</f>
        <v>3</v>
      </c>
      <c r="J154" s="109" t="s">
        <v>542</v>
      </c>
      <c r="K154" s="39"/>
      <c r="L154" s="39"/>
      <c r="M154" s="39"/>
      <c r="N154" s="39"/>
      <c r="O154" s="39"/>
    </row>
    <row r="155" spans="1:256" ht="27.6" x14ac:dyDescent="0.3">
      <c r="A155" s="145" t="s">
        <v>2</v>
      </c>
      <c r="B155" s="145" t="s">
        <v>3</v>
      </c>
      <c r="C155" s="145" t="s">
        <v>4</v>
      </c>
      <c r="D155" s="145" t="s">
        <v>5</v>
      </c>
      <c r="E155" s="36" t="s">
        <v>179</v>
      </c>
      <c r="F155" s="36" t="s">
        <v>7</v>
      </c>
      <c r="G155" s="145" t="s">
        <v>8</v>
      </c>
      <c r="H155" s="145"/>
      <c r="I155" s="145" t="s">
        <v>9</v>
      </c>
      <c r="J155" s="150" t="s">
        <v>427</v>
      </c>
      <c r="K155" s="145" t="s">
        <v>428</v>
      </c>
      <c r="L155" s="145" t="s">
        <v>414</v>
      </c>
      <c r="M155" s="145" t="s">
        <v>429</v>
      </c>
      <c r="N155" s="145" t="s">
        <v>430</v>
      </c>
      <c r="O155" s="145" t="s">
        <v>431</v>
      </c>
    </row>
    <row r="156" spans="1:256" ht="27.6" x14ac:dyDescent="0.3">
      <c r="A156" s="146"/>
      <c r="B156" s="145"/>
      <c r="C156" s="145"/>
      <c r="D156" s="145"/>
      <c r="E156" s="24">
        <v>0.04</v>
      </c>
      <c r="F156" s="25">
        <v>0</v>
      </c>
      <c r="G156" s="36" t="s">
        <v>10</v>
      </c>
      <c r="H156" s="36" t="s">
        <v>180</v>
      </c>
      <c r="I156" s="145"/>
      <c r="J156" s="150"/>
      <c r="K156" s="145"/>
      <c r="L156" s="145"/>
      <c r="M156" s="145"/>
      <c r="N156" s="145"/>
      <c r="O156" s="145"/>
    </row>
    <row r="157" spans="1:256" ht="168.75" customHeight="1" x14ac:dyDescent="0.3">
      <c r="A157" s="126" t="s">
        <v>129</v>
      </c>
      <c r="B157" s="119" t="s">
        <v>253</v>
      </c>
      <c r="C157" s="106" t="s">
        <v>130</v>
      </c>
      <c r="D157" s="106" t="s">
        <v>131</v>
      </c>
      <c r="E157" s="108">
        <v>4</v>
      </c>
      <c r="F157" s="108"/>
      <c r="G157" s="107" t="s">
        <v>432</v>
      </c>
      <c r="H157" s="107"/>
      <c r="I157" s="108">
        <f>MAX(E157:G157)</f>
        <v>4</v>
      </c>
      <c r="J157" s="109" t="s">
        <v>566</v>
      </c>
      <c r="K157" s="39"/>
      <c r="L157" s="39"/>
      <c r="M157" s="39"/>
      <c r="N157" s="39"/>
      <c r="O157" s="39"/>
    </row>
    <row r="158" spans="1:256" ht="15.75" customHeight="1" x14ac:dyDescent="0.3">
      <c r="A158" s="156" t="s">
        <v>132</v>
      </c>
      <c r="B158" s="157"/>
      <c r="C158" s="157"/>
      <c r="D158" s="157"/>
      <c r="E158" s="157"/>
      <c r="F158" s="157"/>
      <c r="G158" s="157"/>
      <c r="H158" s="157"/>
      <c r="I158" s="157"/>
      <c r="J158" s="157"/>
      <c r="K158" s="157"/>
      <c r="L158" s="157"/>
      <c r="M158" s="157"/>
      <c r="N158" s="157"/>
      <c r="O158" s="157"/>
      <c r="DD158" s="138"/>
      <c r="DE158" s="139"/>
      <c r="DF158" s="139"/>
      <c r="DG158" s="139"/>
      <c r="DH158" s="139"/>
      <c r="DI158" s="139"/>
      <c r="DJ158" s="139"/>
      <c r="DK158" s="139"/>
      <c r="DL158" s="140"/>
      <c r="DM158" s="138"/>
      <c r="DN158" s="139"/>
      <c r="DO158" s="139"/>
      <c r="DP158" s="139"/>
      <c r="DQ158" s="139"/>
      <c r="DR158" s="139"/>
      <c r="DS158" s="139"/>
      <c r="DT158" s="139"/>
      <c r="DU158" s="140"/>
      <c r="DV158" s="138"/>
      <c r="DW158" s="139"/>
      <c r="DX158" s="139"/>
      <c r="DY158" s="139"/>
      <c r="DZ158" s="139"/>
      <c r="EA158" s="139"/>
      <c r="EB158" s="139"/>
      <c r="EC158" s="139"/>
      <c r="ED158" s="140"/>
      <c r="EE158" s="138"/>
      <c r="EF158" s="139"/>
      <c r="EG158" s="139"/>
      <c r="EH158" s="139"/>
      <c r="EI158" s="139"/>
      <c r="EJ158" s="139"/>
      <c r="EK158" s="139"/>
      <c r="EL158" s="139"/>
      <c r="EM158" s="140"/>
      <c r="EN158" s="138"/>
      <c r="EO158" s="139"/>
      <c r="EP158" s="139"/>
      <c r="EQ158" s="139"/>
      <c r="ER158" s="139"/>
      <c r="ES158" s="139"/>
      <c r="ET158" s="139"/>
      <c r="EU158" s="139"/>
      <c r="EV158" s="140"/>
      <c r="EW158" s="138"/>
      <c r="EX158" s="139"/>
      <c r="EY158" s="139"/>
      <c r="EZ158" s="139"/>
      <c r="FA158" s="139"/>
      <c r="FB158" s="139"/>
      <c r="FC158" s="139"/>
      <c r="FD158" s="139"/>
      <c r="FE158" s="140"/>
      <c r="FF158" s="138"/>
      <c r="FG158" s="139"/>
      <c r="FH158" s="139"/>
      <c r="FI158" s="139"/>
      <c r="FJ158" s="139"/>
      <c r="FK158" s="139"/>
      <c r="FL158" s="139"/>
      <c r="FM158" s="139"/>
      <c r="FN158" s="140"/>
      <c r="FO158" s="138"/>
      <c r="FP158" s="139"/>
      <c r="FQ158" s="139"/>
      <c r="FR158" s="139"/>
      <c r="FS158" s="139"/>
      <c r="FT158" s="139"/>
      <c r="FU158" s="139"/>
      <c r="FV158" s="139"/>
      <c r="FW158" s="140"/>
      <c r="FX158" s="138"/>
      <c r="FY158" s="139"/>
      <c r="FZ158" s="139"/>
      <c r="GA158" s="139"/>
      <c r="GB158" s="139"/>
      <c r="GC158" s="139"/>
      <c r="GD158" s="139"/>
      <c r="GE158" s="139"/>
      <c r="GF158" s="140"/>
      <c r="GG158" s="138"/>
      <c r="GH158" s="139"/>
      <c r="GI158" s="139"/>
      <c r="GJ158" s="139"/>
      <c r="GK158" s="139"/>
      <c r="GL158" s="139"/>
      <c r="GM158" s="139"/>
      <c r="GN158" s="139"/>
      <c r="GO158" s="140"/>
      <c r="GP158" s="138"/>
      <c r="GQ158" s="139"/>
      <c r="GR158" s="139"/>
      <c r="GS158" s="139"/>
      <c r="GT158" s="139"/>
      <c r="GU158" s="139"/>
      <c r="GV158" s="139"/>
      <c r="GW158" s="139"/>
      <c r="GX158" s="140"/>
      <c r="GY158" s="138"/>
      <c r="GZ158" s="139"/>
      <c r="HA158" s="139"/>
      <c r="HB158" s="139"/>
      <c r="HC158" s="139"/>
      <c r="HD158" s="139"/>
      <c r="HE158" s="139"/>
      <c r="HF158" s="139"/>
      <c r="HG158" s="140"/>
      <c r="HH158" s="138"/>
      <c r="HI158" s="139"/>
      <c r="HJ158" s="139"/>
      <c r="HK158" s="139"/>
      <c r="HL158" s="139"/>
      <c r="HM158" s="139"/>
      <c r="HN158" s="139"/>
      <c r="HO158" s="139"/>
      <c r="HP158" s="140"/>
      <c r="HQ158" s="138"/>
      <c r="HR158" s="139"/>
      <c r="HS158" s="139"/>
      <c r="HT158" s="139"/>
      <c r="HU158" s="139"/>
      <c r="HV158" s="139"/>
      <c r="HW158" s="139"/>
      <c r="HX158" s="139"/>
      <c r="HY158" s="140"/>
      <c r="HZ158" s="138"/>
      <c r="IA158" s="139"/>
      <c r="IB158" s="139"/>
      <c r="IC158" s="139"/>
      <c r="ID158" s="139"/>
      <c r="IE158" s="139"/>
      <c r="IF158" s="139"/>
      <c r="IG158" s="139"/>
      <c r="IH158" s="140"/>
      <c r="II158" s="138"/>
      <c r="IJ158" s="139"/>
      <c r="IK158" s="139"/>
      <c r="IL158" s="139"/>
      <c r="IM158" s="139"/>
      <c r="IN158" s="139"/>
      <c r="IO158" s="139"/>
      <c r="IP158" s="139"/>
      <c r="IQ158" s="140"/>
      <c r="IR158" s="138"/>
      <c r="IS158" s="139"/>
      <c r="IT158" s="139"/>
      <c r="IU158" s="139"/>
      <c r="IV158" s="139"/>
    </row>
    <row r="159" spans="1:256" ht="27.6" x14ac:dyDescent="0.3">
      <c r="A159" s="145" t="s">
        <v>2</v>
      </c>
      <c r="B159" s="145" t="s">
        <v>3</v>
      </c>
      <c r="C159" s="145" t="s">
        <v>4</v>
      </c>
      <c r="D159" s="145" t="s">
        <v>5</v>
      </c>
      <c r="E159" s="36" t="s">
        <v>179</v>
      </c>
      <c r="F159" s="36" t="s">
        <v>7</v>
      </c>
      <c r="G159" s="145" t="s">
        <v>8</v>
      </c>
      <c r="H159" s="145"/>
      <c r="I159" s="145" t="s">
        <v>9</v>
      </c>
      <c r="J159" s="150" t="s">
        <v>427</v>
      </c>
      <c r="K159" s="145" t="s">
        <v>428</v>
      </c>
      <c r="L159" s="145" t="s">
        <v>414</v>
      </c>
      <c r="M159" s="145" t="s">
        <v>429</v>
      </c>
      <c r="N159" s="145" t="s">
        <v>430</v>
      </c>
      <c r="O159" s="145" t="s">
        <v>431</v>
      </c>
    </row>
    <row r="160" spans="1:256" ht="27.6" x14ac:dyDescent="0.3">
      <c r="A160" s="146"/>
      <c r="B160" s="145"/>
      <c r="C160" s="145"/>
      <c r="D160" s="145"/>
      <c r="E160" s="24">
        <v>2.5000000000000001E-2</v>
      </c>
      <c r="F160" s="25">
        <v>0</v>
      </c>
      <c r="G160" s="36" t="s">
        <v>10</v>
      </c>
      <c r="H160" s="36" t="s">
        <v>180</v>
      </c>
      <c r="I160" s="145"/>
      <c r="J160" s="150"/>
      <c r="K160" s="145"/>
      <c r="L160" s="145"/>
      <c r="M160" s="145"/>
      <c r="N160" s="145"/>
      <c r="O160" s="145"/>
    </row>
    <row r="161" spans="1:15" ht="208.8" x14ac:dyDescent="0.3">
      <c r="A161" s="122" t="s">
        <v>133</v>
      </c>
      <c r="B161" s="119" t="s">
        <v>255</v>
      </c>
      <c r="C161" s="106" t="s">
        <v>134</v>
      </c>
      <c r="D161" s="106" t="s">
        <v>254</v>
      </c>
      <c r="E161" s="108">
        <v>2.5</v>
      </c>
      <c r="F161" s="108"/>
      <c r="G161" s="107" t="s">
        <v>432</v>
      </c>
      <c r="H161" s="107"/>
      <c r="I161" s="108">
        <f>MAX(E161:G161)</f>
        <v>2.5</v>
      </c>
      <c r="J161" s="109" t="s">
        <v>543</v>
      </c>
      <c r="K161" s="39"/>
      <c r="L161" s="39"/>
      <c r="M161" s="39"/>
      <c r="N161" s="39"/>
      <c r="O161" s="39"/>
    </row>
    <row r="162" spans="1:15" ht="27.6" x14ac:dyDescent="0.3">
      <c r="A162" s="145" t="s">
        <v>2</v>
      </c>
      <c r="B162" s="145" t="s">
        <v>3</v>
      </c>
      <c r="C162" s="145" t="s">
        <v>4</v>
      </c>
      <c r="D162" s="145" t="s">
        <v>5</v>
      </c>
      <c r="E162" s="36" t="s">
        <v>179</v>
      </c>
      <c r="F162" s="36" t="s">
        <v>7</v>
      </c>
      <c r="G162" s="145" t="s">
        <v>8</v>
      </c>
      <c r="H162" s="145"/>
      <c r="I162" s="145" t="s">
        <v>9</v>
      </c>
      <c r="J162" s="150" t="s">
        <v>427</v>
      </c>
      <c r="K162" s="145" t="s">
        <v>428</v>
      </c>
      <c r="L162" s="145" t="s">
        <v>414</v>
      </c>
      <c r="M162" s="145" t="s">
        <v>429</v>
      </c>
      <c r="N162" s="145" t="s">
        <v>430</v>
      </c>
      <c r="O162" s="145" t="s">
        <v>431</v>
      </c>
    </row>
    <row r="163" spans="1:15" ht="27.6" x14ac:dyDescent="0.3">
      <c r="A163" s="146"/>
      <c r="B163" s="145"/>
      <c r="C163" s="145"/>
      <c r="D163" s="145"/>
      <c r="E163" s="24">
        <v>2.5000000000000001E-2</v>
      </c>
      <c r="F163" s="25">
        <v>0</v>
      </c>
      <c r="G163" s="36" t="s">
        <v>10</v>
      </c>
      <c r="H163" s="36" t="s">
        <v>180</v>
      </c>
      <c r="I163" s="145"/>
      <c r="J163" s="150"/>
      <c r="K163" s="145"/>
      <c r="L163" s="145"/>
      <c r="M163" s="145"/>
      <c r="N163" s="145"/>
      <c r="O163" s="145"/>
    </row>
    <row r="164" spans="1:15" ht="295.8" x14ac:dyDescent="0.3">
      <c r="A164" s="122" t="s">
        <v>135</v>
      </c>
      <c r="B164" s="119" t="s">
        <v>257</v>
      </c>
      <c r="C164" s="106" t="s">
        <v>136</v>
      </c>
      <c r="D164" s="106" t="s">
        <v>256</v>
      </c>
      <c r="E164" s="108">
        <v>0</v>
      </c>
      <c r="F164" s="108"/>
      <c r="G164" s="107" t="s">
        <v>432</v>
      </c>
      <c r="H164" s="107"/>
      <c r="I164" s="108">
        <f>MAX(E164:G164)</f>
        <v>0</v>
      </c>
      <c r="J164" s="109" t="s">
        <v>544</v>
      </c>
      <c r="K164" s="39"/>
      <c r="L164" s="39"/>
      <c r="M164" s="39"/>
      <c r="N164" s="39"/>
      <c r="O164" s="39"/>
    </row>
    <row r="165" spans="1:15" ht="27.6" x14ac:dyDescent="0.3">
      <c r="A165" s="145" t="s">
        <v>2</v>
      </c>
      <c r="B165" s="145" t="s">
        <v>3</v>
      </c>
      <c r="C165" s="145" t="s">
        <v>4</v>
      </c>
      <c r="D165" s="145" t="s">
        <v>5</v>
      </c>
      <c r="E165" s="36" t="s">
        <v>6</v>
      </c>
      <c r="F165" s="36" t="s">
        <v>7</v>
      </c>
      <c r="G165" s="145" t="s">
        <v>8</v>
      </c>
      <c r="H165" s="145"/>
      <c r="I165" s="145" t="s">
        <v>9</v>
      </c>
      <c r="J165" s="150" t="s">
        <v>427</v>
      </c>
      <c r="K165" s="145" t="s">
        <v>428</v>
      </c>
      <c r="L165" s="145" t="s">
        <v>414</v>
      </c>
      <c r="M165" s="145" t="s">
        <v>429</v>
      </c>
      <c r="N165" s="145" t="s">
        <v>430</v>
      </c>
      <c r="O165" s="145" t="s">
        <v>431</v>
      </c>
    </row>
    <row r="166" spans="1:15" ht="27.6" x14ac:dyDescent="0.3">
      <c r="A166" s="146"/>
      <c r="B166" s="145"/>
      <c r="C166" s="145"/>
      <c r="D166" s="145"/>
      <c r="E166" s="24">
        <v>2.5000000000000001E-2</v>
      </c>
      <c r="F166" s="25">
        <v>0</v>
      </c>
      <c r="G166" s="36" t="s">
        <v>10</v>
      </c>
      <c r="H166" s="36" t="s">
        <v>180</v>
      </c>
      <c r="I166" s="145"/>
      <c r="J166" s="150"/>
      <c r="K166" s="145"/>
      <c r="L166" s="145"/>
      <c r="M166" s="145"/>
      <c r="N166" s="145"/>
      <c r="O166" s="145"/>
    </row>
    <row r="167" spans="1:15" ht="195" customHeight="1" x14ac:dyDescent="0.3">
      <c r="A167" s="128" t="s">
        <v>137</v>
      </c>
      <c r="B167" s="119" t="s">
        <v>258</v>
      </c>
      <c r="C167" s="106" t="s">
        <v>138</v>
      </c>
      <c r="D167" s="106" t="s">
        <v>259</v>
      </c>
      <c r="E167" s="108">
        <v>2.5</v>
      </c>
      <c r="F167" s="108"/>
      <c r="G167" s="107"/>
      <c r="H167" s="107"/>
      <c r="I167" s="108">
        <f>MAX(E167:G167)</f>
        <v>2.5</v>
      </c>
      <c r="J167" s="104" t="s">
        <v>545</v>
      </c>
      <c r="K167" s="39"/>
      <c r="L167" s="39"/>
      <c r="M167" s="39"/>
      <c r="N167" s="39"/>
      <c r="O167" s="39"/>
    </row>
    <row r="168" spans="1:15" ht="27.6" x14ac:dyDescent="0.3">
      <c r="A168" s="145" t="s">
        <v>2</v>
      </c>
      <c r="B168" s="145" t="s">
        <v>3</v>
      </c>
      <c r="C168" s="145" t="s">
        <v>4</v>
      </c>
      <c r="D168" s="145" t="s">
        <v>5</v>
      </c>
      <c r="E168" s="36" t="s">
        <v>6</v>
      </c>
      <c r="F168" s="36" t="s">
        <v>7</v>
      </c>
      <c r="G168" s="145" t="s">
        <v>8</v>
      </c>
      <c r="H168" s="145"/>
      <c r="I168" s="145" t="s">
        <v>9</v>
      </c>
      <c r="J168" s="150" t="s">
        <v>427</v>
      </c>
      <c r="K168" s="145" t="s">
        <v>428</v>
      </c>
      <c r="L168" s="145" t="s">
        <v>414</v>
      </c>
      <c r="M168" s="145" t="s">
        <v>429</v>
      </c>
      <c r="N168" s="145" t="s">
        <v>430</v>
      </c>
      <c r="O168" s="145" t="s">
        <v>431</v>
      </c>
    </row>
    <row r="169" spans="1:15" ht="27.6" x14ac:dyDescent="0.3">
      <c r="A169" s="146"/>
      <c r="B169" s="145"/>
      <c r="C169" s="145"/>
      <c r="D169" s="145"/>
      <c r="E169" s="24">
        <v>2.5000000000000001E-2</v>
      </c>
      <c r="F169" s="25">
        <v>0</v>
      </c>
      <c r="G169" s="36" t="s">
        <v>10</v>
      </c>
      <c r="H169" s="36" t="s">
        <v>180</v>
      </c>
      <c r="I169" s="145"/>
      <c r="J169" s="150"/>
      <c r="K169" s="145"/>
      <c r="L169" s="145"/>
      <c r="M169" s="145"/>
      <c r="N169" s="145"/>
      <c r="O169" s="145"/>
    </row>
    <row r="170" spans="1:15" ht="197.25" customHeight="1" x14ac:dyDescent="0.3">
      <c r="A170" s="126" t="s">
        <v>139</v>
      </c>
      <c r="B170" s="119" t="s">
        <v>260</v>
      </c>
      <c r="C170" s="106" t="s">
        <v>140</v>
      </c>
      <c r="D170" s="106" t="s">
        <v>141</v>
      </c>
      <c r="E170" s="108">
        <v>2.5</v>
      </c>
      <c r="F170" s="108"/>
      <c r="G170" s="107"/>
      <c r="H170" s="107"/>
      <c r="I170" s="108">
        <f>MAX(E170:G170)</f>
        <v>2.5</v>
      </c>
      <c r="J170" s="109" t="s">
        <v>560</v>
      </c>
      <c r="K170" s="39"/>
      <c r="L170" s="39"/>
      <c r="M170" s="39"/>
      <c r="N170" s="39"/>
      <c r="O170" s="39"/>
    </row>
    <row r="171" spans="1:15" ht="27.6" x14ac:dyDescent="0.3">
      <c r="A171" s="145" t="s">
        <v>2</v>
      </c>
      <c r="B171" s="145" t="s">
        <v>3</v>
      </c>
      <c r="C171" s="145" t="s">
        <v>4</v>
      </c>
      <c r="D171" s="145" t="s">
        <v>5</v>
      </c>
      <c r="E171" s="36" t="s">
        <v>6</v>
      </c>
      <c r="F171" s="36" t="s">
        <v>7</v>
      </c>
      <c r="G171" s="145" t="s">
        <v>8</v>
      </c>
      <c r="H171" s="145"/>
      <c r="I171" s="145" t="s">
        <v>9</v>
      </c>
      <c r="J171" s="150" t="s">
        <v>427</v>
      </c>
      <c r="K171" s="145" t="s">
        <v>428</v>
      </c>
      <c r="L171" s="145" t="s">
        <v>414</v>
      </c>
      <c r="M171" s="145" t="s">
        <v>429</v>
      </c>
      <c r="N171" s="145" t="s">
        <v>430</v>
      </c>
      <c r="O171" s="145" t="s">
        <v>431</v>
      </c>
    </row>
    <row r="172" spans="1:15" ht="27.6" x14ac:dyDescent="0.3">
      <c r="A172" s="146"/>
      <c r="B172" s="145"/>
      <c r="C172" s="145"/>
      <c r="D172" s="145"/>
      <c r="E172" s="24">
        <v>2.5000000000000001E-2</v>
      </c>
      <c r="F172" s="25">
        <v>0</v>
      </c>
      <c r="G172" s="36" t="s">
        <v>10</v>
      </c>
      <c r="H172" s="36" t="s">
        <v>180</v>
      </c>
      <c r="I172" s="145"/>
      <c r="J172" s="150"/>
      <c r="K172" s="145"/>
      <c r="L172" s="145"/>
      <c r="M172" s="145"/>
      <c r="N172" s="145"/>
      <c r="O172" s="145"/>
    </row>
    <row r="173" spans="1:15" ht="180.75" customHeight="1" x14ac:dyDescent="0.3">
      <c r="A173" s="126" t="s">
        <v>142</v>
      </c>
      <c r="B173" s="119" t="s">
        <v>261</v>
      </c>
      <c r="C173" s="106" t="s">
        <v>143</v>
      </c>
      <c r="D173" s="106" t="s">
        <v>144</v>
      </c>
      <c r="E173" s="108">
        <v>2.5</v>
      </c>
      <c r="F173" s="108"/>
      <c r="G173" s="107"/>
      <c r="H173" s="107"/>
      <c r="I173" s="108">
        <f>MAX(E173:G173)</f>
        <v>2.5</v>
      </c>
      <c r="J173" s="118" t="s">
        <v>564</v>
      </c>
      <c r="K173" s="39"/>
      <c r="L173" s="39"/>
      <c r="M173" s="39"/>
      <c r="N173" s="39"/>
      <c r="O173" s="39"/>
    </row>
    <row r="174" spans="1:15" ht="27.6" x14ac:dyDescent="0.3">
      <c r="A174" s="145" t="s">
        <v>2</v>
      </c>
      <c r="B174" s="145" t="s">
        <v>3</v>
      </c>
      <c r="C174" s="145" t="s">
        <v>4</v>
      </c>
      <c r="D174" s="145" t="s">
        <v>5</v>
      </c>
      <c r="E174" s="36" t="s">
        <v>6</v>
      </c>
      <c r="F174" s="36" t="s">
        <v>7</v>
      </c>
      <c r="G174" s="145" t="s">
        <v>8</v>
      </c>
      <c r="H174" s="145"/>
      <c r="I174" s="145" t="s">
        <v>9</v>
      </c>
      <c r="J174" s="150" t="s">
        <v>427</v>
      </c>
      <c r="K174" s="145" t="s">
        <v>428</v>
      </c>
      <c r="L174" s="145" t="s">
        <v>414</v>
      </c>
      <c r="M174" s="145" t="s">
        <v>429</v>
      </c>
      <c r="N174" s="145" t="s">
        <v>430</v>
      </c>
      <c r="O174" s="145" t="s">
        <v>431</v>
      </c>
    </row>
    <row r="175" spans="1:15" ht="27.6" x14ac:dyDescent="0.3">
      <c r="A175" s="146"/>
      <c r="B175" s="145"/>
      <c r="C175" s="145"/>
      <c r="D175" s="145"/>
      <c r="E175" s="24">
        <v>2.5000000000000001E-2</v>
      </c>
      <c r="F175" s="25">
        <v>0</v>
      </c>
      <c r="G175" s="36" t="s">
        <v>10</v>
      </c>
      <c r="H175" s="36" t="s">
        <v>180</v>
      </c>
      <c r="I175" s="145"/>
      <c r="J175" s="150"/>
      <c r="K175" s="145"/>
      <c r="L175" s="145"/>
      <c r="M175" s="145"/>
      <c r="N175" s="145"/>
      <c r="O175" s="145"/>
    </row>
    <row r="176" spans="1:15" ht="348" x14ac:dyDescent="0.3">
      <c r="A176" s="122" t="s">
        <v>145</v>
      </c>
      <c r="B176" s="119" t="s">
        <v>264</v>
      </c>
      <c r="C176" s="106" t="s">
        <v>262</v>
      </c>
      <c r="D176" s="106" t="s">
        <v>263</v>
      </c>
      <c r="E176" s="108">
        <v>2.5</v>
      </c>
      <c r="F176" s="108"/>
      <c r="G176" s="107"/>
      <c r="H176" s="107"/>
      <c r="I176" s="108">
        <f>MAX(E176:G176)</f>
        <v>2.5</v>
      </c>
      <c r="J176" s="129" t="s">
        <v>546</v>
      </c>
      <c r="K176" s="39"/>
      <c r="L176" s="39"/>
      <c r="M176" s="39"/>
      <c r="N176" s="39"/>
      <c r="O176" s="39"/>
    </row>
    <row r="177" spans="1:256" ht="15.75" customHeight="1" x14ac:dyDescent="0.3">
      <c r="A177" s="168" t="s">
        <v>146</v>
      </c>
      <c r="B177" s="169"/>
      <c r="C177" s="169"/>
      <c r="D177" s="169"/>
      <c r="E177" s="169"/>
      <c r="F177" s="169"/>
      <c r="G177" s="169"/>
      <c r="H177" s="169"/>
      <c r="I177" s="169"/>
      <c r="J177" s="169"/>
      <c r="K177" s="169"/>
      <c r="L177" s="169"/>
      <c r="M177" s="169"/>
      <c r="N177" s="169"/>
      <c r="O177" s="169"/>
      <c r="DD177" s="138"/>
      <c r="DE177" s="139"/>
      <c r="DF177" s="139"/>
      <c r="DG177" s="139"/>
      <c r="DH177" s="139"/>
      <c r="DI177" s="139"/>
      <c r="DJ177" s="139"/>
      <c r="DK177" s="139"/>
      <c r="DL177" s="140"/>
      <c r="DM177" s="138"/>
      <c r="DN177" s="139"/>
      <c r="DO177" s="139"/>
      <c r="DP177" s="139"/>
      <c r="DQ177" s="139"/>
      <c r="DR177" s="139"/>
      <c r="DS177" s="139"/>
      <c r="DT177" s="139"/>
      <c r="DU177" s="140"/>
      <c r="DV177" s="138"/>
      <c r="DW177" s="139"/>
      <c r="DX177" s="139"/>
      <c r="DY177" s="139"/>
      <c r="DZ177" s="139"/>
      <c r="EA177" s="139"/>
      <c r="EB177" s="139"/>
      <c r="EC177" s="139"/>
      <c r="ED177" s="140"/>
      <c r="EE177" s="138"/>
      <c r="EF177" s="139"/>
      <c r="EG177" s="139"/>
      <c r="EH177" s="139"/>
      <c r="EI177" s="139"/>
      <c r="EJ177" s="139"/>
      <c r="EK177" s="139"/>
      <c r="EL177" s="139"/>
      <c r="EM177" s="140"/>
      <c r="EN177" s="138"/>
      <c r="EO177" s="139"/>
      <c r="EP177" s="139"/>
      <c r="EQ177" s="139"/>
      <c r="ER177" s="139"/>
      <c r="ES177" s="139"/>
      <c r="ET177" s="139"/>
      <c r="EU177" s="139"/>
      <c r="EV177" s="140"/>
      <c r="EW177" s="138"/>
      <c r="EX177" s="139"/>
      <c r="EY177" s="139"/>
      <c r="EZ177" s="139"/>
      <c r="FA177" s="139"/>
      <c r="FB177" s="139"/>
      <c r="FC177" s="139"/>
      <c r="FD177" s="139"/>
      <c r="FE177" s="140"/>
      <c r="FF177" s="138"/>
      <c r="FG177" s="139"/>
      <c r="FH177" s="139"/>
      <c r="FI177" s="139"/>
      <c r="FJ177" s="139"/>
      <c r="FK177" s="139"/>
      <c r="FL177" s="139"/>
      <c r="FM177" s="139"/>
      <c r="FN177" s="140"/>
      <c r="FO177" s="138"/>
      <c r="FP177" s="139"/>
      <c r="FQ177" s="139"/>
      <c r="FR177" s="139"/>
      <c r="FS177" s="139"/>
      <c r="FT177" s="139"/>
      <c r="FU177" s="139"/>
      <c r="FV177" s="139"/>
      <c r="FW177" s="140"/>
      <c r="FX177" s="138"/>
      <c r="FY177" s="139"/>
      <c r="FZ177" s="139"/>
      <c r="GA177" s="139"/>
      <c r="GB177" s="139"/>
      <c r="GC177" s="139"/>
      <c r="GD177" s="139"/>
      <c r="GE177" s="139"/>
      <c r="GF177" s="140"/>
      <c r="GG177" s="138"/>
      <c r="GH177" s="139"/>
      <c r="GI177" s="139"/>
      <c r="GJ177" s="139"/>
      <c r="GK177" s="139"/>
      <c r="GL177" s="139"/>
      <c r="GM177" s="139"/>
      <c r="GN177" s="139"/>
      <c r="GO177" s="140"/>
      <c r="GP177" s="138"/>
      <c r="GQ177" s="139"/>
      <c r="GR177" s="139"/>
      <c r="GS177" s="139"/>
      <c r="GT177" s="139"/>
      <c r="GU177" s="139"/>
      <c r="GV177" s="139"/>
      <c r="GW177" s="139"/>
      <c r="GX177" s="140"/>
      <c r="GY177" s="138"/>
      <c r="GZ177" s="139"/>
      <c r="HA177" s="139"/>
      <c r="HB177" s="139"/>
      <c r="HC177" s="139"/>
      <c r="HD177" s="139"/>
      <c r="HE177" s="139"/>
      <c r="HF177" s="139"/>
      <c r="HG177" s="140"/>
      <c r="HH177" s="138"/>
      <c r="HI177" s="139"/>
      <c r="HJ177" s="139"/>
      <c r="HK177" s="139"/>
      <c r="HL177" s="139"/>
      <c r="HM177" s="139"/>
      <c r="HN177" s="139"/>
      <c r="HO177" s="139"/>
      <c r="HP177" s="140"/>
      <c r="HQ177" s="138"/>
      <c r="HR177" s="139"/>
      <c r="HS177" s="139"/>
      <c r="HT177" s="139"/>
      <c r="HU177" s="139"/>
      <c r="HV177" s="139"/>
      <c r="HW177" s="139"/>
      <c r="HX177" s="139"/>
      <c r="HY177" s="140"/>
      <c r="HZ177" s="138"/>
      <c r="IA177" s="139"/>
      <c r="IB177" s="139"/>
      <c r="IC177" s="139"/>
      <c r="ID177" s="139"/>
      <c r="IE177" s="139"/>
      <c r="IF177" s="139"/>
      <c r="IG177" s="139"/>
      <c r="IH177" s="140"/>
      <c r="II177" s="138"/>
      <c r="IJ177" s="139"/>
      <c r="IK177" s="139"/>
      <c r="IL177" s="139"/>
      <c r="IM177" s="139"/>
      <c r="IN177" s="139"/>
      <c r="IO177" s="139"/>
      <c r="IP177" s="139"/>
      <c r="IQ177" s="140"/>
      <c r="IR177" s="138"/>
      <c r="IS177" s="139"/>
      <c r="IT177" s="139"/>
      <c r="IU177" s="139"/>
      <c r="IV177" s="139"/>
    </row>
    <row r="178" spans="1:256" ht="27.6" x14ac:dyDescent="0.3">
      <c r="A178" s="145" t="s">
        <v>2</v>
      </c>
      <c r="B178" s="145" t="s">
        <v>3</v>
      </c>
      <c r="C178" s="145" t="s">
        <v>4</v>
      </c>
      <c r="D178" s="145" t="s">
        <v>5</v>
      </c>
      <c r="E178" s="36" t="s">
        <v>6</v>
      </c>
      <c r="F178" s="36" t="s">
        <v>7</v>
      </c>
      <c r="G178" s="145" t="s">
        <v>8</v>
      </c>
      <c r="H178" s="145"/>
      <c r="I178" s="145" t="s">
        <v>9</v>
      </c>
      <c r="J178" s="150" t="s">
        <v>427</v>
      </c>
      <c r="K178" s="145" t="s">
        <v>428</v>
      </c>
      <c r="L178" s="145" t="s">
        <v>414</v>
      </c>
      <c r="M178" s="145" t="s">
        <v>429</v>
      </c>
      <c r="N178" s="145" t="s">
        <v>430</v>
      </c>
      <c r="O178" s="145" t="s">
        <v>431</v>
      </c>
    </row>
    <row r="179" spans="1:256" ht="27.6" x14ac:dyDescent="0.3">
      <c r="A179" s="146"/>
      <c r="B179" s="145"/>
      <c r="C179" s="145"/>
      <c r="D179" s="145"/>
      <c r="E179" s="24">
        <v>0.05</v>
      </c>
      <c r="F179" s="25">
        <v>0</v>
      </c>
      <c r="G179" s="36" t="s">
        <v>10</v>
      </c>
      <c r="H179" s="36" t="s">
        <v>180</v>
      </c>
      <c r="I179" s="145"/>
      <c r="J179" s="150"/>
      <c r="K179" s="145"/>
      <c r="L179" s="145"/>
      <c r="M179" s="145"/>
      <c r="N179" s="145"/>
      <c r="O179" s="145"/>
    </row>
    <row r="180" spans="1:256" ht="219.75" customHeight="1" x14ac:dyDescent="0.3">
      <c r="A180" s="122" t="s">
        <v>147</v>
      </c>
      <c r="B180" s="119" t="s">
        <v>266</v>
      </c>
      <c r="C180" s="106" t="s">
        <v>148</v>
      </c>
      <c r="D180" s="106" t="s">
        <v>265</v>
      </c>
      <c r="E180" s="108">
        <v>5</v>
      </c>
      <c r="F180" s="108"/>
      <c r="G180" s="107"/>
      <c r="H180" s="107"/>
      <c r="I180" s="108">
        <f>MAX(E180:G180)</f>
        <v>5</v>
      </c>
      <c r="J180" s="109" t="s">
        <v>547</v>
      </c>
      <c r="K180" s="39"/>
      <c r="L180" s="39"/>
      <c r="M180" s="39"/>
      <c r="N180" s="39"/>
      <c r="O180" s="39"/>
    </row>
    <row r="181" spans="1:256" ht="27.6" x14ac:dyDescent="0.3">
      <c r="A181" s="148" t="s">
        <v>2</v>
      </c>
      <c r="B181" s="148" t="s">
        <v>3</v>
      </c>
      <c r="C181" s="148" t="s">
        <v>4</v>
      </c>
      <c r="D181" s="148" t="s">
        <v>5</v>
      </c>
      <c r="E181" s="23" t="s">
        <v>6</v>
      </c>
      <c r="F181" s="23" t="s">
        <v>7</v>
      </c>
      <c r="G181" s="145" t="s">
        <v>8</v>
      </c>
      <c r="H181" s="145"/>
      <c r="I181" s="145" t="s">
        <v>9</v>
      </c>
      <c r="J181" s="150"/>
      <c r="K181" s="145" t="s">
        <v>428</v>
      </c>
      <c r="L181" s="145" t="s">
        <v>414</v>
      </c>
      <c r="M181" s="145" t="s">
        <v>429</v>
      </c>
      <c r="N181" s="145" t="s">
        <v>430</v>
      </c>
      <c r="O181" s="145" t="s">
        <v>431</v>
      </c>
    </row>
    <row r="182" spans="1:256" ht="27.6" x14ac:dyDescent="0.3">
      <c r="A182" s="149"/>
      <c r="B182" s="149"/>
      <c r="C182" s="149"/>
      <c r="D182" s="149"/>
      <c r="E182" s="41">
        <v>0.05</v>
      </c>
      <c r="F182" s="42">
        <v>0</v>
      </c>
      <c r="G182" s="43" t="s">
        <v>10</v>
      </c>
      <c r="H182" s="43" t="s">
        <v>11</v>
      </c>
      <c r="I182" s="146"/>
      <c r="J182" s="150"/>
      <c r="K182" s="145"/>
      <c r="L182" s="145"/>
      <c r="M182" s="145"/>
      <c r="N182" s="145"/>
      <c r="O182" s="145"/>
    </row>
    <row r="183" spans="1:256" s="46" customFormat="1" ht="162" customHeight="1" x14ac:dyDescent="0.3">
      <c r="A183" s="126" t="s">
        <v>149</v>
      </c>
      <c r="B183" s="130" t="s">
        <v>267</v>
      </c>
      <c r="C183" s="106" t="s">
        <v>150</v>
      </c>
      <c r="D183" s="106" t="s">
        <v>151</v>
      </c>
      <c r="E183" s="108">
        <v>5</v>
      </c>
      <c r="F183" s="108"/>
      <c r="G183" s="107"/>
      <c r="H183" s="107"/>
      <c r="I183" s="108">
        <f>MAX(E183:G183)</f>
        <v>5</v>
      </c>
      <c r="J183" s="109" t="s">
        <v>565</v>
      </c>
      <c r="K183" s="39"/>
      <c r="L183" s="39"/>
      <c r="M183" s="39"/>
      <c r="N183" s="39"/>
      <c r="O183" s="39"/>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row>
    <row r="184" spans="1:256" s="46" customFormat="1" ht="15.75" customHeight="1" x14ac:dyDescent="0.3">
      <c r="A184" s="161" t="s">
        <v>152</v>
      </c>
      <c r="B184" s="161"/>
      <c r="C184" s="161"/>
      <c r="D184" s="161"/>
      <c r="E184" s="161"/>
      <c r="F184" s="161"/>
      <c r="G184" s="161"/>
      <c r="H184" s="161"/>
      <c r="I184" s="161"/>
      <c r="J184" s="161"/>
      <c r="K184" s="161"/>
      <c r="L184" s="161"/>
      <c r="M184" s="161"/>
      <c r="N184" s="161"/>
      <c r="O184" s="161"/>
      <c r="P184" s="47"/>
      <c r="Q184" s="47"/>
      <c r="R184" s="151"/>
      <c r="S184" s="151"/>
      <c r="T184" s="151"/>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151"/>
      <c r="AP184" s="151"/>
      <c r="AQ184" s="151"/>
      <c r="AR184" s="151"/>
      <c r="AS184" s="152"/>
      <c r="AT184" s="152"/>
      <c r="AU184" s="152"/>
      <c r="AV184" s="152"/>
      <c r="AW184" s="152"/>
      <c r="AX184" s="152"/>
      <c r="AY184" s="152"/>
      <c r="AZ184" s="152"/>
      <c r="BA184" s="152"/>
      <c r="BB184" s="152"/>
      <c r="BC184" s="152"/>
      <c r="BD184" s="152"/>
      <c r="BE184" s="152"/>
      <c r="BF184" s="152"/>
      <c r="BG184" s="152"/>
      <c r="BH184" s="152"/>
      <c r="BI184" s="152"/>
      <c r="BJ184" s="152"/>
      <c r="BK184" s="152"/>
      <c r="BL184" s="152"/>
      <c r="BM184" s="152"/>
      <c r="BN184" s="152"/>
      <c r="BO184" s="152"/>
      <c r="BP184" s="152"/>
      <c r="BQ184" s="152"/>
      <c r="BR184" s="152"/>
      <c r="BS184" s="152"/>
      <c r="BT184" s="152"/>
      <c r="BU184" s="152"/>
      <c r="BV184" s="152"/>
      <c r="BW184" s="152"/>
      <c r="BX184" s="152"/>
      <c r="BY184" s="152"/>
      <c r="BZ184" s="152"/>
      <c r="CA184" s="152"/>
      <c r="CB184" s="152"/>
      <c r="CC184" s="152"/>
      <c r="CD184" s="152"/>
      <c r="CE184" s="152"/>
      <c r="CF184" s="152"/>
      <c r="CG184" s="152"/>
      <c r="CH184" s="152"/>
      <c r="CI184" s="152"/>
      <c r="CJ184" s="152"/>
      <c r="CK184" s="152"/>
      <c r="CL184" s="152"/>
      <c r="CM184" s="152"/>
      <c r="CN184" s="152"/>
      <c r="CO184" s="152"/>
      <c r="CP184" s="152"/>
      <c r="CQ184" s="152"/>
      <c r="CR184" s="152"/>
      <c r="CS184" s="152"/>
      <c r="CT184" s="152"/>
      <c r="CU184" s="152"/>
      <c r="CV184" s="152"/>
      <c r="CW184" s="152"/>
      <c r="CX184" s="152"/>
      <c r="CY184" s="152"/>
      <c r="CZ184" s="152"/>
      <c r="DA184" s="152"/>
      <c r="DB184" s="152"/>
      <c r="DC184" s="152"/>
      <c r="DD184" s="152"/>
      <c r="DE184" s="152"/>
      <c r="DF184" s="152"/>
      <c r="DG184" s="152"/>
      <c r="DH184" s="152"/>
      <c r="DI184" s="152"/>
      <c r="DJ184" s="152"/>
      <c r="DK184" s="152"/>
      <c r="DL184" s="152"/>
      <c r="DM184" s="152"/>
      <c r="DN184" s="152"/>
      <c r="DO184" s="152"/>
      <c r="DP184" s="152"/>
      <c r="DQ184" s="152"/>
      <c r="DR184" s="152"/>
      <c r="DS184" s="152"/>
      <c r="DT184" s="152"/>
      <c r="DU184" s="152"/>
      <c r="DV184" s="152"/>
      <c r="DW184" s="152"/>
      <c r="DX184" s="152"/>
      <c r="DY184" s="152"/>
      <c r="DZ184" s="152"/>
      <c r="EA184" s="152"/>
      <c r="EB184" s="152"/>
      <c r="EC184" s="152"/>
      <c r="ED184" s="152"/>
      <c r="EE184" s="152"/>
      <c r="EF184" s="152"/>
      <c r="EG184" s="152"/>
      <c r="EH184" s="152"/>
      <c r="EI184" s="152"/>
      <c r="EJ184" s="152"/>
      <c r="EK184" s="152"/>
      <c r="EL184" s="152"/>
      <c r="EM184" s="152"/>
      <c r="EN184" s="152"/>
      <c r="EO184" s="152"/>
      <c r="EP184" s="152"/>
      <c r="EQ184" s="152"/>
      <c r="ER184" s="152"/>
      <c r="ES184" s="152"/>
      <c r="ET184" s="152"/>
      <c r="EU184" s="152"/>
      <c r="EV184" s="152"/>
      <c r="EW184" s="152"/>
      <c r="EX184" s="152"/>
      <c r="EY184" s="152"/>
      <c r="EZ184" s="152"/>
      <c r="FA184" s="152"/>
      <c r="FB184" s="152"/>
      <c r="FC184" s="152"/>
      <c r="FD184" s="152"/>
      <c r="FE184" s="152"/>
      <c r="FF184" s="152"/>
      <c r="FG184" s="152"/>
      <c r="FH184" s="152"/>
      <c r="FI184" s="152"/>
      <c r="FJ184" s="152"/>
      <c r="FK184" s="152"/>
      <c r="FL184" s="152"/>
      <c r="FM184" s="152"/>
      <c r="FN184" s="152"/>
      <c r="FO184" s="152"/>
      <c r="FP184" s="152"/>
      <c r="FQ184" s="152"/>
      <c r="FR184" s="152"/>
      <c r="FS184" s="152"/>
      <c r="FT184" s="152"/>
      <c r="FU184" s="152"/>
      <c r="FV184" s="152"/>
      <c r="FW184" s="152"/>
      <c r="FX184" s="152"/>
      <c r="FY184" s="152"/>
      <c r="FZ184" s="152"/>
      <c r="GA184" s="152"/>
      <c r="GB184" s="152"/>
      <c r="GC184" s="152"/>
      <c r="GD184" s="152"/>
      <c r="GE184" s="152"/>
      <c r="GF184" s="152"/>
      <c r="GG184" s="152"/>
      <c r="GH184" s="152"/>
      <c r="GI184" s="152"/>
      <c r="GJ184" s="152"/>
      <c r="GK184" s="152"/>
      <c r="GL184" s="152"/>
      <c r="GM184" s="152"/>
      <c r="GN184" s="152"/>
      <c r="GO184" s="152"/>
      <c r="GP184" s="152"/>
      <c r="GQ184" s="152"/>
      <c r="GR184" s="152"/>
      <c r="GS184" s="152"/>
      <c r="GT184" s="152"/>
      <c r="GU184" s="152"/>
      <c r="GV184" s="152"/>
      <c r="GW184" s="152"/>
      <c r="GX184" s="152"/>
      <c r="GY184" s="152"/>
      <c r="GZ184" s="152"/>
      <c r="HA184" s="152"/>
      <c r="HB184" s="152"/>
      <c r="HC184" s="152"/>
      <c r="HD184" s="152"/>
      <c r="HE184" s="152"/>
      <c r="HF184" s="152"/>
      <c r="HG184" s="152"/>
      <c r="HH184" s="152"/>
      <c r="HI184" s="152"/>
      <c r="HJ184" s="152"/>
      <c r="HK184" s="152"/>
      <c r="HL184" s="152"/>
      <c r="HM184" s="152"/>
      <c r="HN184" s="152"/>
      <c r="HO184" s="152"/>
      <c r="HP184" s="152"/>
      <c r="HQ184" s="152"/>
      <c r="HR184" s="152"/>
      <c r="HS184" s="152"/>
      <c r="HT184" s="152"/>
      <c r="HU184" s="152"/>
      <c r="HV184" s="152"/>
      <c r="HW184" s="152"/>
      <c r="HX184" s="152"/>
      <c r="HY184" s="152"/>
      <c r="HZ184" s="152"/>
      <c r="IA184" s="152"/>
      <c r="IB184" s="152"/>
      <c r="IC184" s="152"/>
      <c r="ID184" s="152"/>
      <c r="IE184" s="152"/>
      <c r="IF184" s="152"/>
      <c r="IG184" s="152"/>
      <c r="IH184" s="152"/>
      <c r="II184" s="152"/>
      <c r="IJ184" s="152"/>
      <c r="IK184" s="152"/>
      <c r="IL184" s="152"/>
      <c r="IM184" s="152"/>
      <c r="IN184" s="152"/>
      <c r="IO184" s="152"/>
      <c r="IP184" s="152"/>
      <c r="IQ184" s="152"/>
      <c r="IR184" s="152"/>
      <c r="IS184" s="152"/>
      <c r="IT184" s="152"/>
      <c r="IU184" s="152"/>
      <c r="IV184" s="152"/>
    </row>
    <row r="185" spans="1:256" s="46" customFormat="1" ht="15.75" customHeight="1" x14ac:dyDescent="0.3">
      <c r="A185" s="163" t="s">
        <v>153</v>
      </c>
      <c r="B185" s="163"/>
      <c r="C185" s="163"/>
      <c r="D185" s="163"/>
      <c r="E185" s="163"/>
      <c r="F185" s="163"/>
      <c r="G185" s="163"/>
      <c r="H185" s="163"/>
      <c r="I185" s="163"/>
      <c r="J185" s="163"/>
      <c r="K185" s="163"/>
      <c r="L185" s="163"/>
      <c r="M185" s="163"/>
      <c r="N185" s="163"/>
      <c r="O185" s="163"/>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DD185" s="152"/>
      <c r="DE185" s="152"/>
      <c r="DF185" s="152"/>
      <c r="DG185" s="152"/>
      <c r="DH185" s="152"/>
      <c r="DI185" s="152"/>
      <c r="DJ185" s="152"/>
      <c r="DK185" s="152"/>
      <c r="DL185" s="152"/>
      <c r="DM185" s="152"/>
      <c r="DN185" s="152"/>
      <c r="DO185" s="152"/>
      <c r="DP185" s="152"/>
      <c r="DQ185" s="152"/>
      <c r="DR185" s="152"/>
      <c r="DS185" s="152"/>
      <c r="DT185" s="152"/>
      <c r="DU185" s="152"/>
      <c r="DV185" s="152"/>
      <c r="DW185" s="152"/>
      <c r="DX185" s="152"/>
      <c r="DY185" s="152"/>
      <c r="DZ185" s="152"/>
      <c r="EA185" s="152"/>
      <c r="EB185" s="152"/>
      <c r="EC185" s="152"/>
      <c r="ED185" s="152"/>
      <c r="EE185" s="152"/>
      <c r="EF185" s="152"/>
      <c r="EG185" s="152"/>
      <c r="EH185" s="152"/>
      <c r="EI185" s="152"/>
      <c r="EJ185" s="152"/>
      <c r="EK185" s="152"/>
      <c r="EL185" s="152"/>
      <c r="EM185" s="152"/>
      <c r="EN185" s="152"/>
      <c r="EO185" s="152"/>
      <c r="EP185" s="152"/>
      <c r="EQ185" s="152"/>
      <c r="ER185" s="152"/>
      <c r="ES185" s="152"/>
      <c r="ET185" s="152"/>
      <c r="EU185" s="152"/>
      <c r="EV185" s="152"/>
      <c r="EW185" s="152"/>
      <c r="EX185" s="152"/>
      <c r="EY185" s="152"/>
      <c r="EZ185" s="152"/>
      <c r="FA185" s="152"/>
      <c r="FB185" s="152"/>
      <c r="FC185" s="152"/>
      <c r="FD185" s="152"/>
      <c r="FE185" s="152"/>
      <c r="FF185" s="152"/>
      <c r="FG185" s="152"/>
      <c r="FH185" s="152"/>
      <c r="FI185" s="152"/>
      <c r="FJ185" s="152"/>
      <c r="FK185" s="152"/>
      <c r="FL185" s="152"/>
      <c r="FM185" s="152"/>
      <c r="FN185" s="152"/>
      <c r="FO185" s="152"/>
      <c r="FP185" s="152"/>
      <c r="FQ185" s="152"/>
      <c r="FR185" s="152"/>
      <c r="FS185" s="152"/>
      <c r="FT185" s="152"/>
      <c r="FU185" s="152"/>
      <c r="FV185" s="152"/>
      <c r="FW185" s="152"/>
      <c r="FX185" s="152"/>
      <c r="FY185" s="152"/>
      <c r="FZ185" s="152"/>
      <c r="GA185" s="152"/>
      <c r="GB185" s="152"/>
      <c r="GC185" s="152"/>
      <c r="GD185" s="152"/>
      <c r="GE185" s="152"/>
      <c r="GF185" s="152"/>
      <c r="GG185" s="152"/>
      <c r="GH185" s="152"/>
      <c r="GI185" s="152"/>
      <c r="GJ185" s="152"/>
      <c r="GK185" s="152"/>
      <c r="GL185" s="152"/>
      <c r="GM185" s="152"/>
      <c r="GN185" s="152"/>
      <c r="GO185" s="152"/>
      <c r="GP185" s="152"/>
      <c r="GQ185" s="152"/>
      <c r="GR185" s="152"/>
      <c r="GS185" s="152"/>
      <c r="GT185" s="152"/>
      <c r="GU185" s="152"/>
      <c r="GV185" s="152"/>
      <c r="GW185" s="152"/>
      <c r="GX185" s="152"/>
      <c r="GY185" s="152"/>
      <c r="GZ185" s="152"/>
      <c r="HA185" s="152"/>
      <c r="HB185" s="152"/>
      <c r="HC185" s="152"/>
      <c r="HD185" s="152"/>
      <c r="HE185" s="152"/>
      <c r="HF185" s="152"/>
      <c r="HG185" s="152"/>
      <c r="HH185" s="152"/>
      <c r="HI185" s="152"/>
      <c r="HJ185" s="152"/>
      <c r="HK185" s="152"/>
      <c r="HL185" s="152"/>
      <c r="HM185" s="152"/>
      <c r="HN185" s="152"/>
      <c r="HO185" s="152"/>
      <c r="HP185" s="152"/>
      <c r="HQ185" s="152"/>
      <c r="HR185" s="152"/>
      <c r="HS185" s="152"/>
      <c r="HT185" s="152"/>
      <c r="HU185" s="152"/>
      <c r="HV185" s="152"/>
      <c r="HW185" s="152"/>
      <c r="HX185" s="152"/>
      <c r="HY185" s="152"/>
      <c r="HZ185" s="152"/>
      <c r="IA185" s="152"/>
      <c r="IB185" s="152"/>
      <c r="IC185" s="152"/>
      <c r="ID185" s="152"/>
      <c r="IE185" s="152"/>
      <c r="IF185" s="152"/>
      <c r="IG185" s="152"/>
      <c r="IH185" s="152"/>
      <c r="II185" s="152"/>
      <c r="IJ185" s="152"/>
      <c r="IK185" s="152"/>
      <c r="IL185" s="152"/>
      <c r="IM185" s="152"/>
      <c r="IN185" s="152"/>
      <c r="IO185" s="152"/>
      <c r="IP185" s="152"/>
      <c r="IQ185" s="152"/>
      <c r="IR185" s="152"/>
      <c r="IS185" s="152"/>
      <c r="IT185" s="152"/>
      <c r="IU185" s="152"/>
      <c r="IV185" s="152"/>
    </row>
    <row r="186" spans="1:256" s="46" customFormat="1" ht="15.75" customHeight="1" x14ac:dyDescent="0.3">
      <c r="A186" s="165" t="s">
        <v>154</v>
      </c>
      <c r="B186" s="165"/>
      <c r="C186" s="165"/>
      <c r="D186" s="165"/>
      <c r="E186" s="165"/>
      <c r="F186" s="165"/>
      <c r="G186" s="165"/>
      <c r="H186" s="165"/>
      <c r="I186" s="165"/>
      <c r="J186" s="165"/>
      <c r="K186" s="165"/>
      <c r="L186" s="165"/>
      <c r="M186" s="165"/>
      <c r="N186" s="165"/>
      <c r="O186" s="16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DD186" s="152"/>
      <c r="DE186" s="152"/>
      <c r="DF186" s="152"/>
      <c r="DG186" s="152"/>
      <c r="DH186" s="152"/>
      <c r="DI186" s="152"/>
      <c r="DJ186" s="152"/>
      <c r="DK186" s="152"/>
      <c r="DL186" s="152"/>
      <c r="DM186" s="152"/>
      <c r="DN186" s="152"/>
      <c r="DO186" s="152"/>
      <c r="DP186" s="152"/>
      <c r="DQ186" s="152"/>
      <c r="DR186" s="152"/>
      <c r="DS186" s="152"/>
      <c r="DT186" s="152"/>
      <c r="DU186" s="152"/>
      <c r="DV186" s="152"/>
      <c r="DW186" s="152"/>
      <c r="DX186" s="152"/>
      <c r="DY186" s="152"/>
      <c r="DZ186" s="152"/>
      <c r="EA186" s="152"/>
      <c r="EB186" s="152"/>
      <c r="EC186" s="152"/>
      <c r="ED186" s="152"/>
      <c r="EE186" s="152"/>
      <c r="EF186" s="152"/>
      <c r="EG186" s="152"/>
      <c r="EH186" s="152"/>
      <c r="EI186" s="152"/>
      <c r="EJ186" s="152"/>
      <c r="EK186" s="152"/>
      <c r="EL186" s="152"/>
      <c r="EM186" s="152"/>
      <c r="EN186" s="152"/>
      <c r="EO186" s="152"/>
      <c r="EP186" s="152"/>
      <c r="EQ186" s="152"/>
      <c r="ER186" s="152"/>
      <c r="ES186" s="152"/>
      <c r="ET186" s="152"/>
      <c r="EU186" s="152"/>
      <c r="EV186" s="152"/>
      <c r="EW186" s="152"/>
      <c r="EX186" s="152"/>
      <c r="EY186" s="152"/>
      <c r="EZ186" s="152"/>
      <c r="FA186" s="152"/>
      <c r="FB186" s="152"/>
      <c r="FC186" s="152"/>
      <c r="FD186" s="152"/>
      <c r="FE186" s="152"/>
      <c r="FF186" s="152"/>
      <c r="FG186" s="152"/>
      <c r="FH186" s="152"/>
      <c r="FI186" s="152"/>
      <c r="FJ186" s="152"/>
      <c r="FK186" s="152"/>
      <c r="FL186" s="152"/>
      <c r="FM186" s="152"/>
      <c r="FN186" s="152"/>
      <c r="FO186" s="152"/>
      <c r="FP186" s="152"/>
      <c r="FQ186" s="152"/>
      <c r="FR186" s="152"/>
      <c r="FS186" s="152"/>
      <c r="FT186" s="152"/>
      <c r="FU186" s="152"/>
      <c r="FV186" s="152"/>
      <c r="FW186" s="152"/>
      <c r="FX186" s="152"/>
      <c r="FY186" s="152"/>
      <c r="FZ186" s="152"/>
      <c r="GA186" s="152"/>
      <c r="GB186" s="152"/>
      <c r="GC186" s="152"/>
      <c r="GD186" s="152"/>
      <c r="GE186" s="152"/>
      <c r="GF186" s="152"/>
      <c r="GG186" s="152"/>
      <c r="GH186" s="152"/>
      <c r="GI186" s="152"/>
      <c r="GJ186" s="152"/>
      <c r="GK186" s="152"/>
      <c r="GL186" s="152"/>
      <c r="GM186" s="152"/>
      <c r="GN186" s="152"/>
      <c r="GO186" s="152"/>
      <c r="GP186" s="152"/>
      <c r="GQ186" s="152"/>
      <c r="GR186" s="152"/>
      <c r="GS186" s="152"/>
      <c r="GT186" s="152"/>
      <c r="GU186" s="152"/>
      <c r="GV186" s="152"/>
      <c r="GW186" s="152"/>
      <c r="GX186" s="152"/>
      <c r="GY186" s="152"/>
      <c r="GZ186" s="152"/>
      <c r="HA186" s="152"/>
      <c r="HB186" s="152"/>
      <c r="HC186" s="152"/>
      <c r="HD186" s="152"/>
      <c r="HE186" s="152"/>
      <c r="HF186" s="152"/>
      <c r="HG186" s="152"/>
      <c r="HH186" s="152"/>
      <c r="HI186" s="152"/>
      <c r="HJ186" s="152"/>
      <c r="HK186" s="152"/>
      <c r="HL186" s="152"/>
      <c r="HM186" s="152"/>
      <c r="HN186" s="152"/>
      <c r="HO186" s="152"/>
      <c r="HP186" s="152"/>
      <c r="HQ186" s="152"/>
      <c r="HR186" s="152"/>
      <c r="HS186" s="152"/>
      <c r="HT186" s="152"/>
      <c r="HU186" s="152"/>
      <c r="HV186" s="152"/>
      <c r="HW186" s="152"/>
      <c r="HX186" s="152"/>
      <c r="HY186" s="152"/>
      <c r="HZ186" s="152"/>
      <c r="IA186" s="152"/>
      <c r="IB186" s="152"/>
      <c r="IC186" s="152"/>
      <c r="ID186" s="152"/>
      <c r="IE186" s="152"/>
      <c r="IF186" s="152"/>
      <c r="IG186" s="152"/>
      <c r="IH186" s="152"/>
      <c r="II186" s="152"/>
      <c r="IJ186" s="152"/>
      <c r="IK186" s="152"/>
      <c r="IL186" s="152"/>
      <c r="IM186" s="152"/>
      <c r="IN186" s="152"/>
      <c r="IO186" s="152"/>
      <c r="IP186" s="152"/>
      <c r="IQ186" s="152"/>
      <c r="IR186" s="152"/>
      <c r="IS186" s="152"/>
      <c r="IT186" s="152"/>
      <c r="IU186" s="152"/>
      <c r="IV186" s="152"/>
    </row>
    <row r="187" spans="1:256" ht="27.6" x14ac:dyDescent="0.3">
      <c r="A187" s="145" t="s">
        <v>2</v>
      </c>
      <c r="B187" s="145" t="s">
        <v>3</v>
      </c>
      <c r="C187" s="145" t="s">
        <v>4</v>
      </c>
      <c r="D187" s="145" t="s">
        <v>5</v>
      </c>
      <c r="E187" s="44" t="s">
        <v>6</v>
      </c>
      <c r="F187" s="44" t="s">
        <v>7</v>
      </c>
      <c r="G187" s="147" t="s">
        <v>8</v>
      </c>
      <c r="H187" s="147"/>
      <c r="I187" s="145" t="s">
        <v>9</v>
      </c>
      <c r="J187" s="150" t="s">
        <v>427</v>
      </c>
      <c r="K187" s="145" t="s">
        <v>428</v>
      </c>
      <c r="L187" s="145" t="s">
        <v>414</v>
      </c>
      <c r="M187" s="145" t="s">
        <v>429</v>
      </c>
      <c r="N187" s="145" t="s">
        <v>430</v>
      </c>
      <c r="O187" s="145" t="s">
        <v>431</v>
      </c>
    </row>
    <row r="188" spans="1:256" ht="27.6" x14ac:dyDescent="0.3">
      <c r="A188" s="146"/>
      <c r="B188" s="145"/>
      <c r="C188" s="145"/>
      <c r="D188" s="145"/>
      <c r="E188" s="25">
        <v>1.2500000000000001E-2</v>
      </c>
      <c r="F188" s="25">
        <v>0</v>
      </c>
      <c r="G188" s="36" t="s">
        <v>10</v>
      </c>
      <c r="H188" s="36" t="s">
        <v>180</v>
      </c>
      <c r="I188" s="145"/>
      <c r="J188" s="150"/>
      <c r="K188" s="145"/>
      <c r="L188" s="145"/>
      <c r="M188" s="145"/>
      <c r="N188" s="145"/>
      <c r="O188" s="145"/>
    </row>
    <row r="189" spans="1:256" ht="147" customHeight="1" x14ac:dyDescent="0.3">
      <c r="A189" s="126" t="s">
        <v>155</v>
      </c>
      <c r="B189" s="119" t="s">
        <v>268</v>
      </c>
      <c r="C189" s="106" t="s">
        <v>156</v>
      </c>
      <c r="D189" s="106" t="s">
        <v>157</v>
      </c>
      <c r="E189" s="108">
        <v>1.25</v>
      </c>
      <c r="F189" s="108"/>
      <c r="G189" s="107" t="s">
        <v>432</v>
      </c>
      <c r="H189" s="107"/>
      <c r="I189" s="108">
        <f>MAX(E189:G189)</f>
        <v>1.25</v>
      </c>
      <c r="J189" s="109" t="s">
        <v>548</v>
      </c>
      <c r="K189" s="39"/>
      <c r="L189" s="39"/>
      <c r="M189" s="39"/>
      <c r="N189" s="39"/>
      <c r="O189" s="39"/>
    </row>
    <row r="190" spans="1:256" ht="27.6" x14ac:dyDescent="0.3">
      <c r="A190" s="145" t="s">
        <v>2</v>
      </c>
      <c r="B190" s="145" t="s">
        <v>3</v>
      </c>
      <c r="C190" s="145" t="s">
        <v>4</v>
      </c>
      <c r="D190" s="145" t="s">
        <v>5</v>
      </c>
      <c r="E190" s="36" t="s">
        <v>6</v>
      </c>
      <c r="F190" s="36" t="s">
        <v>7</v>
      </c>
      <c r="G190" s="145" t="s">
        <v>8</v>
      </c>
      <c r="H190" s="145"/>
      <c r="I190" s="145" t="s">
        <v>9</v>
      </c>
      <c r="J190" s="150" t="s">
        <v>427</v>
      </c>
      <c r="K190" s="145" t="s">
        <v>428</v>
      </c>
      <c r="L190" s="145" t="s">
        <v>414</v>
      </c>
      <c r="M190" s="145" t="s">
        <v>429</v>
      </c>
      <c r="N190" s="145" t="s">
        <v>430</v>
      </c>
      <c r="O190" s="145" t="s">
        <v>431</v>
      </c>
    </row>
    <row r="191" spans="1:256" ht="27.6" x14ac:dyDescent="0.3">
      <c r="A191" s="146"/>
      <c r="B191" s="145"/>
      <c r="C191" s="145"/>
      <c r="D191" s="145"/>
      <c r="E191" s="25">
        <v>1.2500000000000001E-2</v>
      </c>
      <c r="F191" s="25">
        <v>0</v>
      </c>
      <c r="G191" s="36" t="s">
        <v>10</v>
      </c>
      <c r="H191" s="36" t="s">
        <v>180</v>
      </c>
      <c r="I191" s="145"/>
      <c r="J191" s="150"/>
      <c r="K191" s="145"/>
      <c r="L191" s="145"/>
      <c r="M191" s="145"/>
      <c r="N191" s="145"/>
      <c r="O191" s="145"/>
    </row>
    <row r="192" spans="1:256" ht="139.19999999999999" x14ac:dyDescent="0.3">
      <c r="A192" s="126" t="s">
        <v>158</v>
      </c>
      <c r="B192" s="119" t="s">
        <v>270</v>
      </c>
      <c r="C192" s="106" t="s">
        <v>159</v>
      </c>
      <c r="D192" s="106" t="s">
        <v>269</v>
      </c>
      <c r="E192" s="108">
        <v>1.25</v>
      </c>
      <c r="F192" s="108"/>
      <c r="G192" s="107"/>
      <c r="H192" s="107"/>
      <c r="I192" s="108">
        <f>MAX(E192:G192)</f>
        <v>1.25</v>
      </c>
      <c r="J192" s="109" t="s">
        <v>549</v>
      </c>
      <c r="K192" s="39"/>
      <c r="L192" s="39"/>
      <c r="M192" s="39"/>
      <c r="N192" s="39"/>
      <c r="O192" s="39"/>
    </row>
    <row r="193" spans="1:256" ht="27.6" x14ac:dyDescent="0.3">
      <c r="A193" s="145" t="s">
        <v>2</v>
      </c>
      <c r="B193" s="145" t="s">
        <v>3</v>
      </c>
      <c r="C193" s="145" t="s">
        <v>4</v>
      </c>
      <c r="D193" s="145" t="s">
        <v>5</v>
      </c>
      <c r="E193" s="36" t="s">
        <v>6</v>
      </c>
      <c r="F193" s="36" t="s">
        <v>7</v>
      </c>
      <c r="G193" s="145" t="s">
        <v>8</v>
      </c>
      <c r="H193" s="145"/>
      <c r="I193" s="145" t="s">
        <v>9</v>
      </c>
      <c r="J193" s="150" t="s">
        <v>427</v>
      </c>
      <c r="K193" s="145" t="s">
        <v>428</v>
      </c>
      <c r="L193" s="145" t="s">
        <v>414</v>
      </c>
      <c r="M193" s="145" t="s">
        <v>429</v>
      </c>
      <c r="N193" s="145" t="s">
        <v>430</v>
      </c>
      <c r="O193" s="145" t="s">
        <v>431</v>
      </c>
    </row>
    <row r="194" spans="1:256" ht="27.6" x14ac:dyDescent="0.3">
      <c r="A194" s="146"/>
      <c r="B194" s="145"/>
      <c r="C194" s="145"/>
      <c r="D194" s="145"/>
      <c r="E194" s="25">
        <v>1.2500000000000001E-2</v>
      </c>
      <c r="F194" s="25">
        <v>0</v>
      </c>
      <c r="G194" s="36" t="s">
        <v>10</v>
      </c>
      <c r="H194" s="36" t="s">
        <v>180</v>
      </c>
      <c r="I194" s="145"/>
      <c r="J194" s="150"/>
      <c r="K194" s="145"/>
      <c r="L194" s="145"/>
      <c r="M194" s="145"/>
      <c r="N194" s="145"/>
      <c r="O194" s="145"/>
    </row>
    <row r="195" spans="1:256" ht="86.25" customHeight="1" x14ac:dyDescent="0.3">
      <c r="A195" s="122" t="s">
        <v>160</v>
      </c>
      <c r="B195" s="119" t="s">
        <v>271</v>
      </c>
      <c r="C195" s="106" t="s">
        <v>161</v>
      </c>
      <c r="D195" s="106" t="s">
        <v>162</v>
      </c>
      <c r="E195" s="108">
        <v>1.25</v>
      </c>
      <c r="F195" s="108"/>
      <c r="G195" s="107" t="s">
        <v>432</v>
      </c>
      <c r="H195" s="107"/>
      <c r="I195" s="108">
        <f>MAX(E195:G195)</f>
        <v>1.25</v>
      </c>
      <c r="J195" s="109" t="s">
        <v>550</v>
      </c>
      <c r="K195" s="39"/>
      <c r="L195" s="39"/>
      <c r="M195" s="39"/>
      <c r="N195" s="39"/>
      <c r="O195" s="39"/>
    </row>
    <row r="196" spans="1:256" ht="27.6" x14ac:dyDescent="0.3">
      <c r="A196" s="145" t="s">
        <v>2</v>
      </c>
      <c r="B196" s="145" t="s">
        <v>3</v>
      </c>
      <c r="C196" s="145" t="s">
        <v>4</v>
      </c>
      <c r="D196" s="145" t="s">
        <v>5</v>
      </c>
      <c r="E196" s="36" t="s">
        <v>6</v>
      </c>
      <c r="F196" s="36" t="s">
        <v>7</v>
      </c>
      <c r="G196" s="145" t="s">
        <v>8</v>
      </c>
      <c r="H196" s="145"/>
      <c r="I196" s="145" t="s">
        <v>9</v>
      </c>
      <c r="J196" s="150" t="s">
        <v>427</v>
      </c>
      <c r="K196" s="145" t="s">
        <v>428</v>
      </c>
      <c r="L196" s="145" t="s">
        <v>414</v>
      </c>
      <c r="M196" s="145" t="s">
        <v>429</v>
      </c>
      <c r="N196" s="145" t="s">
        <v>430</v>
      </c>
      <c r="O196" s="145" t="s">
        <v>431</v>
      </c>
    </row>
    <row r="197" spans="1:256" ht="27.6" x14ac:dyDescent="0.3">
      <c r="A197" s="146"/>
      <c r="B197" s="145"/>
      <c r="C197" s="145"/>
      <c r="D197" s="145"/>
      <c r="E197" s="25">
        <v>1.2500000000000001E-2</v>
      </c>
      <c r="F197" s="25">
        <v>0</v>
      </c>
      <c r="G197" s="36" t="s">
        <v>10</v>
      </c>
      <c r="H197" s="36" t="s">
        <v>180</v>
      </c>
      <c r="I197" s="145"/>
      <c r="J197" s="150"/>
      <c r="K197" s="145"/>
      <c r="L197" s="145"/>
      <c r="M197" s="145"/>
      <c r="N197" s="145"/>
      <c r="O197" s="145"/>
    </row>
    <row r="198" spans="1:256" ht="150" customHeight="1" x14ac:dyDescent="0.3">
      <c r="A198" s="126" t="s">
        <v>163</v>
      </c>
      <c r="B198" s="119" t="s">
        <v>272</v>
      </c>
      <c r="C198" s="106" t="s">
        <v>164</v>
      </c>
      <c r="D198" s="106" t="s">
        <v>273</v>
      </c>
      <c r="E198" s="108">
        <v>1.25</v>
      </c>
      <c r="F198" s="108"/>
      <c r="G198" s="107" t="s">
        <v>432</v>
      </c>
      <c r="H198" s="107"/>
      <c r="I198" s="108">
        <f>MAX(E198:G198)</f>
        <v>1.25</v>
      </c>
      <c r="J198" s="109" t="s">
        <v>551</v>
      </c>
      <c r="K198" s="39"/>
      <c r="L198" s="39"/>
      <c r="M198" s="39"/>
      <c r="N198" s="39"/>
      <c r="O198" s="39"/>
    </row>
    <row r="199" spans="1:256" ht="15.75" customHeight="1" x14ac:dyDescent="0.3">
      <c r="A199" s="160" t="s">
        <v>165</v>
      </c>
      <c r="B199" s="161"/>
      <c r="C199" s="161"/>
      <c r="D199" s="161"/>
      <c r="E199" s="161"/>
      <c r="F199" s="161"/>
      <c r="G199" s="161"/>
      <c r="H199" s="161"/>
      <c r="I199" s="161"/>
      <c r="J199" s="161"/>
      <c r="K199" s="161"/>
      <c r="L199" s="161"/>
      <c r="M199" s="161"/>
      <c r="N199" s="161"/>
      <c r="O199" s="161"/>
      <c r="DD199" s="138"/>
      <c r="DE199" s="139"/>
      <c r="DF199" s="139"/>
      <c r="DG199" s="139"/>
      <c r="DH199" s="139"/>
      <c r="DI199" s="139"/>
      <c r="DJ199" s="139"/>
      <c r="DK199" s="139"/>
      <c r="DL199" s="140"/>
      <c r="DM199" s="138"/>
      <c r="DN199" s="139"/>
      <c r="DO199" s="139"/>
      <c r="DP199" s="139"/>
      <c r="DQ199" s="139"/>
      <c r="DR199" s="139"/>
      <c r="DS199" s="139"/>
      <c r="DT199" s="139"/>
      <c r="DU199" s="140"/>
      <c r="DV199" s="138"/>
      <c r="DW199" s="139"/>
      <c r="DX199" s="139"/>
      <c r="DY199" s="139"/>
      <c r="DZ199" s="139"/>
      <c r="EA199" s="139"/>
      <c r="EB199" s="139"/>
      <c r="EC199" s="139"/>
      <c r="ED199" s="140"/>
      <c r="EE199" s="138"/>
      <c r="EF199" s="139"/>
      <c r="EG199" s="139"/>
      <c r="EH199" s="139"/>
      <c r="EI199" s="139"/>
      <c r="EJ199" s="139"/>
      <c r="EK199" s="139"/>
      <c r="EL199" s="139"/>
      <c r="EM199" s="140"/>
      <c r="EN199" s="138"/>
      <c r="EO199" s="139"/>
      <c r="EP199" s="139"/>
      <c r="EQ199" s="139"/>
      <c r="ER199" s="139"/>
      <c r="ES199" s="139"/>
      <c r="ET199" s="139"/>
      <c r="EU199" s="139"/>
      <c r="EV199" s="140"/>
      <c r="EW199" s="138"/>
      <c r="EX199" s="139"/>
      <c r="EY199" s="139"/>
      <c r="EZ199" s="139"/>
      <c r="FA199" s="139"/>
      <c r="FB199" s="139"/>
      <c r="FC199" s="139"/>
      <c r="FD199" s="139"/>
      <c r="FE199" s="140"/>
      <c r="FF199" s="138"/>
      <c r="FG199" s="139"/>
      <c r="FH199" s="139"/>
      <c r="FI199" s="139"/>
      <c r="FJ199" s="139"/>
      <c r="FK199" s="139"/>
      <c r="FL199" s="139"/>
      <c r="FM199" s="139"/>
      <c r="FN199" s="140"/>
      <c r="FO199" s="138"/>
      <c r="FP199" s="139"/>
      <c r="FQ199" s="139"/>
      <c r="FR199" s="139"/>
      <c r="FS199" s="139"/>
      <c r="FT199" s="139"/>
      <c r="FU199" s="139"/>
      <c r="FV199" s="139"/>
      <c r="FW199" s="140"/>
      <c r="FX199" s="138"/>
      <c r="FY199" s="139"/>
      <c r="FZ199" s="139"/>
      <c r="GA199" s="139"/>
      <c r="GB199" s="139"/>
      <c r="GC199" s="139"/>
      <c r="GD199" s="139"/>
      <c r="GE199" s="139"/>
      <c r="GF199" s="140"/>
      <c r="GG199" s="138"/>
      <c r="GH199" s="139"/>
      <c r="GI199" s="139"/>
      <c r="GJ199" s="139"/>
      <c r="GK199" s="139"/>
      <c r="GL199" s="139"/>
      <c r="GM199" s="139"/>
      <c r="GN199" s="139"/>
      <c r="GO199" s="140"/>
      <c r="GP199" s="138"/>
      <c r="GQ199" s="139"/>
      <c r="GR199" s="139"/>
      <c r="GS199" s="139"/>
      <c r="GT199" s="139"/>
      <c r="GU199" s="139"/>
      <c r="GV199" s="139"/>
      <c r="GW199" s="139"/>
      <c r="GX199" s="140"/>
      <c r="GY199" s="138"/>
      <c r="GZ199" s="139"/>
      <c r="HA199" s="139"/>
      <c r="HB199" s="139"/>
      <c r="HC199" s="139"/>
      <c r="HD199" s="139"/>
      <c r="HE199" s="139"/>
      <c r="HF199" s="139"/>
      <c r="HG199" s="140"/>
      <c r="HH199" s="138"/>
      <c r="HI199" s="139"/>
      <c r="HJ199" s="139"/>
      <c r="HK199" s="139"/>
      <c r="HL199" s="139"/>
      <c r="HM199" s="139"/>
      <c r="HN199" s="139"/>
      <c r="HO199" s="139"/>
      <c r="HP199" s="140"/>
      <c r="HQ199" s="138"/>
      <c r="HR199" s="139"/>
      <c r="HS199" s="139"/>
      <c r="HT199" s="139"/>
      <c r="HU199" s="139"/>
      <c r="HV199" s="139"/>
      <c r="HW199" s="139"/>
      <c r="HX199" s="139"/>
      <c r="HY199" s="140"/>
      <c r="HZ199" s="138"/>
      <c r="IA199" s="139"/>
      <c r="IB199" s="139"/>
      <c r="IC199" s="139"/>
      <c r="ID199" s="139"/>
      <c r="IE199" s="139"/>
      <c r="IF199" s="139"/>
      <c r="IG199" s="139"/>
      <c r="IH199" s="140"/>
      <c r="II199" s="138"/>
      <c r="IJ199" s="139"/>
      <c r="IK199" s="139"/>
      <c r="IL199" s="139"/>
      <c r="IM199" s="139"/>
      <c r="IN199" s="139"/>
      <c r="IO199" s="139"/>
      <c r="IP199" s="139"/>
      <c r="IQ199" s="140"/>
      <c r="IR199" s="138"/>
      <c r="IS199" s="139"/>
      <c r="IT199" s="139"/>
      <c r="IU199" s="139"/>
      <c r="IV199" s="139"/>
    </row>
    <row r="200" spans="1:256" ht="15.75" customHeight="1" x14ac:dyDescent="0.3">
      <c r="A200" s="162" t="s">
        <v>166</v>
      </c>
      <c r="B200" s="163"/>
      <c r="C200" s="163"/>
      <c r="D200" s="163"/>
      <c r="E200" s="163"/>
      <c r="F200" s="163"/>
      <c r="G200" s="163"/>
      <c r="H200" s="163"/>
      <c r="I200" s="163"/>
      <c r="J200" s="163"/>
      <c r="K200" s="163"/>
      <c r="L200" s="163"/>
      <c r="M200" s="163"/>
      <c r="N200" s="163"/>
      <c r="O200" s="163"/>
      <c r="DD200" s="138"/>
      <c r="DE200" s="139"/>
      <c r="DF200" s="139"/>
      <c r="DG200" s="139"/>
      <c r="DH200" s="139"/>
      <c r="DI200" s="139"/>
      <c r="DJ200" s="139"/>
      <c r="DK200" s="139"/>
      <c r="DL200" s="140"/>
      <c r="DM200" s="138"/>
      <c r="DN200" s="139"/>
      <c r="DO200" s="139"/>
      <c r="DP200" s="139"/>
      <c r="DQ200" s="139"/>
      <c r="DR200" s="139"/>
      <c r="DS200" s="139"/>
      <c r="DT200" s="139"/>
      <c r="DU200" s="140"/>
      <c r="DV200" s="138"/>
      <c r="DW200" s="139"/>
      <c r="DX200" s="139"/>
      <c r="DY200" s="139"/>
      <c r="DZ200" s="139"/>
      <c r="EA200" s="139"/>
      <c r="EB200" s="139"/>
      <c r="EC200" s="139"/>
      <c r="ED200" s="140"/>
      <c r="EE200" s="138"/>
      <c r="EF200" s="139"/>
      <c r="EG200" s="139"/>
      <c r="EH200" s="139"/>
      <c r="EI200" s="139"/>
      <c r="EJ200" s="139"/>
      <c r="EK200" s="139"/>
      <c r="EL200" s="139"/>
      <c r="EM200" s="140"/>
      <c r="EN200" s="138"/>
      <c r="EO200" s="139"/>
      <c r="EP200" s="139"/>
      <c r="EQ200" s="139"/>
      <c r="ER200" s="139"/>
      <c r="ES200" s="139"/>
      <c r="ET200" s="139"/>
      <c r="EU200" s="139"/>
      <c r="EV200" s="140"/>
      <c r="EW200" s="138"/>
      <c r="EX200" s="139"/>
      <c r="EY200" s="139"/>
      <c r="EZ200" s="139"/>
      <c r="FA200" s="139"/>
      <c r="FB200" s="139"/>
      <c r="FC200" s="139"/>
      <c r="FD200" s="139"/>
      <c r="FE200" s="140"/>
      <c r="FF200" s="138"/>
      <c r="FG200" s="139"/>
      <c r="FH200" s="139"/>
      <c r="FI200" s="139"/>
      <c r="FJ200" s="139"/>
      <c r="FK200" s="139"/>
      <c r="FL200" s="139"/>
      <c r="FM200" s="139"/>
      <c r="FN200" s="140"/>
      <c r="FO200" s="138"/>
      <c r="FP200" s="139"/>
      <c r="FQ200" s="139"/>
      <c r="FR200" s="139"/>
      <c r="FS200" s="139"/>
      <c r="FT200" s="139"/>
      <c r="FU200" s="139"/>
      <c r="FV200" s="139"/>
      <c r="FW200" s="140"/>
      <c r="FX200" s="138"/>
      <c r="FY200" s="139"/>
      <c r="FZ200" s="139"/>
      <c r="GA200" s="139"/>
      <c r="GB200" s="139"/>
      <c r="GC200" s="139"/>
      <c r="GD200" s="139"/>
      <c r="GE200" s="139"/>
      <c r="GF200" s="140"/>
      <c r="GG200" s="138"/>
      <c r="GH200" s="139"/>
      <c r="GI200" s="139"/>
      <c r="GJ200" s="139"/>
      <c r="GK200" s="139"/>
      <c r="GL200" s="139"/>
      <c r="GM200" s="139"/>
      <c r="GN200" s="139"/>
      <c r="GO200" s="140"/>
      <c r="GP200" s="138"/>
      <c r="GQ200" s="139"/>
      <c r="GR200" s="139"/>
      <c r="GS200" s="139"/>
      <c r="GT200" s="139"/>
      <c r="GU200" s="139"/>
      <c r="GV200" s="139"/>
      <c r="GW200" s="139"/>
      <c r="GX200" s="140"/>
      <c r="GY200" s="138"/>
      <c r="GZ200" s="139"/>
      <c r="HA200" s="139"/>
      <c r="HB200" s="139"/>
      <c r="HC200" s="139"/>
      <c r="HD200" s="139"/>
      <c r="HE200" s="139"/>
      <c r="HF200" s="139"/>
      <c r="HG200" s="140"/>
      <c r="HH200" s="138"/>
      <c r="HI200" s="139"/>
      <c r="HJ200" s="139"/>
      <c r="HK200" s="139"/>
      <c r="HL200" s="139"/>
      <c r="HM200" s="139"/>
      <c r="HN200" s="139"/>
      <c r="HO200" s="139"/>
      <c r="HP200" s="140"/>
      <c r="HQ200" s="138"/>
      <c r="HR200" s="139"/>
      <c r="HS200" s="139"/>
      <c r="HT200" s="139"/>
      <c r="HU200" s="139"/>
      <c r="HV200" s="139"/>
      <c r="HW200" s="139"/>
      <c r="HX200" s="139"/>
      <c r="HY200" s="140"/>
      <c r="HZ200" s="138"/>
      <c r="IA200" s="139"/>
      <c r="IB200" s="139"/>
      <c r="IC200" s="139"/>
      <c r="ID200" s="139"/>
      <c r="IE200" s="139"/>
      <c r="IF200" s="139"/>
      <c r="IG200" s="139"/>
      <c r="IH200" s="140"/>
      <c r="II200" s="138"/>
      <c r="IJ200" s="139"/>
      <c r="IK200" s="139"/>
      <c r="IL200" s="139"/>
      <c r="IM200" s="139"/>
      <c r="IN200" s="139"/>
      <c r="IO200" s="139"/>
      <c r="IP200" s="139"/>
      <c r="IQ200" s="140"/>
      <c r="IR200" s="138"/>
      <c r="IS200" s="139"/>
      <c r="IT200" s="139"/>
      <c r="IU200" s="139"/>
      <c r="IV200" s="139"/>
    </row>
    <row r="201" spans="1:256" ht="15.75" customHeight="1" x14ac:dyDescent="0.3">
      <c r="A201" s="164" t="s">
        <v>167</v>
      </c>
      <c r="B201" s="165"/>
      <c r="C201" s="165"/>
      <c r="D201" s="165"/>
      <c r="E201" s="165"/>
      <c r="F201" s="165"/>
      <c r="G201" s="165"/>
      <c r="H201" s="165"/>
      <c r="I201" s="165"/>
      <c r="J201" s="165"/>
      <c r="K201" s="165"/>
      <c r="L201" s="165"/>
      <c r="M201" s="165"/>
      <c r="N201" s="165"/>
      <c r="O201" s="165"/>
      <c r="DD201" s="138"/>
      <c r="DE201" s="139"/>
      <c r="DF201" s="139"/>
      <c r="DG201" s="139"/>
      <c r="DH201" s="139"/>
      <c r="DI201" s="139"/>
      <c r="DJ201" s="139"/>
      <c r="DK201" s="139"/>
      <c r="DL201" s="140"/>
      <c r="DM201" s="138"/>
      <c r="DN201" s="139"/>
      <c r="DO201" s="139"/>
      <c r="DP201" s="139"/>
      <c r="DQ201" s="139"/>
      <c r="DR201" s="139"/>
      <c r="DS201" s="139"/>
      <c r="DT201" s="139"/>
      <c r="DU201" s="140"/>
      <c r="DV201" s="138"/>
      <c r="DW201" s="139"/>
      <c r="DX201" s="139"/>
      <c r="DY201" s="139"/>
      <c r="DZ201" s="139"/>
      <c r="EA201" s="139"/>
      <c r="EB201" s="139"/>
      <c r="EC201" s="139"/>
      <c r="ED201" s="140"/>
      <c r="EE201" s="138"/>
      <c r="EF201" s="139"/>
      <c r="EG201" s="139"/>
      <c r="EH201" s="139"/>
      <c r="EI201" s="139"/>
      <c r="EJ201" s="139"/>
      <c r="EK201" s="139"/>
      <c r="EL201" s="139"/>
      <c r="EM201" s="140"/>
      <c r="EN201" s="138"/>
      <c r="EO201" s="139"/>
      <c r="EP201" s="139"/>
      <c r="EQ201" s="139"/>
      <c r="ER201" s="139"/>
      <c r="ES201" s="139"/>
      <c r="ET201" s="139"/>
      <c r="EU201" s="139"/>
      <c r="EV201" s="140"/>
      <c r="EW201" s="138"/>
      <c r="EX201" s="139"/>
      <c r="EY201" s="139"/>
      <c r="EZ201" s="139"/>
      <c r="FA201" s="139"/>
      <c r="FB201" s="139"/>
      <c r="FC201" s="139"/>
      <c r="FD201" s="139"/>
      <c r="FE201" s="140"/>
      <c r="FF201" s="138"/>
      <c r="FG201" s="139"/>
      <c r="FH201" s="139"/>
      <c r="FI201" s="139"/>
      <c r="FJ201" s="139"/>
      <c r="FK201" s="139"/>
      <c r="FL201" s="139"/>
      <c r="FM201" s="139"/>
      <c r="FN201" s="140"/>
      <c r="FO201" s="138"/>
      <c r="FP201" s="139"/>
      <c r="FQ201" s="139"/>
      <c r="FR201" s="139"/>
      <c r="FS201" s="139"/>
      <c r="FT201" s="139"/>
      <c r="FU201" s="139"/>
      <c r="FV201" s="139"/>
      <c r="FW201" s="140"/>
      <c r="FX201" s="138"/>
      <c r="FY201" s="139"/>
      <c r="FZ201" s="139"/>
      <c r="GA201" s="139"/>
      <c r="GB201" s="139"/>
      <c r="GC201" s="139"/>
      <c r="GD201" s="139"/>
      <c r="GE201" s="139"/>
      <c r="GF201" s="140"/>
      <c r="GG201" s="138"/>
      <c r="GH201" s="139"/>
      <c r="GI201" s="139"/>
      <c r="GJ201" s="139"/>
      <c r="GK201" s="139"/>
      <c r="GL201" s="139"/>
      <c r="GM201" s="139"/>
      <c r="GN201" s="139"/>
      <c r="GO201" s="140"/>
      <c r="GP201" s="138"/>
      <c r="GQ201" s="139"/>
      <c r="GR201" s="139"/>
      <c r="GS201" s="139"/>
      <c r="GT201" s="139"/>
      <c r="GU201" s="139"/>
      <c r="GV201" s="139"/>
      <c r="GW201" s="139"/>
      <c r="GX201" s="140"/>
      <c r="GY201" s="138"/>
      <c r="GZ201" s="139"/>
      <c r="HA201" s="139"/>
      <c r="HB201" s="139"/>
      <c r="HC201" s="139"/>
      <c r="HD201" s="139"/>
      <c r="HE201" s="139"/>
      <c r="HF201" s="139"/>
      <c r="HG201" s="140"/>
      <c r="HH201" s="138"/>
      <c r="HI201" s="139"/>
      <c r="HJ201" s="139"/>
      <c r="HK201" s="139"/>
      <c r="HL201" s="139"/>
      <c r="HM201" s="139"/>
      <c r="HN201" s="139"/>
      <c r="HO201" s="139"/>
      <c r="HP201" s="140"/>
      <c r="HQ201" s="138"/>
      <c r="HR201" s="139"/>
      <c r="HS201" s="139"/>
      <c r="HT201" s="139"/>
      <c r="HU201" s="139"/>
      <c r="HV201" s="139"/>
      <c r="HW201" s="139"/>
      <c r="HX201" s="139"/>
      <c r="HY201" s="140"/>
      <c r="HZ201" s="138"/>
      <c r="IA201" s="139"/>
      <c r="IB201" s="139"/>
      <c r="IC201" s="139"/>
      <c r="ID201" s="139"/>
      <c r="IE201" s="139"/>
      <c r="IF201" s="139"/>
      <c r="IG201" s="139"/>
      <c r="IH201" s="140"/>
      <c r="II201" s="138"/>
      <c r="IJ201" s="139"/>
      <c r="IK201" s="139"/>
      <c r="IL201" s="139"/>
      <c r="IM201" s="139"/>
      <c r="IN201" s="139"/>
      <c r="IO201" s="139"/>
      <c r="IP201" s="139"/>
      <c r="IQ201" s="140"/>
      <c r="IR201" s="138"/>
      <c r="IS201" s="139"/>
      <c r="IT201" s="139"/>
      <c r="IU201" s="139"/>
      <c r="IV201" s="139"/>
    </row>
    <row r="202" spans="1:256" ht="27.6" x14ac:dyDescent="0.3">
      <c r="A202" s="145" t="s">
        <v>2</v>
      </c>
      <c r="B202" s="145" t="s">
        <v>3</v>
      </c>
      <c r="C202" s="145" t="s">
        <v>4</v>
      </c>
      <c r="D202" s="145" t="s">
        <v>5</v>
      </c>
      <c r="E202" s="36" t="s">
        <v>6</v>
      </c>
      <c r="F202" s="36" t="s">
        <v>7</v>
      </c>
      <c r="G202" s="145" t="s">
        <v>8</v>
      </c>
      <c r="H202" s="145"/>
      <c r="I202" s="145" t="s">
        <v>9</v>
      </c>
      <c r="J202" s="150" t="s">
        <v>427</v>
      </c>
      <c r="K202" s="145" t="s">
        <v>428</v>
      </c>
      <c r="L202" s="145" t="s">
        <v>414</v>
      </c>
      <c r="M202" s="145" t="s">
        <v>429</v>
      </c>
      <c r="N202" s="145" t="s">
        <v>430</v>
      </c>
      <c r="O202" s="145" t="s">
        <v>431</v>
      </c>
    </row>
    <row r="203" spans="1:256" ht="27.6" x14ac:dyDescent="0.3">
      <c r="A203" s="146"/>
      <c r="B203" s="145"/>
      <c r="C203" s="145"/>
      <c r="D203" s="145"/>
      <c r="E203" s="24">
        <v>2.5000000000000001E-2</v>
      </c>
      <c r="F203" s="25">
        <v>0</v>
      </c>
      <c r="G203" s="36" t="s">
        <v>10</v>
      </c>
      <c r="H203" s="36" t="s">
        <v>180</v>
      </c>
      <c r="I203" s="145"/>
      <c r="J203" s="150"/>
      <c r="K203" s="145"/>
      <c r="L203" s="145"/>
      <c r="M203" s="145"/>
      <c r="N203" s="145"/>
      <c r="O203" s="145"/>
    </row>
    <row r="204" spans="1:256" ht="179.25" customHeight="1" x14ac:dyDescent="0.3">
      <c r="A204" s="126" t="s">
        <v>168</v>
      </c>
      <c r="B204" s="119" t="s">
        <v>274</v>
      </c>
      <c r="C204" s="106" t="s">
        <v>169</v>
      </c>
      <c r="D204" s="106" t="s">
        <v>170</v>
      </c>
      <c r="E204" s="108">
        <v>2.5</v>
      </c>
      <c r="F204" s="108"/>
      <c r="G204" s="107" t="s">
        <v>432</v>
      </c>
      <c r="H204" s="107"/>
      <c r="I204" s="108">
        <f>MAX(E204:G204)</f>
        <v>2.5</v>
      </c>
      <c r="J204" s="109" t="s">
        <v>552</v>
      </c>
      <c r="K204" s="39"/>
      <c r="L204" s="39"/>
      <c r="M204" s="39"/>
      <c r="N204" s="39"/>
      <c r="O204" s="39"/>
    </row>
    <row r="205" spans="1:256" ht="27.6" x14ac:dyDescent="0.3">
      <c r="A205" s="145" t="s">
        <v>2</v>
      </c>
      <c r="B205" s="145" t="s">
        <v>3</v>
      </c>
      <c r="C205" s="145" t="s">
        <v>4</v>
      </c>
      <c r="D205" s="145" t="s">
        <v>5</v>
      </c>
      <c r="E205" s="36" t="s">
        <v>6</v>
      </c>
      <c r="F205" s="36" t="s">
        <v>7</v>
      </c>
      <c r="G205" s="145" t="s">
        <v>8</v>
      </c>
      <c r="H205" s="145"/>
      <c r="I205" s="145" t="s">
        <v>9</v>
      </c>
      <c r="J205" s="150" t="s">
        <v>427</v>
      </c>
      <c r="K205" s="145" t="s">
        <v>428</v>
      </c>
      <c r="L205" s="145" t="s">
        <v>414</v>
      </c>
      <c r="M205" s="145" t="s">
        <v>429</v>
      </c>
      <c r="N205" s="145" t="s">
        <v>430</v>
      </c>
      <c r="O205" s="145" t="s">
        <v>431</v>
      </c>
    </row>
    <row r="206" spans="1:256" ht="27.6" x14ac:dyDescent="0.3">
      <c r="A206" s="146"/>
      <c r="B206" s="145"/>
      <c r="C206" s="145"/>
      <c r="D206" s="145"/>
      <c r="E206" s="24">
        <v>2.5000000000000001E-2</v>
      </c>
      <c r="F206" s="25">
        <v>0</v>
      </c>
      <c r="G206" s="36" t="s">
        <v>10</v>
      </c>
      <c r="H206" s="36" t="s">
        <v>180</v>
      </c>
      <c r="I206" s="145"/>
      <c r="J206" s="150"/>
      <c r="K206" s="145"/>
      <c r="L206" s="145"/>
      <c r="M206" s="145"/>
      <c r="N206" s="145"/>
      <c r="O206" s="145"/>
    </row>
    <row r="207" spans="1:256" ht="156.6" x14ac:dyDescent="0.3">
      <c r="A207" s="126" t="s">
        <v>171</v>
      </c>
      <c r="B207" s="119" t="s">
        <v>275</v>
      </c>
      <c r="C207" s="106" t="s">
        <v>172</v>
      </c>
      <c r="D207" s="106" t="s">
        <v>173</v>
      </c>
      <c r="E207" s="108">
        <v>2.5</v>
      </c>
      <c r="F207" s="108"/>
      <c r="G207" s="107" t="s">
        <v>432</v>
      </c>
      <c r="H207" s="107"/>
      <c r="I207" s="108">
        <f>MAX(E207:G207)</f>
        <v>2.5</v>
      </c>
      <c r="J207" s="109" t="s">
        <v>553</v>
      </c>
      <c r="K207" s="39"/>
      <c r="L207" s="39"/>
      <c r="M207" s="39"/>
      <c r="N207" s="39"/>
      <c r="O207" s="39"/>
    </row>
    <row r="208" spans="1:256" ht="27.6" x14ac:dyDescent="0.3">
      <c r="A208" s="145" t="s">
        <v>2</v>
      </c>
      <c r="B208" s="145" t="s">
        <v>3</v>
      </c>
      <c r="C208" s="145" t="s">
        <v>4</v>
      </c>
      <c r="D208" s="145" t="s">
        <v>5</v>
      </c>
      <c r="E208" s="36" t="s">
        <v>6</v>
      </c>
      <c r="F208" s="36" t="s">
        <v>7</v>
      </c>
      <c r="G208" s="145" t="s">
        <v>8</v>
      </c>
      <c r="H208" s="145"/>
      <c r="I208" s="145" t="s">
        <v>9</v>
      </c>
      <c r="J208" s="150" t="s">
        <v>427</v>
      </c>
      <c r="K208" s="145" t="s">
        <v>428</v>
      </c>
      <c r="L208" s="145" t="s">
        <v>414</v>
      </c>
      <c r="M208" s="145" t="s">
        <v>429</v>
      </c>
      <c r="N208" s="145" t="s">
        <v>430</v>
      </c>
      <c r="O208" s="145" t="s">
        <v>431</v>
      </c>
    </row>
    <row r="209" spans="1:15" ht="27.6" x14ac:dyDescent="0.3">
      <c r="A209" s="146"/>
      <c r="B209" s="145"/>
      <c r="C209" s="145"/>
      <c r="D209" s="145"/>
      <c r="E209" s="24">
        <v>2.5000000000000001E-2</v>
      </c>
      <c r="F209" s="25">
        <v>0</v>
      </c>
      <c r="G209" s="36" t="s">
        <v>10</v>
      </c>
      <c r="H209" s="36" t="s">
        <v>180</v>
      </c>
      <c r="I209" s="145"/>
      <c r="J209" s="150"/>
      <c r="K209" s="145"/>
      <c r="L209" s="145"/>
      <c r="M209" s="145"/>
      <c r="N209" s="145"/>
      <c r="O209" s="145"/>
    </row>
    <row r="210" spans="1:15" ht="208.8" x14ac:dyDescent="0.3">
      <c r="A210" s="122" t="s">
        <v>174</v>
      </c>
      <c r="B210" s="119" t="s">
        <v>276</v>
      </c>
      <c r="C210" s="106" t="s">
        <v>175</v>
      </c>
      <c r="D210" s="106" t="s">
        <v>176</v>
      </c>
      <c r="E210" s="108">
        <v>2.5</v>
      </c>
      <c r="F210" s="108"/>
      <c r="G210" s="107" t="s">
        <v>432</v>
      </c>
      <c r="H210" s="107"/>
      <c r="I210" s="108">
        <f>MAX(E210:G210)</f>
        <v>2.5</v>
      </c>
      <c r="J210" s="109" t="s">
        <v>553</v>
      </c>
      <c r="K210" s="39"/>
      <c r="L210" s="39"/>
      <c r="M210" s="39"/>
      <c r="N210" s="39"/>
      <c r="O210" s="39"/>
    </row>
    <row r="211" spans="1:15" ht="27.6" x14ac:dyDescent="0.3">
      <c r="A211" s="145" t="s">
        <v>2</v>
      </c>
      <c r="B211" s="145" t="s">
        <v>3</v>
      </c>
      <c r="C211" s="145" t="s">
        <v>4</v>
      </c>
      <c r="D211" s="145" t="s">
        <v>5</v>
      </c>
      <c r="E211" s="36" t="s">
        <v>6</v>
      </c>
      <c r="F211" s="36" t="s">
        <v>7</v>
      </c>
      <c r="G211" s="145" t="s">
        <v>8</v>
      </c>
      <c r="H211" s="145"/>
      <c r="I211" s="145" t="s">
        <v>9</v>
      </c>
      <c r="J211" s="150" t="s">
        <v>427</v>
      </c>
      <c r="K211" s="145" t="s">
        <v>428</v>
      </c>
      <c r="L211" s="145" t="s">
        <v>414</v>
      </c>
      <c r="M211" s="145" t="s">
        <v>429</v>
      </c>
      <c r="N211" s="145" t="s">
        <v>430</v>
      </c>
      <c r="O211" s="145" t="s">
        <v>431</v>
      </c>
    </row>
    <row r="212" spans="1:15" ht="27.6" x14ac:dyDescent="0.3">
      <c r="A212" s="146"/>
      <c r="B212" s="145"/>
      <c r="C212" s="145"/>
      <c r="D212" s="145"/>
      <c r="E212" s="24">
        <v>2.5000000000000001E-2</v>
      </c>
      <c r="F212" s="25">
        <v>0</v>
      </c>
      <c r="G212" s="36" t="s">
        <v>10</v>
      </c>
      <c r="H212" s="36" t="s">
        <v>180</v>
      </c>
      <c r="I212" s="145"/>
      <c r="J212" s="150"/>
      <c r="K212" s="145"/>
      <c r="L212" s="145"/>
      <c r="M212" s="145"/>
      <c r="N212" s="145"/>
      <c r="O212" s="145"/>
    </row>
    <row r="213" spans="1:15" ht="131.25" customHeight="1" x14ac:dyDescent="0.3">
      <c r="A213" s="126" t="s">
        <v>177</v>
      </c>
      <c r="B213" s="130" t="s">
        <v>277</v>
      </c>
      <c r="C213" s="106" t="s">
        <v>178</v>
      </c>
      <c r="D213" s="106" t="s">
        <v>278</v>
      </c>
      <c r="E213" s="108">
        <v>2.5</v>
      </c>
      <c r="F213" s="108"/>
      <c r="G213" s="107" t="s">
        <v>432</v>
      </c>
      <c r="H213" s="107"/>
      <c r="I213" s="108">
        <f>MAX(E213:G213)</f>
        <v>2.5</v>
      </c>
      <c r="J213" s="109" t="s">
        <v>553</v>
      </c>
      <c r="K213" s="39"/>
      <c r="L213" s="39"/>
      <c r="M213" s="39"/>
      <c r="N213" s="39"/>
      <c r="O213" s="39"/>
    </row>
    <row r="214" spans="1:15" s="21" customFormat="1" x14ac:dyDescent="0.3">
      <c r="E214" s="22"/>
      <c r="F214" s="22"/>
      <c r="G214" s="22"/>
      <c r="H214" s="22"/>
      <c r="I214" s="22"/>
      <c r="J214" s="99"/>
    </row>
    <row r="215" spans="1:15" s="21" customFormat="1" x14ac:dyDescent="0.3">
      <c r="E215" s="22"/>
      <c r="F215" s="22"/>
      <c r="G215" s="22"/>
      <c r="H215" s="22"/>
      <c r="I215" s="22"/>
      <c r="J215" s="99"/>
    </row>
    <row r="216" spans="1:15" s="21" customFormat="1" x14ac:dyDescent="0.3">
      <c r="E216" s="22"/>
      <c r="F216" s="22"/>
      <c r="G216" s="22"/>
      <c r="H216" s="22"/>
      <c r="I216" s="22"/>
      <c r="J216" s="99"/>
    </row>
    <row r="217" spans="1:15" s="21" customFormat="1" x14ac:dyDescent="0.3">
      <c r="E217" s="22"/>
      <c r="F217" s="22"/>
      <c r="G217" s="22"/>
      <c r="H217" s="22"/>
      <c r="I217" s="22"/>
      <c r="J217" s="99"/>
    </row>
    <row r="218" spans="1:15" s="21" customFormat="1" x14ac:dyDescent="0.3">
      <c r="E218" s="22"/>
      <c r="F218" s="22"/>
      <c r="G218" s="22"/>
      <c r="H218" s="22"/>
      <c r="I218" s="22"/>
      <c r="J218" s="99"/>
    </row>
    <row r="219" spans="1:15" s="21" customFormat="1" x14ac:dyDescent="0.3">
      <c r="E219" s="22"/>
      <c r="F219" s="22"/>
      <c r="G219" s="22"/>
      <c r="H219" s="22"/>
      <c r="I219" s="22"/>
      <c r="J219" s="99"/>
    </row>
    <row r="220" spans="1:15" s="21" customFormat="1" x14ac:dyDescent="0.3">
      <c r="E220" s="22"/>
      <c r="F220" s="22"/>
      <c r="G220" s="22"/>
      <c r="H220" s="22"/>
      <c r="I220" s="22"/>
      <c r="J220" s="99"/>
    </row>
    <row r="221" spans="1:15" s="21" customFormat="1" x14ac:dyDescent="0.3">
      <c r="E221" s="22"/>
      <c r="F221" s="22"/>
      <c r="G221" s="22"/>
      <c r="H221" s="22"/>
      <c r="I221" s="22"/>
      <c r="J221" s="99"/>
    </row>
    <row r="222" spans="1:15" s="21" customFormat="1" x14ac:dyDescent="0.3">
      <c r="E222" s="22"/>
      <c r="F222" s="22"/>
      <c r="G222" s="22"/>
      <c r="H222" s="22"/>
      <c r="I222" s="22"/>
      <c r="J222" s="99"/>
    </row>
    <row r="223" spans="1:15" s="21" customFormat="1" x14ac:dyDescent="0.3">
      <c r="E223" s="22"/>
      <c r="F223" s="22"/>
      <c r="G223" s="22"/>
      <c r="H223" s="22"/>
      <c r="I223" s="22"/>
      <c r="J223" s="99"/>
    </row>
    <row r="224" spans="1:15" s="21" customFormat="1" x14ac:dyDescent="0.3">
      <c r="E224" s="22"/>
      <c r="F224" s="22"/>
      <c r="G224" s="22"/>
      <c r="H224" s="22"/>
      <c r="I224" s="22"/>
      <c r="J224" s="99"/>
    </row>
    <row r="225" spans="5:10" s="21" customFormat="1" x14ac:dyDescent="0.3">
      <c r="E225" s="22"/>
      <c r="F225" s="22"/>
      <c r="G225" s="22"/>
      <c r="H225" s="22"/>
      <c r="I225" s="22"/>
      <c r="J225" s="99"/>
    </row>
    <row r="226" spans="5:10" s="21" customFormat="1" x14ac:dyDescent="0.3">
      <c r="E226" s="22"/>
      <c r="F226" s="22"/>
      <c r="G226" s="22"/>
      <c r="H226" s="22"/>
      <c r="I226" s="22"/>
      <c r="J226" s="99"/>
    </row>
    <row r="227" spans="5:10" s="21" customFormat="1" x14ac:dyDescent="0.3">
      <c r="E227" s="22"/>
      <c r="F227" s="22"/>
      <c r="G227" s="22"/>
      <c r="H227" s="22"/>
      <c r="I227" s="22"/>
      <c r="J227" s="99"/>
    </row>
    <row r="228" spans="5:10" s="21" customFormat="1" x14ac:dyDescent="0.3">
      <c r="E228" s="22"/>
      <c r="F228" s="22"/>
      <c r="G228" s="22"/>
      <c r="H228" s="22"/>
      <c r="I228" s="22"/>
      <c r="J228" s="99"/>
    </row>
    <row r="229" spans="5:10" s="21" customFormat="1" x14ac:dyDescent="0.3">
      <c r="E229" s="22"/>
      <c r="F229" s="22"/>
      <c r="G229" s="22"/>
      <c r="H229" s="22"/>
      <c r="I229" s="22"/>
      <c r="J229" s="99"/>
    </row>
    <row r="230" spans="5:10" s="21" customFormat="1" x14ac:dyDescent="0.3">
      <c r="E230" s="22"/>
      <c r="F230" s="22"/>
      <c r="G230" s="22"/>
      <c r="H230" s="22"/>
      <c r="I230" s="22"/>
      <c r="J230" s="99"/>
    </row>
    <row r="231" spans="5:10" s="21" customFormat="1" x14ac:dyDescent="0.3">
      <c r="E231" s="22"/>
      <c r="F231" s="22"/>
      <c r="G231" s="22"/>
      <c r="H231" s="22"/>
      <c r="I231" s="22"/>
      <c r="J231" s="99"/>
    </row>
    <row r="232" spans="5:10" s="21" customFormat="1" x14ac:dyDescent="0.3">
      <c r="E232" s="22"/>
      <c r="F232" s="22"/>
      <c r="G232" s="22"/>
      <c r="H232" s="22"/>
      <c r="I232" s="22"/>
      <c r="J232" s="99"/>
    </row>
    <row r="233" spans="5:10" s="21" customFormat="1" x14ac:dyDescent="0.3">
      <c r="E233" s="22"/>
      <c r="F233" s="22"/>
      <c r="G233" s="22"/>
      <c r="H233" s="22"/>
      <c r="I233" s="22"/>
      <c r="J233" s="99"/>
    </row>
    <row r="234" spans="5:10" s="21" customFormat="1" x14ac:dyDescent="0.3">
      <c r="E234" s="22"/>
      <c r="F234" s="22"/>
      <c r="G234" s="22"/>
      <c r="H234" s="22"/>
      <c r="I234" s="22"/>
      <c r="J234" s="99"/>
    </row>
    <row r="235" spans="5:10" s="21" customFormat="1" x14ac:dyDescent="0.3">
      <c r="E235" s="22"/>
      <c r="F235" s="22"/>
      <c r="G235" s="22"/>
      <c r="H235" s="22"/>
      <c r="I235" s="22"/>
      <c r="J235" s="99"/>
    </row>
    <row r="236" spans="5:10" s="21" customFormat="1" x14ac:dyDescent="0.3">
      <c r="E236" s="22"/>
      <c r="F236" s="22"/>
      <c r="G236" s="22"/>
      <c r="H236" s="22"/>
      <c r="I236" s="22"/>
      <c r="J236" s="99"/>
    </row>
    <row r="237" spans="5:10" s="21" customFormat="1" x14ac:dyDescent="0.3">
      <c r="E237" s="22"/>
      <c r="F237" s="22"/>
      <c r="G237" s="22"/>
      <c r="H237" s="22"/>
      <c r="I237" s="22"/>
      <c r="J237" s="99"/>
    </row>
    <row r="238" spans="5:10" s="21" customFormat="1" x14ac:dyDescent="0.3">
      <c r="E238" s="22"/>
      <c r="F238" s="22"/>
      <c r="G238" s="22"/>
      <c r="H238" s="22"/>
      <c r="I238" s="22"/>
      <c r="J238" s="99"/>
    </row>
    <row r="239" spans="5:10" s="21" customFormat="1" x14ac:dyDescent="0.3">
      <c r="E239" s="22"/>
      <c r="F239" s="22"/>
      <c r="G239" s="22"/>
      <c r="H239" s="22"/>
      <c r="I239" s="22"/>
      <c r="J239" s="99"/>
    </row>
    <row r="240" spans="5:10" s="21" customFormat="1" x14ac:dyDescent="0.3">
      <c r="E240" s="22"/>
      <c r="F240" s="22"/>
      <c r="G240" s="22"/>
      <c r="H240" s="22"/>
      <c r="I240" s="22"/>
      <c r="J240" s="99"/>
    </row>
    <row r="241" spans="5:10" s="21" customFormat="1" x14ac:dyDescent="0.3">
      <c r="E241" s="22"/>
      <c r="F241" s="22"/>
      <c r="G241" s="22"/>
      <c r="H241" s="22"/>
      <c r="I241" s="22"/>
      <c r="J241" s="99"/>
    </row>
    <row r="242" spans="5:10" s="21" customFormat="1" x14ac:dyDescent="0.3">
      <c r="E242" s="22"/>
      <c r="F242" s="22"/>
      <c r="G242" s="22"/>
      <c r="H242" s="22"/>
      <c r="I242" s="22"/>
      <c r="J242" s="99"/>
    </row>
    <row r="243" spans="5:10" s="21" customFormat="1" x14ac:dyDescent="0.3">
      <c r="E243" s="22"/>
      <c r="F243" s="22"/>
      <c r="G243" s="22"/>
      <c r="H243" s="22"/>
      <c r="I243" s="22"/>
      <c r="J243" s="99"/>
    </row>
    <row r="244" spans="5:10" s="21" customFormat="1" x14ac:dyDescent="0.3">
      <c r="E244" s="22"/>
      <c r="F244" s="22"/>
      <c r="G244" s="22"/>
      <c r="H244" s="22"/>
      <c r="I244" s="22"/>
      <c r="J244" s="99"/>
    </row>
    <row r="245" spans="5:10" s="21" customFormat="1" x14ac:dyDescent="0.3">
      <c r="E245" s="22"/>
      <c r="F245" s="22"/>
      <c r="G245" s="22"/>
      <c r="H245" s="22"/>
      <c r="I245" s="22"/>
      <c r="J245" s="99"/>
    </row>
    <row r="246" spans="5:10" s="21" customFormat="1" x14ac:dyDescent="0.3">
      <c r="E246" s="22"/>
      <c r="F246" s="22"/>
      <c r="G246" s="22"/>
      <c r="H246" s="22"/>
      <c r="I246" s="22"/>
      <c r="J246" s="99"/>
    </row>
    <row r="247" spans="5:10" s="21" customFormat="1" x14ac:dyDescent="0.3">
      <c r="E247" s="22"/>
      <c r="F247" s="22"/>
      <c r="G247" s="22"/>
      <c r="H247" s="22"/>
      <c r="I247" s="22"/>
      <c r="J247" s="99"/>
    </row>
    <row r="248" spans="5:10" s="21" customFormat="1" x14ac:dyDescent="0.3">
      <c r="E248" s="22"/>
      <c r="F248" s="22"/>
      <c r="G248" s="22"/>
      <c r="H248" s="22"/>
      <c r="I248" s="22"/>
      <c r="J248" s="99"/>
    </row>
    <row r="249" spans="5:10" s="21" customFormat="1" x14ac:dyDescent="0.3">
      <c r="E249" s="22"/>
      <c r="F249" s="22"/>
      <c r="G249" s="22"/>
      <c r="H249" s="22"/>
      <c r="I249" s="22"/>
      <c r="J249" s="99"/>
    </row>
    <row r="250" spans="5:10" s="21" customFormat="1" x14ac:dyDescent="0.3">
      <c r="E250" s="22"/>
      <c r="F250" s="22"/>
      <c r="G250" s="22"/>
      <c r="H250" s="22"/>
      <c r="I250" s="22"/>
      <c r="J250" s="99"/>
    </row>
    <row r="251" spans="5:10" s="21" customFormat="1" x14ac:dyDescent="0.3">
      <c r="E251" s="22"/>
      <c r="F251" s="22"/>
      <c r="G251" s="22"/>
      <c r="H251" s="22"/>
      <c r="I251" s="22"/>
      <c r="J251" s="99"/>
    </row>
    <row r="252" spans="5:10" s="21" customFormat="1" x14ac:dyDescent="0.3">
      <c r="E252" s="22"/>
      <c r="F252" s="22"/>
      <c r="G252" s="22"/>
      <c r="H252" s="22"/>
      <c r="I252" s="22"/>
      <c r="J252" s="99"/>
    </row>
    <row r="253" spans="5:10" s="21" customFormat="1" x14ac:dyDescent="0.3">
      <c r="E253" s="22"/>
      <c r="F253" s="22"/>
      <c r="G253" s="22"/>
      <c r="H253" s="22"/>
      <c r="I253" s="22"/>
      <c r="J253" s="99"/>
    </row>
    <row r="254" spans="5:10" s="21" customFormat="1" x14ac:dyDescent="0.3">
      <c r="E254" s="22"/>
      <c r="F254" s="22"/>
      <c r="G254" s="22"/>
      <c r="H254" s="22"/>
      <c r="I254" s="22"/>
      <c r="J254" s="99"/>
    </row>
    <row r="255" spans="5:10" s="21" customFormat="1" x14ac:dyDescent="0.3">
      <c r="E255" s="22"/>
      <c r="F255" s="22"/>
      <c r="G255" s="22"/>
      <c r="H255" s="22"/>
      <c r="I255" s="22"/>
      <c r="J255" s="99"/>
    </row>
    <row r="256" spans="5:10" s="21" customFormat="1" x14ac:dyDescent="0.3">
      <c r="E256" s="22"/>
      <c r="F256" s="22"/>
      <c r="G256" s="22"/>
      <c r="H256" s="22"/>
      <c r="I256" s="22"/>
      <c r="J256" s="99"/>
    </row>
    <row r="257" spans="5:10" s="21" customFormat="1" x14ac:dyDescent="0.3">
      <c r="E257" s="22"/>
      <c r="F257" s="22"/>
      <c r="G257" s="22"/>
      <c r="H257" s="22"/>
      <c r="I257" s="22"/>
      <c r="J257" s="99"/>
    </row>
    <row r="258" spans="5:10" s="21" customFormat="1" x14ac:dyDescent="0.3">
      <c r="E258" s="22"/>
      <c r="F258" s="22"/>
      <c r="G258" s="22"/>
      <c r="H258" s="22"/>
      <c r="I258" s="22"/>
      <c r="J258" s="99"/>
    </row>
    <row r="259" spans="5:10" s="21" customFormat="1" x14ac:dyDescent="0.3">
      <c r="E259" s="22"/>
      <c r="F259" s="22"/>
      <c r="G259" s="22"/>
      <c r="H259" s="22"/>
      <c r="I259" s="22"/>
      <c r="J259" s="99"/>
    </row>
    <row r="260" spans="5:10" s="21" customFormat="1" x14ac:dyDescent="0.3">
      <c r="E260" s="22"/>
      <c r="F260" s="22"/>
      <c r="G260" s="22"/>
      <c r="H260" s="22"/>
      <c r="I260" s="22"/>
      <c r="J260" s="99"/>
    </row>
    <row r="261" spans="5:10" s="21" customFormat="1" x14ac:dyDescent="0.3">
      <c r="E261" s="22"/>
      <c r="F261" s="22"/>
      <c r="G261" s="22"/>
      <c r="H261" s="22"/>
      <c r="I261" s="22"/>
      <c r="J261" s="99"/>
    </row>
    <row r="262" spans="5:10" s="21" customFormat="1" x14ac:dyDescent="0.3">
      <c r="E262" s="22"/>
      <c r="F262" s="22"/>
      <c r="G262" s="22"/>
      <c r="H262" s="22"/>
      <c r="I262" s="22"/>
      <c r="J262" s="99"/>
    </row>
    <row r="263" spans="5:10" s="21" customFormat="1" x14ac:dyDescent="0.3">
      <c r="E263" s="22"/>
      <c r="F263" s="22"/>
      <c r="G263" s="22"/>
      <c r="H263" s="22"/>
      <c r="I263" s="22"/>
      <c r="J263" s="99"/>
    </row>
    <row r="264" spans="5:10" s="21" customFormat="1" x14ac:dyDescent="0.3">
      <c r="E264" s="22"/>
      <c r="F264" s="22"/>
      <c r="G264" s="22"/>
      <c r="H264" s="22"/>
      <c r="I264" s="22"/>
      <c r="J264" s="99"/>
    </row>
    <row r="265" spans="5:10" s="21" customFormat="1" x14ac:dyDescent="0.3">
      <c r="E265" s="22"/>
      <c r="F265" s="22"/>
      <c r="G265" s="22"/>
      <c r="H265" s="22"/>
      <c r="I265" s="22"/>
      <c r="J265" s="99"/>
    </row>
    <row r="266" spans="5:10" s="21" customFormat="1" x14ac:dyDescent="0.3">
      <c r="E266" s="22"/>
      <c r="F266" s="22"/>
      <c r="G266" s="22"/>
      <c r="H266" s="22"/>
      <c r="I266" s="22"/>
      <c r="J266" s="99"/>
    </row>
    <row r="267" spans="5:10" s="21" customFormat="1" x14ac:dyDescent="0.3">
      <c r="E267" s="22"/>
      <c r="F267" s="22"/>
      <c r="G267" s="22"/>
      <c r="H267" s="22"/>
      <c r="I267" s="22"/>
      <c r="J267" s="99"/>
    </row>
    <row r="268" spans="5:10" s="21" customFormat="1" x14ac:dyDescent="0.3">
      <c r="E268" s="22"/>
      <c r="F268" s="22"/>
      <c r="G268" s="22"/>
      <c r="H268" s="22"/>
      <c r="I268" s="22"/>
      <c r="J268" s="99"/>
    </row>
    <row r="269" spans="5:10" s="21" customFormat="1" x14ac:dyDescent="0.3">
      <c r="E269" s="22"/>
      <c r="F269" s="22"/>
      <c r="G269" s="22"/>
      <c r="H269" s="22"/>
      <c r="I269" s="22"/>
      <c r="J269" s="99"/>
    </row>
    <row r="270" spans="5:10" s="21" customFormat="1" x14ac:dyDescent="0.3">
      <c r="E270" s="22"/>
      <c r="F270" s="22"/>
      <c r="G270" s="22"/>
      <c r="H270" s="22"/>
      <c r="I270" s="22"/>
      <c r="J270" s="99"/>
    </row>
    <row r="271" spans="5:10" s="21" customFormat="1" x14ac:dyDescent="0.3">
      <c r="E271" s="22"/>
      <c r="F271" s="22"/>
      <c r="G271" s="22"/>
      <c r="H271" s="22"/>
      <c r="I271" s="22"/>
      <c r="J271" s="99"/>
    </row>
    <row r="272" spans="5:10" s="21" customFormat="1" x14ac:dyDescent="0.3">
      <c r="E272" s="22"/>
      <c r="F272" s="22"/>
      <c r="G272" s="22"/>
      <c r="H272" s="22"/>
      <c r="I272" s="22"/>
      <c r="J272" s="99"/>
    </row>
    <row r="273" spans="5:10" s="21" customFormat="1" x14ac:dyDescent="0.3">
      <c r="E273" s="22"/>
      <c r="F273" s="22"/>
      <c r="G273" s="22"/>
      <c r="H273" s="22"/>
      <c r="I273" s="22"/>
      <c r="J273" s="99"/>
    </row>
    <row r="274" spans="5:10" s="21" customFormat="1" x14ac:dyDescent="0.3">
      <c r="E274" s="22"/>
      <c r="F274" s="22"/>
      <c r="G274" s="22"/>
      <c r="H274" s="22"/>
      <c r="I274" s="22"/>
      <c r="J274" s="99"/>
    </row>
    <row r="275" spans="5:10" s="21" customFormat="1" x14ac:dyDescent="0.3">
      <c r="E275" s="22"/>
      <c r="F275" s="22"/>
      <c r="G275" s="22"/>
      <c r="H275" s="22"/>
      <c r="I275" s="22"/>
      <c r="J275" s="99"/>
    </row>
    <row r="276" spans="5:10" s="21" customFormat="1" x14ac:dyDescent="0.3">
      <c r="E276" s="22"/>
      <c r="F276" s="22"/>
      <c r="G276" s="22"/>
      <c r="H276" s="22"/>
      <c r="I276" s="22"/>
      <c r="J276" s="99"/>
    </row>
    <row r="277" spans="5:10" s="21" customFormat="1" x14ac:dyDescent="0.3">
      <c r="E277" s="22"/>
      <c r="F277" s="22"/>
      <c r="G277" s="22"/>
      <c r="H277" s="22"/>
      <c r="I277" s="22"/>
      <c r="J277" s="99"/>
    </row>
    <row r="278" spans="5:10" s="21" customFormat="1" x14ac:dyDescent="0.3">
      <c r="E278" s="22"/>
      <c r="F278" s="22"/>
      <c r="G278" s="22"/>
      <c r="H278" s="22"/>
      <c r="I278" s="22"/>
      <c r="J278" s="99"/>
    </row>
    <row r="279" spans="5:10" s="21" customFormat="1" x14ac:dyDescent="0.3">
      <c r="E279" s="22"/>
      <c r="F279" s="22"/>
      <c r="G279" s="22"/>
      <c r="H279" s="22"/>
      <c r="I279" s="22"/>
      <c r="J279" s="99"/>
    </row>
    <row r="280" spans="5:10" s="21" customFormat="1" x14ac:dyDescent="0.3">
      <c r="E280" s="22"/>
      <c r="F280" s="22"/>
      <c r="G280" s="22"/>
      <c r="H280" s="22"/>
      <c r="I280" s="22"/>
      <c r="J280" s="99"/>
    </row>
    <row r="281" spans="5:10" s="21" customFormat="1" x14ac:dyDescent="0.3">
      <c r="E281" s="22"/>
      <c r="F281" s="22"/>
      <c r="G281" s="22"/>
      <c r="H281" s="22"/>
      <c r="I281" s="22"/>
      <c r="J281" s="99"/>
    </row>
    <row r="282" spans="5:10" s="21" customFormat="1" x14ac:dyDescent="0.3">
      <c r="E282" s="22"/>
      <c r="F282" s="22"/>
      <c r="G282" s="22"/>
      <c r="H282" s="22"/>
      <c r="I282" s="22"/>
      <c r="J282" s="99"/>
    </row>
    <row r="283" spans="5:10" s="21" customFormat="1" x14ac:dyDescent="0.3">
      <c r="E283" s="22"/>
      <c r="F283" s="22"/>
      <c r="G283" s="22"/>
      <c r="H283" s="22"/>
      <c r="I283" s="22"/>
      <c r="J283" s="99"/>
    </row>
    <row r="284" spans="5:10" s="21" customFormat="1" x14ac:dyDescent="0.3">
      <c r="E284" s="22"/>
      <c r="F284" s="22"/>
      <c r="G284" s="22"/>
      <c r="H284" s="22"/>
      <c r="I284" s="22"/>
      <c r="J284" s="99"/>
    </row>
    <row r="285" spans="5:10" s="21" customFormat="1" x14ac:dyDescent="0.3">
      <c r="E285" s="22"/>
      <c r="F285" s="22"/>
      <c r="G285" s="22"/>
      <c r="H285" s="22"/>
      <c r="I285" s="22"/>
      <c r="J285" s="99"/>
    </row>
    <row r="286" spans="5:10" s="21" customFormat="1" x14ac:dyDescent="0.3">
      <c r="E286" s="22"/>
      <c r="F286" s="22"/>
      <c r="G286" s="22"/>
      <c r="H286" s="22"/>
      <c r="I286" s="22"/>
      <c r="J286" s="99"/>
    </row>
    <row r="287" spans="5:10" s="21" customFormat="1" x14ac:dyDescent="0.3">
      <c r="E287" s="22"/>
      <c r="F287" s="22"/>
      <c r="G287" s="22"/>
      <c r="H287" s="22"/>
      <c r="I287" s="22"/>
      <c r="J287" s="99"/>
    </row>
    <row r="288" spans="5:10" s="21" customFormat="1" x14ac:dyDescent="0.3">
      <c r="E288" s="22"/>
      <c r="F288" s="22"/>
      <c r="G288" s="22"/>
      <c r="H288" s="22"/>
      <c r="I288" s="22"/>
      <c r="J288" s="99"/>
    </row>
    <row r="289" spans="5:10" s="21" customFormat="1" x14ac:dyDescent="0.3">
      <c r="E289" s="22"/>
      <c r="F289" s="22"/>
      <c r="G289" s="22"/>
      <c r="H289" s="22"/>
      <c r="I289" s="22"/>
      <c r="J289" s="99"/>
    </row>
    <row r="290" spans="5:10" s="21" customFormat="1" x14ac:dyDescent="0.3">
      <c r="E290" s="22"/>
      <c r="F290" s="22"/>
      <c r="G290" s="22"/>
      <c r="H290" s="22"/>
      <c r="I290" s="22"/>
      <c r="J290" s="99"/>
    </row>
    <row r="291" spans="5:10" s="21" customFormat="1" x14ac:dyDescent="0.3">
      <c r="E291" s="22"/>
      <c r="F291" s="22"/>
      <c r="G291" s="22"/>
      <c r="H291" s="22"/>
      <c r="I291" s="22"/>
      <c r="J291" s="99"/>
    </row>
    <row r="292" spans="5:10" s="21" customFormat="1" x14ac:dyDescent="0.3">
      <c r="E292" s="22"/>
      <c r="F292" s="22"/>
      <c r="G292" s="22"/>
      <c r="H292" s="22"/>
      <c r="I292" s="22"/>
      <c r="J292" s="99"/>
    </row>
    <row r="293" spans="5:10" s="21" customFormat="1" x14ac:dyDescent="0.3">
      <c r="E293" s="22"/>
      <c r="F293" s="22"/>
      <c r="G293" s="22"/>
      <c r="H293" s="22"/>
      <c r="I293" s="22"/>
      <c r="J293" s="99"/>
    </row>
    <row r="294" spans="5:10" s="21" customFormat="1" x14ac:dyDescent="0.3">
      <c r="E294" s="22"/>
      <c r="F294" s="22"/>
      <c r="G294" s="22"/>
      <c r="H294" s="22"/>
      <c r="I294" s="22"/>
      <c r="J294" s="99"/>
    </row>
    <row r="295" spans="5:10" s="21" customFormat="1" x14ac:dyDescent="0.3">
      <c r="E295" s="22"/>
      <c r="F295" s="22"/>
      <c r="G295" s="22"/>
      <c r="H295" s="22"/>
      <c r="I295" s="22"/>
      <c r="J295" s="99"/>
    </row>
    <row r="296" spans="5:10" s="21" customFormat="1" x14ac:dyDescent="0.3">
      <c r="E296" s="22"/>
      <c r="F296" s="22"/>
      <c r="G296" s="22"/>
      <c r="H296" s="22"/>
      <c r="I296" s="22"/>
      <c r="J296" s="99"/>
    </row>
    <row r="297" spans="5:10" s="21" customFormat="1" x14ac:dyDescent="0.3">
      <c r="E297" s="22"/>
      <c r="F297" s="22"/>
      <c r="G297" s="22"/>
      <c r="H297" s="22"/>
      <c r="I297" s="22"/>
      <c r="J297" s="99"/>
    </row>
    <row r="298" spans="5:10" s="21" customFormat="1" x14ac:dyDescent="0.3">
      <c r="E298" s="22"/>
      <c r="F298" s="22"/>
      <c r="G298" s="22"/>
      <c r="H298" s="22"/>
      <c r="I298" s="22"/>
      <c r="J298" s="99"/>
    </row>
    <row r="299" spans="5:10" s="21" customFormat="1" x14ac:dyDescent="0.3">
      <c r="E299" s="22"/>
      <c r="F299" s="22"/>
      <c r="G299" s="22"/>
      <c r="H299" s="22"/>
      <c r="I299" s="22"/>
      <c r="J299" s="99"/>
    </row>
    <row r="300" spans="5:10" s="21" customFormat="1" x14ac:dyDescent="0.3">
      <c r="E300" s="22"/>
      <c r="F300" s="22"/>
      <c r="G300" s="22"/>
      <c r="H300" s="22"/>
      <c r="I300" s="22"/>
      <c r="J300" s="99"/>
    </row>
    <row r="301" spans="5:10" s="21" customFormat="1" x14ac:dyDescent="0.3">
      <c r="E301" s="22"/>
      <c r="F301" s="22"/>
      <c r="G301" s="22"/>
      <c r="H301" s="22"/>
      <c r="I301" s="22"/>
      <c r="J301" s="99"/>
    </row>
    <row r="302" spans="5:10" s="21" customFormat="1" x14ac:dyDescent="0.3">
      <c r="E302" s="22"/>
      <c r="F302" s="22"/>
      <c r="G302" s="22"/>
      <c r="H302" s="22"/>
      <c r="I302" s="22"/>
      <c r="J302" s="99"/>
    </row>
    <row r="303" spans="5:10" s="21" customFormat="1" x14ac:dyDescent="0.3">
      <c r="E303" s="22"/>
      <c r="F303" s="22"/>
      <c r="G303" s="22"/>
      <c r="H303" s="22"/>
      <c r="I303" s="22"/>
      <c r="J303" s="99"/>
    </row>
    <row r="304" spans="5:10" s="21" customFormat="1" x14ac:dyDescent="0.3">
      <c r="E304" s="22"/>
      <c r="F304" s="22"/>
      <c r="G304" s="22"/>
      <c r="H304" s="22"/>
      <c r="I304" s="22"/>
      <c r="J304" s="99"/>
    </row>
    <row r="305" spans="5:10" s="21" customFormat="1" x14ac:dyDescent="0.3">
      <c r="E305" s="22"/>
      <c r="F305" s="22"/>
      <c r="G305" s="22"/>
      <c r="H305" s="22"/>
      <c r="I305" s="22"/>
      <c r="J305" s="99"/>
    </row>
    <row r="306" spans="5:10" s="21" customFormat="1" x14ac:dyDescent="0.3">
      <c r="E306" s="22"/>
      <c r="F306" s="22"/>
      <c r="G306" s="22"/>
      <c r="H306" s="22"/>
      <c r="I306" s="22"/>
      <c r="J306" s="99"/>
    </row>
    <row r="307" spans="5:10" s="21" customFormat="1" x14ac:dyDescent="0.3">
      <c r="E307" s="22"/>
      <c r="F307" s="22"/>
      <c r="G307" s="22"/>
      <c r="H307" s="22"/>
      <c r="I307" s="22"/>
      <c r="J307" s="99"/>
    </row>
    <row r="308" spans="5:10" s="21" customFormat="1" x14ac:dyDescent="0.3">
      <c r="E308" s="22"/>
      <c r="F308" s="22"/>
      <c r="G308" s="22"/>
      <c r="H308" s="22"/>
      <c r="I308" s="22"/>
      <c r="J308" s="99"/>
    </row>
    <row r="309" spans="5:10" s="21" customFormat="1" x14ac:dyDescent="0.3">
      <c r="E309" s="22"/>
      <c r="F309" s="22"/>
      <c r="G309" s="22"/>
      <c r="H309" s="22"/>
      <c r="I309" s="22"/>
      <c r="J309" s="99"/>
    </row>
    <row r="310" spans="5:10" s="21" customFormat="1" x14ac:dyDescent="0.3">
      <c r="E310" s="22"/>
      <c r="F310" s="22"/>
      <c r="G310" s="22"/>
      <c r="H310" s="22"/>
      <c r="I310" s="22"/>
      <c r="J310" s="99"/>
    </row>
    <row r="311" spans="5:10" s="21" customFormat="1" x14ac:dyDescent="0.3">
      <c r="E311" s="22"/>
      <c r="F311" s="22"/>
      <c r="G311" s="22"/>
      <c r="H311" s="22"/>
      <c r="I311" s="22"/>
      <c r="J311" s="99"/>
    </row>
    <row r="312" spans="5:10" s="21" customFormat="1" x14ac:dyDescent="0.3">
      <c r="E312" s="22"/>
      <c r="F312" s="22"/>
      <c r="G312" s="22"/>
      <c r="H312" s="22"/>
      <c r="I312" s="22"/>
      <c r="J312" s="99"/>
    </row>
    <row r="313" spans="5:10" s="21" customFormat="1" x14ac:dyDescent="0.3">
      <c r="E313" s="22"/>
      <c r="F313" s="22"/>
      <c r="G313" s="22"/>
      <c r="H313" s="22"/>
      <c r="I313" s="22"/>
      <c r="J313" s="99"/>
    </row>
    <row r="314" spans="5:10" s="21" customFormat="1" x14ac:dyDescent="0.3">
      <c r="E314" s="22"/>
      <c r="F314" s="22"/>
      <c r="G314" s="22"/>
      <c r="H314" s="22"/>
      <c r="I314" s="22"/>
      <c r="J314" s="99"/>
    </row>
    <row r="315" spans="5:10" s="21" customFormat="1" x14ac:dyDescent="0.3">
      <c r="E315" s="22"/>
      <c r="F315" s="22"/>
      <c r="G315" s="22"/>
      <c r="H315" s="22"/>
      <c r="I315" s="22"/>
      <c r="J315" s="99"/>
    </row>
    <row r="316" spans="5:10" s="21" customFormat="1" x14ac:dyDescent="0.3">
      <c r="E316" s="22"/>
      <c r="F316" s="22"/>
      <c r="G316" s="22"/>
      <c r="H316" s="22"/>
      <c r="I316" s="22"/>
      <c r="J316" s="99"/>
    </row>
    <row r="317" spans="5:10" s="21" customFormat="1" x14ac:dyDescent="0.3">
      <c r="E317" s="22"/>
      <c r="F317" s="22"/>
      <c r="G317" s="22"/>
      <c r="H317" s="22"/>
      <c r="I317" s="22"/>
      <c r="J317" s="99"/>
    </row>
    <row r="318" spans="5:10" s="21" customFormat="1" x14ac:dyDescent="0.3">
      <c r="E318" s="22"/>
      <c r="F318" s="22"/>
      <c r="G318" s="22"/>
      <c r="H318" s="22"/>
      <c r="I318" s="22"/>
      <c r="J318" s="99"/>
    </row>
    <row r="319" spans="5:10" s="21" customFormat="1" x14ac:dyDescent="0.3">
      <c r="E319" s="22"/>
      <c r="F319" s="22"/>
      <c r="G319" s="22"/>
      <c r="H319" s="22"/>
      <c r="I319" s="22"/>
      <c r="J319" s="99"/>
    </row>
    <row r="320" spans="5:10" s="21" customFormat="1" x14ac:dyDescent="0.3">
      <c r="E320" s="22"/>
      <c r="F320" s="22"/>
      <c r="G320" s="22"/>
      <c r="H320" s="22"/>
      <c r="I320" s="22"/>
      <c r="J320" s="99"/>
    </row>
    <row r="321" spans="5:10" s="21" customFormat="1" x14ac:dyDescent="0.3">
      <c r="E321" s="22"/>
      <c r="F321" s="22"/>
      <c r="G321" s="22"/>
      <c r="H321" s="22"/>
      <c r="I321" s="22"/>
      <c r="J321" s="99"/>
    </row>
    <row r="322" spans="5:10" s="21" customFormat="1" x14ac:dyDescent="0.3">
      <c r="E322" s="22"/>
      <c r="F322" s="22"/>
      <c r="G322" s="22"/>
      <c r="H322" s="22"/>
      <c r="I322" s="22"/>
      <c r="J322" s="99"/>
    </row>
    <row r="323" spans="5:10" s="21" customFormat="1" x14ac:dyDescent="0.3">
      <c r="E323" s="22"/>
      <c r="F323" s="22"/>
      <c r="G323" s="22"/>
      <c r="H323" s="22"/>
      <c r="I323" s="22"/>
      <c r="J323" s="99"/>
    </row>
    <row r="324" spans="5:10" s="21" customFormat="1" x14ac:dyDescent="0.3">
      <c r="E324" s="22"/>
      <c r="F324" s="22"/>
      <c r="G324" s="22"/>
      <c r="H324" s="22"/>
      <c r="I324" s="22"/>
      <c r="J324" s="99"/>
    </row>
    <row r="325" spans="5:10" s="21" customFormat="1" x14ac:dyDescent="0.3">
      <c r="E325" s="22"/>
      <c r="F325" s="22"/>
      <c r="G325" s="22"/>
      <c r="H325" s="22"/>
      <c r="I325" s="22"/>
      <c r="J325" s="99"/>
    </row>
    <row r="326" spans="5:10" s="21" customFormat="1" x14ac:dyDescent="0.3">
      <c r="E326" s="22"/>
      <c r="F326" s="22"/>
      <c r="G326" s="22"/>
      <c r="H326" s="22"/>
      <c r="I326" s="22"/>
      <c r="J326" s="99"/>
    </row>
    <row r="327" spans="5:10" s="21" customFormat="1" x14ac:dyDescent="0.3">
      <c r="E327" s="22"/>
      <c r="F327" s="22"/>
      <c r="G327" s="22"/>
      <c r="H327" s="22"/>
      <c r="I327" s="22"/>
      <c r="J327" s="99"/>
    </row>
    <row r="328" spans="5:10" s="21" customFormat="1" x14ac:dyDescent="0.3">
      <c r="E328" s="22"/>
      <c r="F328" s="22"/>
      <c r="G328" s="22"/>
      <c r="H328" s="22"/>
      <c r="I328" s="22"/>
      <c r="J328" s="99"/>
    </row>
    <row r="329" spans="5:10" s="21" customFormat="1" x14ac:dyDescent="0.3">
      <c r="E329" s="22"/>
      <c r="F329" s="22"/>
      <c r="G329" s="22"/>
      <c r="H329" s="22"/>
      <c r="I329" s="22"/>
      <c r="J329" s="99"/>
    </row>
    <row r="330" spans="5:10" s="21" customFormat="1" x14ac:dyDescent="0.3">
      <c r="E330" s="22"/>
      <c r="F330" s="22"/>
      <c r="G330" s="22"/>
      <c r="H330" s="22"/>
      <c r="I330" s="22"/>
      <c r="J330" s="99"/>
    </row>
    <row r="331" spans="5:10" s="21" customFormat="1" x14ac:dyDescent="0.3">
      <c r="E331" s="22"/>
      <c r="F331" s="22"/>
      <c r="G331" s="22"/>
      <c r="H331" s="22"/>
      <c r="I331" s="22"/>
      <c r="J331" s="99"/>
    </row>
    <row r="332" spans="5:10" s="21" customFormat="1" x14ac:dyDescent="0.3">
      <c r="E332" s="22"/>
      <c r="F332" s="22"/>
      <c r="G332" s="22"/>
      <c r="H332" s="22"/>
      <c r="I332" s="22"/>
      <c r="J332" s="99"/>
    </row>
    <row r="333" spans="5:10" s="21" customFormat="1" x14ac:dyDescent="0.3">
      <c r="E333" s="22"/>
      <c r="F333" s="22"/>
      <c r="G333" s="22"/>
      <c r="H333" s="22"/>
      <c r="I333" s="22"/>
      <c r="J333" s="99"/>
    </row>
    <row r="334" spans="5:10" s="21" customFormat="1" x14ac:dyDescent="0.3">
      <c r="E334" s="22"/>
      <c r="F334" s="22"/>
      <c r="G334" s="22"/>
      <c r="H334" s="22"/>
      <c r="I334" s="22"/>
      <c r="J334" s="99"/>
    </row>
    <row r="335" spans="5:10" s="21" customFormat="1" x14ac:dyDescent="0.3">
      <c r="E335" s="22"/>
      <c r="F335" s="22"/>
      <c r="G335" s="22"/>
      <c r="H335" s="22"/>
      <c r="I335" s="22"/>
      <c r="J335" s="99"/>
    </row>
    <row r="336" spans="5:10" s="21" customFormat="1" x14ac:dyDescent="0.3">
      <c r="E336" s="22"/>
      <c r="F336" s="22"/>
      <c r="G336" s="22"/>
      <c r="H336" s="22"/>
      <c r="I336" s="22"/>
      <c r="J336" s="99"/>
    </row>
    <row r="337" spans="5:10" s="21" customFormat="1" x14ac:dyDescent="0.3">
      <c r="E337" s="22"/>
      <c r="F337" s="22"/>
      <c r="G337" s="22"/>
      <c r="H337" s="22"/>
      <c r="I337" s="22"/>
      <c r="J337" s="99"/>
    </row>
    <row r="338" spans="5:10" s="21" customFormat="1" x14ac:dyDescent="0.3">
      <c r="E338" s="22"/>
      <c r="F338" s="22"/>
      <c r="G338" s="22"/>
      <c r="H338" s="22"/>
      <c r="I338" s="22"/>
      <c r="J338" s="99"/>
    </row>
    <row r="339" spans="5:10" s="21" customFormat="1" x14ac:dyDescent="0.3">
      <c r="E339" s="22"/>
      <c r="F339" s="22"/>
      <c r="G339" s="22"/>
      <c r="H339" s="22"/>
      <c r="I339" s="22"/>
      <c r="J339" s="99"/>
    </row>
    <row r="340" spans="5:10" s="21" customFormat="1" x14ac:dyDescent="0.3">
      <c r="E340" s="22"/>
      <c r="F340" s="22"/>
      <c r="G340" s="22"/>
      <c r="H340" s="22"/>
      <c r="I340" s="22"/>
      <c r="J340" s="99"/>
    </row>
    <row r="341" spans="5:10" s="21" customFormat="1" x14ac:dyDescent="0.3">
      <c r="E341" s="22"/>
      <c r="F341" s="22"/>
      <c r="G341" s="22"/>
      <c r="H341" s="22"/>
      <c r="I341" s="22"/>
      <c r="J341" s="99"/>
    </row>
    <row r="342" spans="5:10" s="21" customFormat="1" x14ac:dyDescent="0.3">
      <c r="E342" s="22"/>
      <c r="F342" s="22"/>
      <c r="G342" s="22"/>
      <c r="H342" s="22"/>
      <c r="I342" s="22"/>
      <c r="J342" s="99"/>
    </row>
    <row r="343" spans="5:10" s="21" customFormat="1" x14ac:dyDescent="0.3">
      <c r="E343" s="22"/>
      <c r="F343" s="22"/>
      <c r="G343" s="22"/>
      <c r="H343" s="22"/>
      <c r="I343" s="22"/>
      <c r="J343" s="99"/>
    </row>
    <row r="344" spans="5:10" s="21" customFormat="1" x14ac:dyDescent="0.3">
      <c r="E344" s="22"/>
      <c r="F344" s="22"/>
      <c r="G344" s="22"/>
      <c r="H344" s="22"/>
      <c r="I344" s="22"/>
      <c r="J344" s="99"/>
    </row>
    <row r="345" spans="5:10" s="21" customFormat="1" x14ac:dyDescent="0.3">
      <c r="E345" s="22"/>
      <c r="F345" s="22"/>
      <c r="G345" s="22"/>
      <c r="H345" s="22"/>
      <c r="I345" s="22"/>
      <c r="J345" s="99"/>
    </row>
    <row r="346" spans="5:10" s="21" customFormat="1" x14ac:dyDescent="0.3">
      <c r="E346" s="22"/>
      <c r="F346" s="22"/>
      <c r="G346" s="22"/>
      <c r="H346" s="22"/>
      <c r="I346" s="22"/>
      <c r="J346" s="99"/>
    </row>
    <row r="347" spans="5:10" s="21" customFormat="1" x14ac:dyDescent="0.3">
      <c r="E347" s="22"/>
      <c r="F347" s="22"/>
      <c r="G347" s="22"/>
      <c r="H347" s="22"/>
      <c r="I347" s="22"/>
      <c r="J347" s="99"/>
    </row>
    <row r="348" spans="5:10" s="21" customFormat="1" x14ac:dyDescent="0.3">
      <c r="E348" s="22"/>
      <c r="F348" s="22"/>
      <c r="G348" s="22"/>
      <c r="H348" s="22"/>
      <c r="I348" s="22"/>
      <c r="J348" s="99"/>
    </row>
    <row r="349" spans="5:10" s="21" customFormat="1" x14ac:dyDescent="0.3">
      <c r="E349" s="22"/>
      <c r="F349" s="22"/>
      <c r="G349" s="22"/>
      <c r="H349" s="22"/>
      <c r="I349" s="22"/>
      <c r="J349" s="99"/>
    </row>
    <row r="350" spans="5:10" s="21" customFormat="1" x14ac:dyDescent="0.3">
      <c r="E350" s="22"/>
      <c r="F350" s="22"/>
      <c r="G350" s="22"/>
      <c r="H350" s="22"/>
      <c r="I350" s="22"/>
      <c r="J350" s="99"/>
    </row>
    <row r="351" spans="5:10" s="21" customFormat="1" x14ac:dyDescent="0.3">
      <c r="E351" s="22"/>
      <c r="F351" s="22"/>
      <c r="G351" s="22"/>
      <c r="H351" s="22"/>
      <c r="I351" s="22"/>
      <c r="J351" s="99"/>
    </row>
    <row r="352" spans="5:10" s="21" customFormat="1" x14ac:dyDescent="0.3">
      <c r="E352" s="22"/>
      <c r="F352" s="22"/>
      <c r="G352" s="22"/>
      <c r="H352" s="22"/>
      <c r="I352" s="22"/>
      <c r="J352" s="99"/>
    </row>
    <row r="353" spans="5:10" s="21" customFormat="1" x14ac:dyDescent="0.3">
      <c r="E353" s="22"/>
      <c r="F353" s="22"/>
      <c r="G353" s="22"/>
      <c r="H353" s="22"/>
      <c r="I353" s="22"/>
      <c r="J353" s="99"/>
    </row>
    <row r="354" spans="5:10" s="21" customFormat="1" x14ac:dyDescent="0.3">
      <c r="E354" s="22"/>
      <c r="F354" s="22"/>
      <c r="G354" s="22"/>
      <c r="H354" s="22"/>
      <c r="I354" s="22"/>
      <c r="J354" s="99"/>
    </row>
    <row r="355" spans="5:10" s="21" customFormat="1" x14ac:dyDescent="0.3">
      <c r="E355" s="22"/>
      <c r="F355" s="22"/>
      <c r="G355" s="22"/>
      <c r="H355" s="22"/>
      <c r="I355" s="22"/>
      <c r="J355" s="99"/>
    </row>
    <row r="356" spans="5:10" s="21" customFormat="1" x14ac:dyDescent="0.3">
      <c r="E356" s="22"/>
      <c r="F356" s="22"/>
      <c r="G356" s="22"/>
      <c r="H356" s="22"/>
      <c r="I356" s="22"/>
      <c r="J356" s="99"/>
    </row>
    <row r="357" spans="5:10" s="21" customFormat="1" x14ac:dyDescent="0.3">
      <c r="E357" s="22"/>
      <c r="F357" s="22"/>
      <c r="G357" s="22"/>
      <c r="H357" s="22"/>
      <c r="I357" s="22"/>
      <c r="J357" s="99"/>
    </row>
    <row r="358" spans="5:10" s="21" customFormat="1" x14ac:dyDescent="0.3">
      <c r="E358" s="22"/>
      <c r="F358" s="22"/>
      <c r="G358" s="22"/>
      <c r="H358" s="22"/>
      <c r="I358" s="22"/>
      <c r="J358" s="99"/>
    </row>
    <row r="359" spans="5:10" s="21" customFormat="1" x14ac:dyDescent="0.3">
      <c r="E359" s="22"/>
      <c r="F359" s="22"/>
      <c r="G359" s="22"/>
      <c r="H359" s="22"/>
      <c r="I359" s="22"/>
      <c r="J359" s="99"/>
    </row>
    <row r="360" spans="5:10" s="21" customFormat="1" x14ac:dyDescent="0.3">
      <c r="E360" s="22"/>
      <c r="F360" s="22"/>
      <c r="G360" s="22"/>
      <c r="H360" s="22"/>
      <c r="I360" s="22"/>
      <c r="J360" s="99"/>
    </row>
    <row r="361" spans="5:10" s="21" customFormat="1" x14ac:dyDescent="0.3">
      <c r="E361" s="22"/>
      <c r="F361" s="22"/>
      <c r="G361" s="22"/>
      <c r="H361" s="22"/>
      <c r="I361" s="22"/>
      <c r="J361" s="99"/>
    </row>
    <row r="362" spans="5:10" s="21" customFormat="1" x14ac:dyDescent="0.3">
      <c r="E362" s="22"/>
      <c r="F362" s="22"/>
      <c r="G362" s="22"/>
      <c r="H362" s="22"/>
      <c r="I362" s="22"/>
      <c r="J362" s="99"/>
    </row>
    <row r="363" spans="5:10" s="21" customFormat="1" x14ac:dyDescent="0.3">
      <c r="E363" s="22"/>
      <c r="F363" s="22"/>
      <c r="G363" s="22"/>
      <c r="H363" s="22"/>
      <c r="I363" s="22"/>
      <c r="J363" s="99"/>
    </row>
    <row r="364" spans="5:10" s="21" customFormat="1" x14ac:dyDescent="0.3">
      <c r="E364" s="22"/>
      <c r="F364" s="22"/>
      <c r="G364" s="22"/>
      <c r="H364" s="22"/>
      <c r="I364" s="22"/>
      <c r="J364" s="99"/>
    </row>
    <row r="365" spans="5:10" s="21" customFormat="1" x14ac:dyDescent="0.3">
      <c r="E365" s="22"/>
      <c r="F365" s="22"/>
      <c r="G365" s="22"/>
      <c r="H365" s="22"/>
      <c r="I365" s="22"/>
      <c r="J365" s="99"/>
    </row>
    <row r="366" spans="5:10" s="21" customFormat="1" x14ac:dyDescent="0.3">
      <c r="E366" s="22"/>
      <c r="F366" s="22"/>
      <c r="G366" s="22"/>
      <c r="H366" s="22"/>
      <c r="I366" s="22"/>
      <c r="J366" s="99"/>
    </row>
    <row r="367" spans="5:10" s="21" customFormat="1" x14ac:dyDescent="0.3">
      <c r="E367" s="22"/>
      <c r="F367" s="22"/>
      <c r="G367" s="22"/>
      <c r="H367" s="22"/>
      <c r="I367" s="22"/>
      <c r="J367" s="99"/>
    </row>
    <row r="368" spans="5:10" s="21" customFormat="1" x14ac:dyDescent="0.3">
      <c r="E368" s="22"/>
      <c r="F368" s="22"/>
      <c r="G368" s="22"/>
      <c r="H368" s="22"/>
      <c r="I368" s="22"/>
      <c r="J368" s="99"/>
    </row>
    <row r="369" spans="5:10" s="21" customFormat="1" x14ac:dyDescent="0.3">
      <c r="E369" s="22"/>
      <c r="F369" s="22"/>
      <c r="G369" s="22"/>
      <c r="H369" s="22"/>
      <c r="I369" s="22"/>
      <c r="J369" s="99"/>
    </row>
    <row r="370" spans="5:10" s="21" customFormat="1" x14ac:dyDescent="0.3">
      <c r="E370" s="22"/>
      <c r="F370" s="22"/>
      <c r="G370" s="22"/>
      <c r="H370" s="22"/>
      <c r="I370" s="22"/>
      <c r="J370" s="99"/>
    </row>
    <row r="371" spans="5:10" s="21" customFormat="1" x14ac:dyDescent="0.3">
      <c r="E371" s="22"/>
      <c r="F371" s="22"/>
      <c r="G371" s="22"/>
      <c r="H371" s="22"/>
      <c r="I371" s="22"/>
      <c r="J371" s="99"/>
    </row>
    <row r="372" spans="5:10" s="21" customFormat="1" x14ac:dyDescent="0.3">
      <c r="E372" s="22"/>
      <c r="F372" s="22"/>
      <c r="G372" s="22"/>
      <c r="H372" s="22"/>
      <c r="I372" s="22"/>
      <c r="J372" s="99"/>
    </row>
    <row r="373" spans="5:10" s="21" customFormat="1" x14ac:dyDescent="0.3">
      <c r="E373" s="22"/>
      <c r="F373" s="22"/>
      <c r="G373" s="22"/>
      <c r="H373" s="22"/>
      <c r="I373" s="22"/>
      <c r="J373" s="99"/>
    </row>
    <row r="374" spans="5:10" s="21" customFormat="1" x14ac:dyDescent="0.3">
      <c r="E374" s="22"/>
      <c r="F374" s="22"/>
      <c r="G374" s="22"/>
      <c r="H374" s="22"/>
      <c r="I374" s="22"/>
      <c r="J374" s="99"/>
    </row>
    <row r="375" spans="5:10" s="21" customFormat="1" x14ac:dyDescent="0.3">
      <c r="E375" s="22"/>
      <c r="F375" s="22"/>
      <c r="G375" s="22"/>
      <c r="H375" s="22"/>
      <c r="I375" s="22"/>
      <c r="J375" s="99"/>
    </row>
    <row r="376" spans="5:10" s="21" customFormat="1" x14ac:dyDescent="0.3">
      <c r="E376" s="22"/>
      <c r="F376" s="22"/>
      <c r="G376" s="22"/>
      <c r="H376" s="22"/>
      <c r="I376" s="22"/>
      <c r="J376" s="99"/>
    </row>
    <row r="377" spans="5:10" s="21" customFormat="1" x14ac:dyDescent="0.3">
      <c r="E377" s="22"/>
      <c r="F377" s="22"/>
      <c r="G377" s="22"/>
      <c r="H377" s="22"/>
      <c r="I377" s="22"/>
      <c r="J377" s="99"/>
    </row>
    <row r="378" spans="5:10" s="21" customFormat="1" x14ac:dyDescent="0.3">
      <c r="E378" s="22"/>
      <c r="F378" s="22"/>
      <c r="G378" s="22"/>
      <c r="H378" s="22"/>
      <c r="I378" s="22"/>
      <c r="J378" s="99"/>
    </row>
    <row r="379" spans="5:10" s="21" customFormat="1" x14ac:dyDescent="0.3">
      <c r="E379" s="22"/>
      <c r="F379" s="22"/>
      <c r="G379" s="22"/>
      <c r="H379" s="22"/>
      <c r="I379" s="22"/>
      <c r="J379" s="99"/>
    </row>
    <row r="380" spans="5:10" s="21" customFormat="1" x14ac:dyDescent="0.3">
      <c r="E380" s="22"/>
      <c r="F380" s="22"/>
      <c r="G380" s="22"/>
      <c r="H380" s="22"/>
      <c r="I380" s="22"/>
      <c r="J380" s="99"/>
    </row>
    <row r="381" spans="5:10" s="21" customFormat="1" x14ac:dyDescent="0.3">
      <c r="E381" s="22"/>
      <c r="F381" s="22"/>
      <c r="G381" s="22"/>
      <c r="H381" s="22"/>
      <c r="I381" s="22"/>
      <c r="J381" s="99"/>
    </row>
    <row r="382" spans="5:10" s="21" customFormat="1" x14ac:dyDescent="0.3">
      <c r="E382" s="22"/>
      <c r="F382" s="22"/>
      <c r="G382" s="22"/>
      <c r="H382" s="22"/>
      <c r="I382" s="22"/>
      <c r="J382" s="99"/>
    </row>
    <row r="383" spans="5:10" s="21" customFormat="1" x14ac:dyDescent="0.3">
      <c r="E383" s="22"/>
      <c r="F383" s="22"/>
      <c r="G383" s="22"/>
      <c r="H383" s="22"/>
      <c r="I383" s="22"/>
      <c r="J383" s="99"/>
    </row>
    <row r="384" spans="5:10" s="21" customFormat="1" x14ac:dyDescent="0.3">
      <c r="E384" s="22"/>
      <c r="F384" s="22"/>
      <c r="G384" s="22"/>
      <c r="H384" s="22"/>
      <c r="I384" s="22"/>
      <c r="J384" s="99"/>
    </row>
    <row r="385" spans="5:10" s="21" customFormat="1" x14ac:dyDescent="0.3">
      <c r="E385" s="22"/>
      <c r="F385" s="22"/>
      <c r="G385" s="22"/>
      <c r="H385" s="22"/>
      <c r="I385" s="22"/>
      <c r="J385" s="99"/>
    </row>
    <row r="386" spans="5:10" s="21" customFormat="1" x14ac:dyDescent="0.3">
      <c r="E386" s="22"/>
      <c r="F386" s="22"/>
      <c r="G386" s="22"/>
      <c r="H386" s="22"/>
      <c r="I386" s="22"/>
      <c r="J386" s="99"/>
    </row>
    <row r="387" spans="5:10" s="21" customFormat="1" x14ac:dyDescent="0.3">
      <c r="E387" s="22"/>
      <c r="F387" s="22"/>
      <c r="G387" s="22"/>
      <c r="H387" s="22"/>
      <c r="I387" s="22"/>
      <c r="J387" s="99"/>
    </row>
    <row r="388" spans="5:10" s="21" customFormat="1" x14ac:dyDescent="0.3">
      <c r="E388" s="22"/>
      <c r="F388" s="22"/>
      <c r="G388" s="22"/>
      <c r="H388" s="22"/>
      <c r="I388" s="22"/>
      <c r="J388" s="99"/>
    </row>
    <row r="389" spans="5:10" s="21" customFormat="1" x14ac:dyDescent="0.3">
      <c r="E389" s="22"/>
      <c r="F389" s="22"/>
      <c r="G389" s="22"/>
      <c r="H389" s="22"/>
      <c r="I389" s="22"/>
      <c r="J389" s="99"/>
    </row>
    <row r="390" spans="5:10" s="21" customFormat="1" x14ac:dyDescent="0.3">
      <c r="E390" s="22"/>
      <c r="F390" s="22"/>
      <c r="G390" s="22"/>
      <c r="H390" s="22"/>
      <c r="I390" s="22"/>
      <c r="J390" s="99"/>
    </row>
    <row r="391" spans="5:10" s="21" customFormat="1" x14ac:dyDescent="0.3">
      <c r="E391" s="22"/>
      <c r="F391" s="22"/>
      <c r="G391" s="22"/>
      <c r="H391" s="22"/>
      <c r="I391" s="22"/>
      <c r="J391" s="99"/>
    </row>
    <row r="392" spans="5:10" s="21" customFormat="1" x14ac:dyDescent="0.3">
      <c r="E392" s="22"/>
      <c r="F392" s="22"/>
      <c r="G392" s="22"/>
      <c r="H392" s="22"/>
      <c r="I392" s="22"/>
      <c r="J392" s="99"/>
    </row>
    <row r="393" spans="5:10" s="21" customFormat="1" x14ac:dyDescent="0.3">
      <c r="E393" s="22"/>
      <c r="F393" s="22"/>
      <c r="G393" s="22"/>
      <c r="H393" s="22"/>
      <c r="I393" s="22"/>
      <c r="J393" s="99"/>
    </row>
    <row r="394" spans="5:10" s="21" customFormat="1" x14ac:dyDescent="0.3">
      <c r="E394" s="22"/>
      <c r="F394" s="22"/>
      <c r="G394" s="22"/>
      <c r="H394" s="22"/>
      <c r="I394" s="22"/>
      <c r="J394" s="99"/>
    </row>
    <row r="395" spans="5:10" s="21" customFormat="1" x14ac:dyDescent="0.3">
      <c r="E395" s="22"/>
      <c r="F395" s="22"/>
      <c r="G395" s="22"/>
      <c r="H395" s="22"/>
      <c r="I395" s="22"/>
      <c r="J395" s="99"/>
    </row>
    <row r="396" spans="5:10" s="21" customFormat="1" x14ac:dyDescent="0.3">
      <c r="E396" s="22"/>
      <c r="F396" s="22"/>
      <c r="G396" s="22"/>
      <c r="H396" s="22"/>
      <c r="I396" s="22"/>
      <c r="J396" s="99"/>
    </row>
    <row r="397" spans="5:10" s="21" customFormat="1" x14ac:dyDescent="0.3">
      <c r="E397" s="22"/>
      <c r="F397" s="22"/>
      <c r="G397" s="22"/>
      <c r="H397" s="22"/>
      <c r="I397" s="22"/>
      <c r="J397" s="99"/>
    </row>
    <row r="398" spans="5:10" s="21" customFormat="1" x14ac:dyDescent="0.3">
      <c r="E398" s="22"/>
      <c r="F398" s="22"/>
      <c r="G398" s="22"/>
      <c r="H398" s="22"/>
      <c r="I398" s="22"/>
      <c r="J398" s="99"/>
    </row>
    <row r="399" spans="5:10" s="21" customFormat="1" x14ac:dyDescent="0.3">
      <c r="E399" s="22"/>
      <c r="F399" s="22"/>
      <c r="G399" s="22"/>
      <c r="H399" s="22"/>
      <c r="I399" s="22"/>
      <c r="J399" s="99"/>
    </row>
    <row r="400" spans="5:10" s="21" customFormat="1" x14ac:dyDescent="0.3">
      <c r="E400" s="22"/>
      <c r="F400" s="22"/>
      <c r="G400" s="22"/>
      <c r="H400" s="22"/>
      <c r="I400" s="22"/>
      <c r="J400" s="99"/>
    </row>
    <row r="401" spans="5:10" s="21" customFormat="1" x14ac:dyDescent="0.3">
      <c r="E401" s="22"/>
      <c r="F401" s="22"/>
      <c r="G401" s="22"/>
      <c r="H401" s="22"/>
      <c r="I401" s="22"/>
      <c r="J401" s="99"/>
    </row>
    <row r="402" spans="5:10" s="21" customFormat="1" x14ac:dyDescent="0.3">
      <c r="E402" s="22"/>
      <c r="F402" s="22"/>
      <c r="G402" s="22"/>
      <c r="H402" s="22"/>
      <c r="I402" s="22"/>
      <c r="J402" s="99"/>
    </row>
    <row r="403" spans="5:10" s="21" customFormat="1" x14ac:dyDescent="0.3">
      <c r="E403" s="22"/>
      <c r="F403" s="22"/>
      <c r="G403" s="22"/>
      <c r="H403" s="22"/>
      <c r="I403" s="22"/>
      <c r="J403" s="99"/>
    </row>
    <row r="404" spans="5:10" s="21" customFormat="1" x14ac:dyDescent="0.3">
      <c r="E404" s="22"/>
      <c r="F404" s="22"/>
      <c r="G404" s="22"/>
      <c r="H404" s="22"/>
      <c r="I404" s="22"/>
      <c r="J404" s="99"/>
    </row>
    <row r="405" spans="5:10" s="21" customFormat="1" x14ac:dyDescent="0.3">
      <c r="E405" s="22"/>
      <c r="F405" s="22"/>
      <c r="G405" s="22"/>
      <c r="H405" s="22"/>
      <c r="I405" s="22"/>
      <c r="J405" s="99"/>
    </row>
    <row r="406" spans="5:10" s="21" customFormat="1" x14ac:dyDescent="0.3">
      <c r="E406" s="22"/>
      <c r="F406" s="22"/>
      <c r="G406" s="22"/>
      <c r="H406" s="22"/>
      <c r="I406" s="22"/>
      <c r="J406" s="99"/>
    </row>
    <row r="407" spans="5:10" s="21" customFormat="1" x14ac:dyDescent="0.3">
      <c r="E407" s="22"/>
      <c r="F407" s="22"/>
      <c r="G407" s="22"/>
      <c r="H407" s="22"/>
      <c r="I407" s="22"/>
      <c r="J407" s="99"/>
    </row>
    <row r="408" spans="5:10" s="21" customFormat="1" x14ac:dyDescent="0.3">
      <c r="E408" s="22"/>
      <c r="F408" s="22"/>
      <c r="G408" s="22"/>
      <c r="H408" s="22"/>
      <c r="I408" s="22"/>
      <c r="J408" s="99"/>
    </row>
    <row r="409" spans="5:10" s="21" customFormat="1" x14ac:dyDescent="0.3">
      <c r="E409" s="22"/>
      <c r="F409" s="22"/>
      <c r="G409" s="22"/>
      <c r="H409" s="22"/>
      <c r="I409" s="22"/>
      <c r="J409" s="99"/>
    </row>
    <row r="410" spans="5:10" s="21" customFormat="1" x14ac:dyDescent="0.3">
      <c r="E410" s="22"/>
      <c r="F410" s="22"/>
      <c r="G410" s="22"/>
      <c r="H410" s="22"/>
      <c r="I410" s="22"/>
      <c r="J410" s="99"/>
    </row>
    <row r="411" spans="5:10" s="21" customFormat="1" x14ac:dyDescent="0.3">
      <c r="E411" s="22"/>
      <c r="F411" s="22"/>
      <c r="G411" s="22"/>
      <c r="H411" s="22"/>
      <c r="I411" s="22"/>
      <c r="J411" s="99"/>
    </row>
    <row r="412" spans="5:10" s="21" customFormat="1" x14ac:dyDescent="0.3">
      <c r="E412" s="22"/>
      <c r="F412" s="22"/>
      <c r="G412" s="22"/>
      <c r="H412" s="22"/>
      <c r="I412" s="22"/>
      <c r="J412" s="99"/>
    </row>
    <row r="413" spans="5:10" s="21" customFormat="1" x14ac:dyDescent="0.3">
      <c r="E413" s="22"/>
      <c r="F413" s="22"/>
      <c r="G413" s="22"/>
      <c r="H413" s="22"/>
      <c r="I413" s="22"/>
      <c r="J413" s="99"/>
    </row>
    <row r="414" spans="5:10" s="21" customFormat="1" x14ac:dyDescent="0.3">
      <c r="E414" s="22"/>
      <c r="F414" s="22"/>
      <c r="G414" s="22"/>
      <c r="H414" s="22"/>
      <c r="I414" s="22"/>
      <c r="J414" s="99"/>
    </row>
    <row r="415" spans="5:10" s="21" customFormat="1" x14ac:dyDescent="0.3">
      <c r="E415" s="22"/>
      <c r="F415" s="22"/>
      <c r="G415" s="22"/>
      <c r="H415" s="22"/>
      <c r="I415" s="22"/>
      <c r="J415" s="99"/>
    </row>
    <row r="416" spans="5:10" s="21" customFormat="1" x14ac:dyDescent="0.3">
      <c r="E416" s="22"/>
      <c r="F416" s="22"/>
      <c r="G416" s="22"/>
      <c r="H416" s="22"/>
      <c r="I416" s="22"/>
      <c r="J416" s="99"/>
    </row>
    <row r="417" spans="5:10" s="21" customFormat="1" x14ac:dyDescent="0.3">
      <c r="E417" s="22"/>
      <c r="F417" s="22"/>
      <c r="G417" s="22"/>
      <c r="H417" s="22"/>
      <c r="I417" s="22"/>
      <c r="J417" s="99"/>
    </row>
    <row r="418" spans="5:10" s="21" customFormat="1" x14ac:dyDescent="0.3">
      <c r="E418" s="22"/>
      <c r="F418" s="22"/>
      <c r="G418" s="22"/>
      <c r="H418" s="22"/>
      <c r="I418" s="22"/>
      <c r="J418" s="99"/>
    </row>
    <row r="419" spans="5:10" s="21" customFormat="1" x14ac:dyDescent="0.3">
      <c r="E419" s="22"/>
      <c r="F419" s="22"/>
      <c r="G419" s="22"/>
      <c r="H419" s="22"/>
      <c r="I419" s="22"/>
      <c r="J419" s="99"/>
    </row>
    <row r="420" spans="5:10" s="21" customFormat="1" x14ac:dyDescent="0.3">
      <c r="E420" s="22"/>
      <c r="F420" s="22"/>
      <c r="G420" s="22"/>
      <c r="H420" s="22"/>
      <c r="I420" s="22"/>
      <c r="J420" s="99"/>
    </row>
    <row r="421" spans="5:10" s="21" customFormat="1" x14ac:dyDescent="0.3">
      <c r="E421" s="22"/>
      <c r="F421" s="22"/>
      <c r="G421" s="22"/>
      <c r="H421" s="22"/>
      <c r="I421" s="22"/>
      <c r="J421" s="99"/>
    </row>
    <row r="422" spans="5:10" s="21" customFormat="1" x14ac:dyDescent="0.3">
      <c r="E422" s="22"/>
      <c r="F422" s="22"/>
      <c r="G422" s="22"/>
      <c r="H422" s="22"/>
      <c r="I422" s="22"/>
      <c r="J422" s="99"/>
    </row>
    <row r="423" spans="5:10" s="21" customFormat="1" x14ac:dyDescent="0.3">
      <c r="E423" s="22"/>
      <c r="F423" s="22"/>
      <c r="G423" s="22"/>
      <c r="H423" s="22"/>
      <c r="I423" s="22"/>
      <c r="J423" s="99"/>
    </row>
    <row r="424" spans="5:10" s="21" customFormat="1" x14ac:dyDescent="0.3">
      <c r="E424" s="22"/>
      <c r="F424" s="22"/>
      <c r="G424" s="22"/>
      <c r="H424" s="22"/>
      <c r="I424" s="22"/>
      <c r="J424" s="99"/>
    </row>
    <row r="425" spans="5:10" s="21" customFormat="1" x14ac:dyDescent="0.3">
      <c r="E425" s="22"/>
      <c r="F425" s="22"/>
      <c r="G425" s="22"/>
      <c r="H425" s="22"/>
      <c r="I425" s="22"/>
      <c r="J425" s="99"/>
    </row>
    <row r="426" spans="5:10" s="21" customFormat="1" x14ac:dyDescent="0.3">
      <c r="E426" s="22"/>
      <c r="F426" s="22"/>
      <c r="G426" s="22"/>
      <c r="H426" s="22"/>
      <c r="I426" s="22"/>
      <c r="J426" s="99"/>
    </row>
    <row r="427" spans="5:10" s="21" customFormat="1" x14ac:dyDescent="0.3">
      <c r="E427" s="22"/>
      <c r="F427" s="22"/>
      <c r="G427" s="22"/>
      <c r="H427" s="22"/>
      <c r="I427" s="22"/>
      <c r="J427" s="99"/>
    </row>
    <row r="428" spans="5:10" s="21" customFormat="1" x14ac:dyDescent="0.3">
      <c r="E428" s="22"/>
      <c r="F428" s="22"/>
      <c r="G428" s="22"/>
      <c r="H428" s="22"/>
      <c r="I428" s="22"/>
      <c r="J428" s="99"/>
    </row>
    <row r="429" spans="5:10" s="21" customFormat="1" x14ac:dyDescent="0.3">
      <c r="E429" s="22"/>
      <c r="F429" s="22"/>
      <c r="G429" s="22"/>
      <c r="H429" s="22"/>
      <c r="I429" s="22"/>
      <c r="J429" s="99"/>
    </row>
    <row r="430" spans="5:10" s="21" customFormat="1" x14ac:dyDescent="0.3">
      <c r="E430" s="22"/>
      <c r="F430" s="22"/>
      <c r="G430" s="22"/>
      <c r="H430" s="22"/>
      <c r="I430" s="22"/>
      <c r="J430" s="99"/>
    </row>
    <row r="431" spans="5:10" s="21" customFormat="1" x14ac:dyDescent="0.3">
      <c r="E431" s="22"/>
      <c r="F431" s="22"/>
      <c r="G431" s="22"/>
      <c r="H431" s="22"/>
      <c r="I431" s="22"/>
      <c r="J431" s="99"/>
    </row>
    <row r="432" spans="5:10" s="21" customFormat="1" x14ac:dyDescent="0.3">
      <c r="E432" s="22"/>
      <c r="F432" s="22"/>
      <c r="G432" s="22"/>
      <c r="H432" s="22"/>
      <c r="I432" s="22"/>
      <c r="J432" s="99"/>
    </row>
    <row r="433" spans="5:10" s="21" customFormat="1" x14ac:dyDescent="0.3">
      <c r="E433" s="22"/>
      <c r="F433" s="22"/>
      <c r="G433" s="22"/>
      <c r="H433" s="22"/>
      <c r="I433" s="22"/>
      <c r="J433" s="99"/>
    </row>
    <row r="434" spans="5:10" s="21" customFormat="1" x14ac:dyDescent="0.3">
      <c r="E434" s="22"/>
      <c r="F434" s="22"/>
      <c r="G434" s="22"/>
      <c r="H434" s="22"/>
      <c r="I434" s="22"/>
      <c r="J434" s="99"/>
    </row>
    <row r="435" spans="5:10" s="21" customFormat="1" x14ac:dyDescent="0.3">
      <c r="E435" s="22"/>
      <c r="F435" s="22"/>
      <c r="G435" s="22"/>
      <c r="H435" s="22"/>
      <c r="I435" s="22"/>
      <c r="J435" s="99"/>
    </row>
    <row r="436" spans="5:10" s="21" customFormat="1" x14ac:dyDescent="0.3">
      <c r="E436" s="22"/>
      <c r="F436" s="22"/>
      <c r="G436" s="22"/>
      <c r="H436" s="22"/>
      <c r="I436" s="22"/>
      <c r="J436" s="99"/>
    </row>
    <row r="437" spans="5:10" s="21" customFormat="1" x14ac:dyDescent="0.3">
      <c r="E437" s="22"/>
      <c r="F437" s="22"/>
      <c r="G437" s="22"/>
      <c r="H437" s="22"/>
      <c r="I437" s="22"/>
      <c r="J437" s="99"/>
    </row>
    <row r="438" spans="5:10" s="21" customFormat="1" x14ac:dyDescent="0.3">
      <c r="E438" s="22"/>
      <c r="F438" s="22"/>
      <c r="G438" s="22"/>
      <c r="H438" s="22"/>
      <c r="I438" s="22"/>
      <c r="J438" s="99"/>
    </row>
    <row r="439" spans="5:10" s="21" customFormat="1" x14ac:dyDescent="0.3">
      <c r="E439" s="22"/>
      <c r="F439" s="22"/>
      <c r="G439" s="22"/>
      <c r="H439" s="22"/>
      <c r="I439" s="22"/>
      <c r="J439" s="99"/>
    </row>
    <row r="440" spans="5:10" s="21" customFormat="1" x14ac:dyDescent="0.3">
      <c r="E440" s="22"/>
      <c r="F440" s="22"/>
      <c r="G440" s="22"/>
      <c r="H440" s="22"/>
      <c r="I440" s="22"/>
      <c r="J440" s="99"/>
    </row>
    <row r="441" spans="5:10" s="21" customFormat="1" x14ac:dyDescent="0.3">
      <c r="E441" s="22"/>
      <c r="F441" s="22"/>
      <c r="G441" s="22"/>
      <c r="H441" s="22"/>
      <c r="I441" s="22"/>
      <c r="J441" s="99"/>
    </row>
    <row r="442" spans="5:10" s="21" customFormat="1" x14ac:dyDescent="0.3">
      <c r="E442" s="22"/>
      <c r="F442" s="22"/>
      <c r="G442" s="22"/>
      <c r="H442" s="22"/>
      <c r="I442" s="22"/>
      <c r="J442" s="99"/>
    </row>
    <row r="443" spans="5:10" s="21" customFormat="1" x14ac:dyDescent="0.3">
      <c r="E443" s="22"/>
      <c r="F443" s="22"/>
      <c r="G443" s="22"/>
      <c r="H443" s="22"/>
      <c r="I443" s="22"/>
      <c r="J443" s="99"/>
    </row>
    <row r="444" spans="5:10" s="21" customFormat="1" x14ac:dyDescent="0.3">
      <c r="E444" s="22"/>
      <c r="F444" s="22"/>
      <c r="G444" s="22"/>
      <c r="H444" s="22"/>
      <c r="I444" s="22"/>
      <c r="J444" s="99"/>
    </row>
    <row r="445" spans="5:10" s="21" customFormat="1" x14ac:dyDescent="0.3">
      <c r="E445" s="22"/>
      <c r="F445" s="22"/>
      <c r="G445" s="22"/>
      <c r="H445" s="22"/>
      <c r="I445" s="22"/>
      <c r="J445" s="99"/>
    </row>
    <row r="446" spans="5:10" s="21" customFormat="1" x14ac:dyDescent="0.3">
      <c r="E446" s="22"/>
      <c r="F446" s="22"/>
      <c r="G446" s="22"/>
      <c r="H446" s="22"/>
      <c r="I446" s="22"/>
      <c r="J446" s="99"/>
    </row>
    <row r="447" spans="5:10" s="21" customFormat="1" x14ac:dyDescent="0.3">
      <c r="E447" s="22"/>
      <c r="F447" s="22"/>
      <c r="G447" s="22"/>
      <c r="H447" s="22"/>
      <c r="I447" s="22"/>
      <c r="J447" s="99"/>
    </row>
    <row r="448" spans="5:10" s="21" customFormat="1" x14ac:dyDescent="0.3">
      <c r="E448" s="22"/>
      <c r="F448" s="22"/>
      <c r="G448" s="22"/>
      <c r="H448" s="22"/>
      <c r="I448" s="22"/>
      <c r="J448" s="99"/>
    </row>
    <row r="449" spans="5:10" s="21" customFormat="1" x14ac:dyDescent="0.3">
      <c r="E449" s="22"/>
      <c r="F449" s="22"/>
      <c r="G449" s="22"/>
      <c r="H449" s="22"/>
      <c r="I449" s="22"/>
      <c r="J449" s="99"/>
    </row>
    <row r="450" spans="5:10" s="21" customFormat="1" x14ac:dyDescent="0.3">
      <c r="E450" s="22"/>
      <c r="F450" s="22"/>
      <c r="G450" s="22"/>
      <c r="H450" s="22"/>
      <c r="I450" s="22"/>
      <c r="J450" s="99"/>
    </row>
    <row r="451" spans="5:10" s="21" customFormat="1" x14ac:dyDescent="0.3">
      <c r="E451" s="22"/>
      <c r="F451" s="22"/>
      <c r="G451" s="22"/>
      <c r="H451" s="22"/>
      <c r="I451" s="22"/>
      <c r="J451" s="99"/>
    </row>
    <row r="452" spans="5:10" s="21" customFormat="1" x14ac:dyDescent="0.3">
      <c r="E452" s="22"/>
      <c r="F452" s="22"/>
      <c r="G452" s="22"/>
      <c r="H452" s="22"/>
      <c r="I452" s="22"/>
      <c r="J452" s="99"/>
    </row>
    <row r="453" spans="5:10" s="21" customFormat="1" x14ac:dyDescent="0.3">
      <c r="E453" s="22"/>
      <c r="F453" s="22"/>
      <c r="G453" s="22"/>
      <c r="H453" s="22"/>
      <c r="I453" s="22"/>
      <c r="J453" s="99"/>
    </row>
    <row r="454" spans="5:10" s="21" customFormat="1" x14ac:dyDescent="0.3">
      <c r="E454" s="22"/>
      <c r="F454" s="22"/>
      <c r="G454" s="22"/>
      <c r="H454" s="22"/>
      <c r="I454" s="22"/>
      <c r="J454" s="99"/>
    </row>
    <row r="455" spans="5:10" s="21" customFormat="1" x14ac:dyDescent="0.3">
      <c r="E455" s="22"/>
      <c r="F455" s="22"/>
      <c r="G455" s="22"/>
      <c r="H455" s="22"/>
      <c r="I455" s="22"/>
      <c r="J455" s="99"/>
    </row>
    <row r="456" spans="5:10" s="21" customFormat="1" x14ac:dyDescent="0.3">
      <c r="E456" s="22"/>
      <c r="F456" s="22"/>
      <c r="G456" s="22"/>
      <c r="H456" s="22"/>
      <c r="I456" s="22"/>
      <c r="J456" s="99"/>
    </row>
    <row r="457" spans="5:10" s="21" customFormat="1" x14ac:dyDescent="0.3">
      <c r="E457" s="22"/>
      <c r="F457" s="22"/>
      <c r="G457" s="22"/>
      <c r="H457" s="22"/>
      <c r="I457" s="22"/>
      <c r="J457" s="99"/>
    </row>
    <row r="458" spans="5:10" s="21" customFormat="1" x14ac:dyDescent="0.3">
      <c r="E458" s="22"/>
      <c r="F458" s="22"/>
      <c r="G458" s="22"/>
      <c r="H458" s="22"/>
      <c r="I458" s="22"/>
      <c r="J458" s="99"/>
    </row>
    <row r="459" spans="5:10" s="21" customFormat="1" x14ac:dyDescent="0.3">
      <c r="E459" s="22"/>
      <c r="F459" s="22"/>
      <c r="G459" s="22"/>
      <c r="H459" s="22"/>
      <c r="I459" s="22"/>
      <c r="J459" s="99"/>
    </row>
    <row r="460" spans="5:10" s="21" customFormat="1" x14ac:dyDescent="0.3">
      <c r="E460" s="22"/>
      <c r="F460" s="22"/>
      <c r="G460" s="22"/>
      <c r="H460" s="22"/>
      <c r="I460" s="22"/>
      <c r="J460" s="99"/>
    </row>
    <row r="461" spans="5:10" s="21" customFormat="1" x14ac:dyDescent="0.3">
      <c r="E461" s="22"/>
      <c r="F461" s="22"/>
      <c r="G461" s="22"/>
      <c r="H461" s="22"/>
      <c r="I461" s="22"/>
      <c r="J461" s="99"/>
    </row>
    <row r="462" spans="5:10" s="21" customFormat="1" x14ac:dyDescent="0.3">
      <c r="E462" s="22"/>
      <c r="F462" s="22"/>
      <c r="G462" s="22"/>
      <c r="H462" s="22"/>
      <c r="I462" s="22"/>
      <c r="J462" s="99"/>
    </row>
    <row r="463" spans="5:10" s="21" customFormat="1" x14ac:dyDescent="0.3">
      <c r="E463" s="22"/>
      <c r="F463" s="22"/>
      <c r="G463" s="22"/>
      <c r="H463" s="22"/>
      <c r="I463" s="22"/>
      <c r="J463" s="99"/>
    </row>
    <row r="464" spans="5:10" s="21" customFormat="1" x14ac:dyDescent="0.3">
      <c r="E464" s="22"/>
      <c r="F464" s="22"/>
      <c r="G464" s="22"/>
      <c r="H464" s="22"/>
      <c r="I464" s="22"/>
      <c r="J464" s="99"/>
    </row>
    <row r="465" spans="5:10" s="21" customFormat="1" x14ac:dyDescent="0.3">
      <c r="E465" s="22"/>
      <c r="F465" s="22"/>
      <c r="G465" s="22"/>
      <c r="H465" s="22"/>
      <c r="I465" s="22"/>
      <c r="J465" s="99"/>
    </row>
    <row r="466" spans="5:10" s="21" customFormat="1" x14ac:dyDescent="0.3">
      <c r="E466" s="22"/>
      <c r="F466" s="22"/>
      <c r="G466" s="22"/>
      <c r="H466" s="22"/>
      <c r="I466" s="22"/>
      <c r="J466" s="99"/>
    </row>
    <row r="467" spans="5:10" s="21" customFormat="1" x14ac:dyDescent="0.3">
      <c r="E467" s="22"/>
      <c r="F467" s="22"/>
      <c r="G467" s="22"/>
      <c r="H467" s="22"/>
      <c r="I467" s="22"/>
      <c r="J467" s="99"/>
    </row>
    <row r="468" spans="5:10" s="21" customFormat="1" x14ac:dyDescent="0.3">
      <c r="E468" s="22"/>
      <c r="F468" s="22"/>
      <c r="G468" s="22"/>
      <c r="H468" s="22"/>
      <c r="I468" s="22"/>
      <c r="J468" s="99"/>
    </row>
    <row r="469" spans="5:10" s="21" customFormat="1" x14ac:dyDescent="0.3">
      <c r="E469" s="22"/>
      <c r="F469" s="22"/>
      <c r="G469" s="22"/>
      <c r="H469" s="22"/>
      <c r="I469" s="22"/>
      <c r="J469" s="99"/>
    </row>
    <row r="470" spans="5:10" s="21" customFormat="1" x14ac:dyDescent="0.3">
      <c r="E470" s="22"/>
      <c r="F470" s="22"/>
      <c r="G470" s="22"/>
      <c r="H470" s="22"/>
      <c r="I470" s="22"/>
      <c r="J470" s="99"/>
    </row>
    <row r="471" spans="5:10" s="21" customFormat="1" x14ac:dyDescent="0.3">
      <c r="E471" s="22"/>
      <c r="F471" s="22"/>
      <c r="G471" s="22"/>
      <c r="H471" s="22"/>
      <c r="I471" s="22"/>
      <c r="J471" s="99"/>
    </row>
    <row r="472" spans="5:10" s="21" customFormat="1" x14ac:dyDescent="0.3">
      <c r="E472" s="22"/>
      <c r="F472" s="22"/>
      <c r="G472" s="22"/>
      <c r="H472" s="22"/>
      <c r="I472" s="22"/>
      <c r="J472" s="99"/>
    </row>
    <row r="473" spans="5:10" s="21" customFormat="1" x14ac:dyDescent="0.3">
      <c r="E473" s="22"/>
      <c r="F473" s="22"/>
      <c r="G473" s="22"/>
      <c r="H473" s="22"/>
      <c r="I473" s="22"/>
      <c r="J473" s="99"/>
    </row>
    <row r="474" spans="5:10" s="21" customFormat="1" x14ac:dyDescent="0.3">
      <c r="E474" s="22"/>
      <c r="F474" s="22"/>
      <c r="G474" s="22"/>
      <c r="H474" s="22"/>
      <c r="I474" s="22"/>
      <c r="J474" s="99"/>
    </row>
    <row r="475" spans="5:10" s="21" customFormat="1" x14ac:dyDescent="0.3">
      <c r="E475" s="22"/>
      <c r="F475" s="22"/>
      <c r="G475" s="22"/>
      <c r="H475" s="22"/>
      <c r="I475" s="22"/>
      <c r="J475" s="99"/>
    </row>
    <row r="476" spans="5:10" s="21" customFormat="1" x14ac:dyDescent="0.3">
      <c r="E476" s="22"/>
      <c r="F476" s="22"/>
      <c r="G476" s="22"/>
      <c r="H476" s="22"/>
      <c r="I476" s="22"/>
      <c r="J476" s="99"/>
    </row>
    <row r="477" spans="5:10" s="21" customFormat="1" x14ac:dyDescent="0.3">
      <c r="E477" s="22"/>
      <c r="F477" s="22"/>
      <c r="G477" s="22"/>
      <c r="H477" s="22"/>
      <c r="I477" s="22"/>
      <c r="J477" s="99"/>
    </row>
    <row r="478" spans="5:10" s="21" customFormat="1" x14ac:dyDescent="0.3">
      <c r="E478" s="22"/>
      <c r="F478" s="22"/>
      <c r="G478" s="22"/>
      <c r="H478" s="22"/>
      <c r="I478" s="22"/>
      <c r="J478" s="99"/>
    </row>
    <row r="479" spans="5:10" s="21" customFormat="1" x14ac:dyDescent="0.3">
      <c r="E479" s="22"/>
      <c r="F479" s="22"/>
      <c r="G479" s="22"/>
      <c r="H479" s="22"/>
      <c r="I479" s="22"/>
      <c r="J479" s="99"/>
    </row>
    <row r="480" spans="5:10" s="21" customFormat="1" x14ac:dyDescent="0.3">
      <c r="E480" s="22"/>
      <c r="F480" s="22"/>
      <c r="G480" s="22"/>
      <c r="H480" s="22"/>
      <c r="I480" s="22"/>
      <c r="J480" s="99"/>
    </row>
    <row r="481" spans="5:10" s="21" customFormat="1" x14ac:dyDescent="0.3">
      <c r="E481" s="22"/>
      <c r="F481" s="22"/>
      <c r="G481" s="22"/>
      <c r="H481" s="22"/>
      <c r="I481" s="22"/>
      <c r="J481" s="99"/>
    </row>
    <row r="482" spans="5:10" s="21" customFormat="1" x14ac:dyDescent="0.3">
      <c r="E482" s="22"/>
      <c r="F482" s="22"/>
      <c r="G482" s="22"/>
      <c r="H482" s="22"/>
      <c r="I482" s="22"/>
      <c r="J482" s="99"/>
    </row>
    <row r="483" spans="5:10" s="21" customFormat="1" x14ac:dyDescent="0.3">
      <c r="E483" s="22"/>
      <c r="F483" s="22"/>
      <c r="G483" s="22"/>
      <c r="H483" s="22"/>
      <c r="I483" s="22"/>
      <c r="J483" s="99"/>
    </row>
    <row r="484" spans="5:10" s="21" customFormat="1" x14ac:dyDescent="0.3">
      <c r="E484" s="22"/>
      <c r="F484" s="22"/>
      <c r="G484" s="22"/>
      <c r="H484" s="22"/>
      <c r="I484" s="22"/>
      <c r="J484" s="99"/>
    </row>
    <row r="485" spans="5:10" s="21" customFormat="1" x14ac:dyDescent="0.3">
      <c r="E485" s="22"/>
      <c r="F485" s="22"/>
      <c r="G485" s="22"/>
      <c r="H485" s="22"/>
      <c r="I485" s="22"/>
      <c r="J485" s="99"/>
    </row>
    <row r="486" spans="5:10" s="21" customFormat="1" x14ac:dyDescent="0.3">
      <c r="E486" s="22"/>
      <c r="F486" s="22"/>
      <c r="G486" s="22"/>
      <c r="H486" s="22"/>
      <c r="I486" s="22"/>
      <c r="J486" s="99"/>
    </row>
    <row r="487" spans="5:10" s="21" customFormat="1" x14ac:dyDescent="0.3">
      <c r="E487" s="22"/>
      <c r="F487" s="22"/>
      <c r="G487" s="22"/>
      <c r="H487" s="22"/>
      <c r="I487" s="22"/>
      <c r="J487" s="99"/>
    </row>
    <row r="488" spans="5:10" s="21" customFormat="1" x14ac:dyDescent="0.3">
      <c r="E488" s="22"/>
      <c r="F488" s="22"/>
      <c r="G488" s="22"/>
      <c r="H488" s="22"/>
      <c r="I488" s="22"/>
      <c r="J488" s="99"/>
    </row>
    <row r="489" spans="5:10" s="21" customFormat="1" x14ac:dyDescent="0.3">
      <c r="E489" s="22"/>
      <c r="F489" s="22"/>
      <c r="G489" s="22"/>
      <c r="H489" s="22"/>
      <c r="I489" s="22"/>
      <c r="J489" s="99"/>
    </row>
    <row r="490" spans="5:10" s="21" customFormat="1" x14ac:dyDescent="0.3">
      <c r="E490" s="22"/>
      <c r="F490" s="22"/>
      <c r="G490" s="22"/>
      <c r="H490" s="22"/>
      <c r="I490" s="22"/>
      <c r="J490" s="99"/>
    </row>
    <row r="491" spans="5:10" s="21" customFormat="1" x14ac:dyDescent="0.3">
      <c r="E491" s="22"/>
      <c r="F491" s="22"/>
      <c r="G491" s="22"/>
      <c r="H491" s="22"/>
      <c r="I491" s="22"/>
      <c r="J491" s="99"/>
    </row>
    <row r="492" spans="5:10" s="21" customFormat="1" x14ac:dyDescent="0.3">
      <c r="E492" s="22"/>
      <c r="F492" s="22"/>
      <c r="G492" s="22"/>
      <c r="H492" s="22"/>
      <c r="I492" s="22"/>
      <c r="J492" s="99"/>
    </row>
    <row r="493" spans="5:10" s="21" customFormat="1" x14ac:dyDescent="0.3">
      <c r="E493" s="22"/>
      <c r="F493" s="22"/>
      <c r="G493" s="22"/>
      <c r="H493" s="22"/>
      <c r="I493" s="22"/>
      <c r="J493" s="99"/>
    </row>
    <row r="494" spans="5:10" s="21" customFormat="1" x14ac:dyDescent="0.3">
      <c r="E494" s="22"/>
      <c r="F494" s="22"/>
      <c r="G494" s="22"/>
      <c r="H494" s="22"/>
      <c r="I494" s="22"/>
      <c r="J494" s="99"/>
    </row>
    <row r="495" spans="5:10" s="21" customFormat="1" x14ac:dyDescent="0.3">
      <c r="E495" s="22"/>
      <c r="F495" s="22"/>
      <c r="G495" s="22"/>
      <c r="H495" s="22"/>
      <c r="I495" s="22"/>
      <c r="J495" s="99"/>
    </row>
    <row r="496" spans="5:10" s="21" customFormat="1" x14ac:dyDescent="0.3">
      <c r="E496" s="22"/>
      <c r="F496" s="22"/>
      <c r="G496" s="22"/>
      <c r="H496" s="22"/>
      <c r="I496" s="22"/>
      <c r="J496" s="99"/>
    </row>
    <row r="497" spans="5:10" s="21" customFormat="1" x14ac:dyDescent="0.3">
      <c r="E497" s="22"/>
      <c r="F497" s="22"/>
      <c r="G497" s="22"/>
      <c r="H497" s="22"/>
      <c r="I497" s="22"/>
      <c r="J497" s="99"/>
    </row>
    <row r="498" spans="5:10" s="21" customFormat="1" x14ac:dyDescent="0.3">
      <c r="E498" s="22"/>
      <c r="F498" s="22"/>
      <c r="G498" s="22"/>
      <c r="H498" s="22"/>
      <c r="I498" s="22"/>
      <c r="J498" s="99"/>
    </row>
    <row r="499" spans="5:10" s="21" customFormat="1" x14ac:dyDescent="0.3">
      <c r="E499" s="22"/>
      <c r="F499" s="22"/>
      <c r="G499" s="22"/>
      <c r="H499" s="22"/>
      <c r="I499" s="22"/>
      <c r="J499" s="99"/>
    </row>
    <row r="500" spans="5:10" s="21" customFormat="1" x14ac:dyDescent="0.3">
      <c r="E500" s="22"/>
      <c r="F500" s="22"/>
      <c r="G500" s="22"/>
      <c r="H500" s="22"/>
      <c r="I500" s="22"/>
      <c r="J500" s="99"/>
    </row>
    <row r="501" spans="5:10" s="21" customFormat="1" x14ac:dyDescent="0.3">
      <c r="E501" s="22"/>
      <c r="F501" s="22"/>
      <c r="G501" s="22"/>
      <c r="H501" s="22"/>
      <c r="I501" s="22"/>
      <c r="J501" s="99"/>
    </row>
    <row r="502" spans="5:10" s="21" customFormat="1" x14ac:dyDescent="0.3">
      <c r="E502" s="22"/>
      <c r="F502" s="22"/>
      <c r="G502" s="22"/>
      <c r="H502" s="22"/>
      <c r="I502" s="22"/>
      <c r="J502" s="99"/>
    </row>
    <row r="503" spans="5:10" s="21" customFormat="1" x14ac:dyDescent="0.3">
      <c r="E503" s="22"/>
      <c r="F503" s="22"/>
      <c r="G503" s="22"/>
      <c r="H503" s="22"/>
      <c r="I503" s="22"/>
      <c r="J503" s="99"/>
    </row>
    <row r="504" spans="5:10" s="21" customFormat="1" x14ac:dyDescent="0.3">
      <c r="E504" s="22"/>
      <c r="F504" s="22"/>
      <c r="G504" s="22"/>
      <c r="H504" s="22"/>
      <c r="I504" s="22"/>
      <c r="J504" s="99"/>
    </row>
    <row r="505" spans="5:10" s="21" customFormat="1" x14ac:dyDescent="0.3">
      <c r="E505" s="22"/>
      <c r="F505" s="22"/>
      <c r="G505" s="22"/>
      <c r="H505" s="22"/>
      <c r="I505" s="22"/>
      <c r="J505" s="99"/>
    </row>
    <row r="506" spans="5:10" s="21" customFormat="1" x14ac:dyDescent="0.3">
      <c r="E506" s="22"/>
      <c r="F506" s="22"/>
      <c r="G506" s="22"/>
      <c r="H506" s="22"/>
      <c r="I506" s="22"/>
      <c r="J506" s="99"/>
    </row>
    <row r="507" spans="5:10" s="21" customFormat="1" x14ac:dyDescent="0.3">
      <c r="E507" s="22"/>
      <c r="F507" s="22"/>
      <c r="G507" s="22"/>
      <c r="H507" s="22"/>
      <c r="I507" s="22"/>
      <c r="J507" s="99"/>
    </row>
    <row r="508" spans="5:10" s="21" customFormat="1" x14ac:dyDescent="0.3">
      <c r="E508" s="22"/>
      <c r="F508" s="22"/>
      <c r="G508" s="22"/>
      <c r="H508" s="22"/>
      <c r="I508" s="22"/>
      <c r="J508" s="99"/>
    </row>
    <row r="509" spans="5:10" s="21" customFormat="1" x14ac:dyDescent="0.3">
      <c r="E509" s="22"/>
      <c r="F509" s="22"/>
      <c r="G509" s="22"/>
      <c r="H509" s="22"/>
      <c r="I509" s="22"/>
      <c r="J509" s="99"/>
    </row>
    <row r="510" spans="5:10" s="21" customFormat="1" x14ac:dyDescent="0.3">
      <c r="E510" s="22"/>
      <c r="F510" s="22"/>
      <c r="G510" s="22"/>
      <c r="H510" s="22"/>
      <c r="I510" s="22"/>
      <c r="J510" s="99"/>
    </row>
    <row r="511" spans="5:10" s="21" customFormat="1" x14ac:dyDescent="0.3">
      <c r="E511" s="22"/>
      <c r="F511" s="22"/>
      <c r="G511" s="22"/>
      <c r="H511" s="22"/>
      <c r="I511" s="22"/>
      <c r="J511" s="99"/>
    </row>
    <row r="512" spans="5:10" s="21" customFormat="1" x14ac:dyDescent="0.3">
      <c r="E512" s="22"/>
      <c r="F512" s="22"/>
      <c r="G512" s="22"/>
      <c r="H512" s="22"/>
      <c r="I512" s="22"/>
      <c r="J512" s="99"/>
    </row>
    <row r="513" spans="5:10" s="21" customFormat="1" x14ac:dyDescent="0.3">
      <c r="E513" s="22"/>
      <c r="F513" s="22"/>
      <c r="G513" s="22"/>
      <c r="H513" s="22"/>
      <c r="I513" s="22"/>
      <c r="J513" s="99"/>
    </row>
    <row r="514" spans="5:10" s="21" customFormat="1" x14ac:dyDescent="0.3">
      <c r="E514" s="22"/>
      <c r="F514" s="22"/>
      <c r="G514" s="22"/>
      <c r="H514" s="22"/>
      <c r="I514" s="22"/>
      <c r="J514" s="99"/>
    </row>
    <row r="515" spans="5:10" s="21" customFormat="1" x14ac:dyDescent="0.3">
      <c r="E515" s="22"/>
      <c r="F515" s="22"/>
      <c r="G515" s="22"/>
      <c r="H515" s="22"/>
      <c r="I515" s="22"/>
      <c r="J515" s="99"/>
    </row>
    <row r="516" spans="5:10" s="21" customFormat="1" x14ac:dyDescent="0.3">
      <c r="E516" s="22"/>
      <c r="F516" s="22"/>
      <c r="G516" s="22"/>
      <c r="H516" s="22"/>
      <c r="I516" s="22"/>
      <c r="J516" s="99"/>
    </row>
    <row r="517" spans="5:10" s="21" customFormat="1" x14ac:dyDescent="0.3">
      <c r="E517" s="22"/>
      <c r="F517" s="22"/>
      <c r="G517" s="22"/>
      <c r="H517" s="22"/>
      <c r="I517" s="22"/>
      <c r="J517" s="99"/>
    </row>
    <row r="518" spans="5:10" s="21" customFormat="1" x14ac:dyDescent="0.3">
      <c r="E518" s="22"/>
      <c r="F518" s="22"/>
      <c r="G518" s="22"/>
      <c r="H518" s="22"/>
      <c r="I518" s="22"/>
      <c r="J518" s="99"/>
    </row>
    <row r="519" spans="5:10" s="21" customFormat="1" x14ac:dyDescent="0.3">
      <c r="E519" s="22"/>
      <c r="F519" s="22"/>
      <c r="G519" s="22"/>
      <c r="H519" s="22"/>
      <c r="I519" s="22"/>
      <c r="J519" s="99"/>
    </row>
    <row r="520" spans="5:10" s="21" customFormat="1" x14ac:dyDescent="0.3">
      <c r="E520" s="22"/>
      <c r="F520" s="22"/>
      <c r="G520" s="22"/>
      <c r="H520" s="22"/>
      <c r="I520" s="22"/>
      <c r="J520" s="99"/>
    </row>
    <row r="521" spans="5:10" s="21" customFormat="1" x14ac:dyDescent="0.3">
      <c r="E521" s="22"/>
      <c r="F521" s="22"/>
      <c r="G521" s="22"/>
      <c r="H521" s="22"/>
      <c r="I521" s="22"/>
      <c r="J521" s="99"/>
    </row>
    <row r="522" spans="5:10" s="21" customFormat="1" x14ac:dyDescent="0.3">
      <c r="E522" s="22"/>
      <c r="F522" s="22"/>
      <c r="G522" s="22"/>
      <c r="H522" s="22"/>
      <c r="I522" s="22"/>
      <c r="J522" s="99"/>
    </row>
    <row r="523" spans="5:10" s="21" customFormat="1" x14ac:dyDescent="0.3">
      <c r="E523" s="22"/>
      <c r="F523" s="22"/>
      <c r="G523" s="22"/>
      <c r="H523" s="22"/>
      <c r="I523" s="22"/>
      <c r="J523" s="99"/>
    </row>
    <row r="524" spans="5:10" s="21" customFormat="1" x14ac:dyDescent="0.3">
      <c r="E524" s="22"/>
      <c r="F524" s="22"/>
      <c r="G524" s="22"/>
      <c r="H524" s="22"/>
      <c r="I524" s="22"/>
      <c r="J524" s="99"/>
    </row>
    <row r="525" spans="5:10" s="21" customFormat="1" x14ac:dyDescent="0.3">
      <c r="E525" s="22"/>
      <c r="F525" s="22"/>
      <c r="G525" s="22"/>
      <c r="H525" s="22"/>
      <c r="I525" s="22"/>
      <c r="J525" s="99"/>
    </row>
    <row r="526" spans="5:10" s="21" customFormat="1" x14ac:dyDescent="0.3">
      <c r="E526" s="22"/>
      <c r="F526" s="22"/>
      <c r="G526" s="22"/>
      <c r="H526" s="22"/>
      <c r="I526" s="22"/>
      <c r="J526" s="99"/>
    </row>
    <row r="527" spans="5:10" s="21" customFormat="1" x14ac:dyDescent="0.3">
      <c r="E527" s="22"/>
      <c r="F527" s="22"/>
      <c r="G527" s="22"/>
      <c r="H527" s="22"/>
      <c r="I527" s="22"/>
      <c r="J527" s="99"/>
    </row>
    <row r="528" spans="5:10" s="21" customFormat="1" x14ac:dyDescent="0.3">
      <c r="E528" s="22"/>
      <c r="F528" s="22"/>
      <c r="G528" s="22"/>
      <c r="H528" s="22"/>
      <c r="I528" s="22"/>
      <c r="J528" s="99"/>
    </row>
    <row r="529" spans="5:10" s="21" customFormat="1" x14ac:dyDescent="0.3">
      <c r="E529" s="22"/>
      <c r="F529" s="22"/>
      <c r="G529" s="22"/>
      <c r="H529" s="22"/>
      <c r="I529" s="22"/>
      <c r="J529" s="99"/>
    </row>
    <row r="530" spans="5:10" s="21" customFormat="1" x14ac:dyDescent="0.3">
      <c r="E530" s="22"/>
      <c r="F530" s="22"/>
      <c r="G530" s="22"/>
      <c r="H530" s="22"/>
      <c r="I530" s="22"/>
      <c r="J530" s="99"/>
    </row>
    <row r="531" spans="5:10" s="21" customFormat="1" x14ac:dyDescent="0.3">
      <c r="E531" s="22"/>
      <c r="F531" s="22"/>
      <c r="G531" s="22"/>
      <c r="H531" s="22"/>
      <c r="I531" s="22"/>
      <c r="J531" s="99"/>
    </row>
    <row r="532" spans="5:10" s="21" customFormat="1" x14ac:dyDescent="0.3">
      <c r="E532" s="22"/>
      <c r="F532" s="22"/>
      <c r="G532" s="22"/>
      <c r="H532" s="22"/>
      <c r="I532" s="22"/>
      <c r="J532" s="99"/>
    </row>
    <row r="533" spans="5:10" s="21" customFormat="1" x14ac:dyDescent="0.3">
      <c r="E533" s="22"/>
      <c r="F533" s="22"/>
      <c r="G533" s="22"/>
      <c r="H533" s="22"/>
      <c r="I533" s="22"/>
      <c r="J533" s="99"/>
    </row>
    <row r="534" spans="5:10" s="21" customFormat="1" x14ac:dyDescent="0.3">
      <c r="E534" s="22"/>
      <c r="F534" s="22"/>
      <c r="G534" s="22"/>
      <c r="H534" s="22"/>
      <c r="I534" s="22"/>
      <c r="J534" s="99"/>
    </row>
    <row r="535" spans="5:10" s="21" customFormat="1" x14ac:dyDescent="0.3">
      <c r="E535" s="22"/>
      <c r="F535" s="22"/>
      <c r="G535" s="22"/>
      <c r="H535" s="22"/>
      <c r="I535" s="22"/>
      <c r="J535" s="99"/>
    </row>
    <row r="536" spans="5:10" s="21" customFormat="1" x14ac:dyDescent="0.3">
      <c r="E536" s="22"/>
      <c r="F536" s="22"/>
      <c r="G536" s="22"/>
      <c r="H536" s="22"/>
      <c r="I536" s="22"/>
      <c r="J536" s="99"/>
    </row>
    <row r="537" spans="5:10" s="21" customFormat="1" x14ac:dyDescent="0.3">
      <c r="E537" s="22"/>
      <c r="F537" s="22"/>
      <c r="G537" s="22"/>
      <c r="H537" s="22"/>
      <c r="I537" s="22"/>
      <c r="J537" s="99"/>
    </row>
    <row r="538" spans="5:10" s="21" customFormat="1" x14ac:dyDescent="0.3">
      <c r="E538" s="22"/>
      <c r="F538" s="22"/>
      <c r="G538" s="22"/>
      <c r="H538" s="22"/>
      <c r="I538" s="22"/>
      <c r="J538" s="99"/>
    </row>
    <row r="539" spans="5:10" s="21" customFormat="1" x14ac:dyDescent="0.3">
      <c r="E539" s="22"/>
      <c r="F539" s="22"/>
      <c r="G539" s="22"/>
      <c r="H539" s="22"/>
      <c r="I539" s="22"/>
      <c r="J539" s="99"/>
    </row>
    <row r="540" spans="5:10" s="21" customFormat="1" x14ac:dyDescent="0.3">
      <c r="E540" s="22"/>
      <c r="F540" s="22"/>
      <c r="G540" s="22"/>
      <c r="H540" s="22"/>
      <c r="I540" s="22"/>
      <c r="J540" s="99"/>
    </row>
    <row r="541" spans="5:10" s="21" customFormat="1" x14ac:dyDescent="0.3">
      <c r="E541" s="22"/>
      <c r="F541" s="22"/>
      <c r="G541" s="22"/>
      <c r="H541" s="22"/>
      <c r="I541" s="22"/>
      <c r="J541" s="99"/>
    </row>
    <row r="542" spans="5:10" s="21" customFormat="1" x14ac:dyDescent="0.3">
      <c r="E542" s="22"/>
      <c r="F542" s="22"/>
      <c r="G542" s="22"/>
      <c r="H542" s="22"/>
      <c r="I542" s="22"/>
      <c r="J542" s="99"/>
    </row>
    <row r="543" spans="5:10" s="21" customFormat="1" x14ac:dyDescent="0.3">
      <c r="E543" s="22"/>
      <c r="F543" s="22"/>
      <c r="G543" s="22"/>
      <c r="H543" s="22"/>
      <c r="I543" s="22"/>
      <c r="J543" s="99"/>
    </row>
    <row r="544" spans="5:10" s="21" customFormat="1" x14ac:dyDescent="0.3">
      <c r="E544" s="22"/>
      <c r="F544" s="22"/>
      <c r="G544" s="22"/>
      <c r="H544" s="22"/>
      <c r="I544" s="22"/>
      <c r="J544" s="99"/>
    </row>
    <row r="545" spans="5:10" s="21" customFormat="1" x14ac:dyDescent="0.3">
      <c r="E545" s="22"/>
      <c r="F545" s="22"/>
      <c r="G545" s="22"/>
      <c r="H545" s="22"/>
      <c r="I545" s="22"/>
      <c r="J545" s="99"/>
    </row>
    <row r="546" spans="5:10" s="21" customFormat="1" x14ac:dyDescent="0.3">
      <c r="E546" s="22"/>
      <c r="F546" s="22"/>
      <c r="G546" s="22"/>
      <c r="H546" s="22"/>
      <c r="I546" s="22"/>
      <c r="J546" s="99"/>
    </row>
    <row r="547" spans="5:10" s="21" customFormat="1" x14ac:dyDescent="0.3">
      <c r="E547" s="22"/>
      <c r="F547" s="22"/>
      <c r="G547" s="22"/>
      <c r="H547" s="22"/>
      <c r="I547" s="22"/>
      <c r="J547" s="99"/>
    </row>
    <row r="548" spans="5:10" s="21" customFormat="1" x14ac:dyDescent="0.3">
      <c r="E548" s="22"/>
      <c r="F548" s="22"/>
      <c r="G548" s="22"/>
      <c r="H548" s="22"/>
      <c r="I548" s="22"/>
      <c r="J548" s="99"/>
    </row>
    <row r="549" spans="5:10" s="21" customFormat="1" x14ac:dyDescent="0.3">
      <c r="E549" s="22"/>
      <c r="F549" s="22"/>
      <c r="G549" s="22"/>
      <c r="H549" s="22"/>
      <c r="I549" s="22"/>
      <c r="J549" s="99"/>
    </row>
    <row r="550" spans="5:10" s="21" customFormat="1" x14ac:dyDescent="0.3">
      <c r="E550" s="22"/>
      <c r="F550" s="22"/>
      <c r="G550" s="22"/>
      <c r="H550" s="22"/>
      <c r="I550" s="22"/>
      <c r="J550" s="99"/>
    </row>
    <row r="551" spans="5:10" s="21" customFormat="1" x14ac:dyDescent="0.3">
      <c r="E551" s="22"/>
      <c r="F551" s="22"/>
      <c r="G551" s="22"/>
      <c r="H551" s="22"/>
      <c r="I551" s="22"/>
      <c r="J551" s="99"/>
    </row>
    <row r="552" spans="5:10" s="21" customFormat="1" x14ac:dyDescent="0.3">
      <c r="E552" s="22"/>
      <c r="F552" s="22"/>
      <c r="G552" s="22"/>
      <c r="H552" s="22"/>
      <c r="I552" s="22"/>
      <c r="J552" s="99"/>
    </row>
    <row r="553" spans="5:10" s="21" customFormat="1" x14ac:dyDescent="0.3">
      <c r="E553" s="22"/>
      <c r="F553" s="22"/>
      <c r="G553" s="22"/>
      <c r="H553" s="22"/>
      <c r="I553" s="22"/>
      <c r="J553" s="99"/>
    </row>
    <row r="554" spans="5:10" s="21" customFormat="1" x14ac:dyDescent="0.3">
      <c r="E554" s="22"/>
      <c r="F554" s="22"/>
      <c r="G554" s="22"/>
      <c r="H554" s="22"/>
      <c r="I554" s="22"/>
      <c r="J554" s="99"/>
    </row>
    <row r="555" spans="5:10" s="21" customFormat="1" x14ac:dyDescent="0.3">
      <c r="E555" s="22"/>
      <c r="F555" s="22"/>
      <c r="G555" s="22"/>
      <c r="H555" s="22"/>
      <c r="I555" s="22"/>
      <c r="J555" s="99"/>
    </row>
    <row r="556" spans="5:10" s="21" customFormat="1" x14ac:dyDescent="0.3">
      <c r="E556" s="22"/>
      <c r="F556" s="22"/>
      <c r="G556" s="22"/>
      <c r="H556" s="22"/>
      <c r="I556" s="22"/>
      <c r="J556" s="99"/>
    </row>
    <row r="557" spans="5:10" s="21" customFormat="1" x14ac:dyDescent="0.3">
      <c r="E557" s="22"/>
      <c r="F557" s="22"/>
      <c r="G557" s="22"/>
      <c r="H557" s="22"/>
      <c r="I557" s="22"/>
      <c r="J557" s="99"/>
    </row>
    <row r="558" spans="5:10" s="21" customFormat="1" x14ac:dyDescent="0.3">
      <c r="E558" s="22"/>
      <c r="F558" s="22"/>
      <c r="G558" s="22"/>
      <c r="H558" s="22"/>
      <c r="I558" s="22"/>
      <c r="J558" s="99"/>
    </row>
    <row r="559" spans="5:10" s="21" customFormat="1" x14ac:dyDescent="0.3">
      <c r="E559" s="22"/>
      <c r="F559" s="22"/>
      <c r="G559" s="22"/>
      <c r="H559" s="22"/>
      <c r="I559" s="22"/>
      <c r="J559" s="99"/>
    </row>
    <row r="560" spans="5:10" s="21" customFormat="1" x14ac:dyDescent="0.3">
      <c r="E560" s="22"/>
      <c r="F560" s="22"/>
      <c r="G560" s="22"/>
      <c r="H560" s="22"/>
      <c r="I560" s="22"/>
      <c r="J560" s="99"/>
    </row>
    <row r="561" spans="5:10" s="21" customFormat="1" x14ac:dyDescent="0.3">
      <c r="E561" s="22"/>
      <c r="F561" s="22"/>
      <c r="G561" s="22"/>
      <c r="H561" s="22"/>
      <c r="I561" s="22"/>
      <c r="J561" s="99"/>
    </row>
    <row r="562" spans="5:10" s="21" customFormat="1" x14ac:dyDescent="0.3">
      <c r="E562" s="22"/>
      <c r="F562" s="22"/>
      <c r="G562" s="22"/>
      <c r="H562" s="22"/>
      <c r="I562" s="22"/>
      <c r="J562" s="99"/>
    </row>
    <row r="563" spans="5:10" s="21" customFormat="1" x14ac:dyDescent="0.3">
      <c r="E563" s="22"/>
      <c r="F563" s="22"/>
      <c r="G563" s="22"/>
      <c r="H563" s="22"/>
      <c r="I563" s="22"/>
      <c r="J563" s="99"/>
    </row>
    <row r="564" spans="5:10" s="21" customFormat="1" x14ac:dyDescent="0.3">
      <c r="E564" s="22"/>
      <c r="F564" s="22"/>
      <c r="G564" s="22"/>
      <c r="H564" s="22"/>
      <c r="I564" s="22"/>
      <c r="J564" s="99"/>
    </row>
    <row r="565" spans="5:10" s="21" customFormat="1" x14ac:dyDescent="0.3">
      <c r="E565" s="22"/>
      <c r="F565" s="22"/>
      <c r="G565" s="22"/>
      <c r="H565" s="22"/>
      <c r="I565" s="22"/>
      <c r="J565" s="99"/>
    </row>
    <row r="566" spans="5:10" s="21" customFormat="1" x14ac:dyDescent="0.3">
      <c r="E566" s="22"/>
      <c r="F566" s="22"/>
      <c r="G566" s="22"/>
      <c r="H566" s="22"/>
      <c r="I566" s="22"/>
      <c r="J566" s="99"/>
    </row>
    <row r="567" spans="5:10" s="21" customFormat="1" x14ac:dyDescent="0.3">
      <c r="E567" s="22"/>
      <c r="F567" s="22"/>
      <c r="G567" s="22"/>
      <c r="H567" s="22"/>
      <c r="I567" s="22"/>
      <c r="J567" s="99"/>
    </row>
    <row r="568" spans="5:10" s="21" customFormat="1" x14ac:dyDescent="0.3">
      <c r="E568" s="22"/>
      <c r="F568" s="22"/>
      <c r="G568" s="22"/>
      <c r="H568" s="22"/>
      <c r="I568" s="22"/>
      <c r="J568" s="99"/>
    </row>
    <row r="569" spans="5:10" s="21" customFormat="1" x14ac:dyDescent="0.3">
      <c r="E569" s="22"/>
      <c r="F569" s="22"/>
      <c r="G569" s="22"/>
      <c r="H569" s="22"/>
      <c r="I569" s="22"/>
      <c r="J569" s="99"/>
    </row>
    <row r="570" spans="5:10" s="21" customFormat="1" x14ac:dyDescent="0.3">
      <c r="E570" s="22"/>
      <c r="F570" s="22"/>
      <c r="G570" s="22"/>
      <c r="H570" s="22"/>
      <c r="I570" s="22"/>
      <c r="J570" s="99"/>
    </row>
    <row r="571" spans="5:10" s="21" customFormat="1" x14ac:dyDescent="0.3">
      <c r="E571" s="22"/>
      <c r="F571" s="22"/>
      <c r="G571" s="22"/>
      <c r="H571" s="22"/>
      <c r="I571" s="22"/>
      <c r="J571" s="99"/>
    </row>
    <row r="572" spans="5:10" s="21" customFormat="1" x14ac:dyDescent="0.3">
      <c r="E572" s="22"/>
      <c r="F572" s="22"/>
      <c r="G572" s="22"/>
      <c r="H572" s="22"/>
      <c r="I572" s="22"/>
      <c r="J572" s="99"/>
    </row>
    <row r="573" spans="5:10" s="21" customFormat="1" x14ac:dyDescent="0.3">
      <c r="E573" s="22"/>
      <c r="F573" s="22"/>
      <c r="G573" s="22"/>
      <c r="H573" s="22"/>
      <c r="I573" s="22"/>
      <c r="J573" s="99"/>
    </row>
    <row r="574" spans="5:10" s="21" customFormat="1" x14ac:dyDescent="0.3">
      <c r="E574" s="22"/>
      <c r="F574" s="22"/>
      <c r="G574" s="22"/>
      <c r="H574" s="22"/>
      <c r="I574" s="22"/>
      <c r="J574" s="99"/>
    </row>
    <row r="575" spans="5:10" s="21" customFormat="1" x14ac:dyDescent="0.3">
      <c r="E575" s="22"/>
      <c r="F575" s="22"/>
      <c r="G575" s="22"/>
      <c r="H575" s="22"/>
      <c r="I575" s="22"/>
      <c r="J575" s="99"/>
    </row>
    <row r="576" spans="5:10" s="21" customFormat="1" x14ac:dyDescent="0.3">
      <c r="E576" s="22"/>
      <c r="F576" s="22"/>
      <c r="G576" s="22"/>
      <c r="H576" s="22"/>
      <c r="I576" s="22"/>
      <c r="J576" s="99"/>
    </row>
    <row r="577" spans="5:10" s="21" customFormat="1" x14ac:dyDescent="0.3">
      <c r="E577" s="22"/>
      <c r="F577" s="22"/>
      <c r="G577" s="22"/>
      <c r="H577" s="22"/>
      <c r="I577" s="22"/>
      <c r="J577" s="99"/>
    </row>
    <row r="578" spans="5:10" s="21" customFormat="1" x14ac:dyDescent="0.3">
      <c r="E578" s="22"/>
      <c r="F578" s="22"/>
      <c r="G578" s="22"/>
      <c r="H578" s="22"/>
      <c r="I578" s="22"/>
      <c r="J578" s="99"/>
    </row>
    <row r="579" spans="5:10" s="21" customFormat="1" x14ac:dyDescent="0.3">
      <c r="E579" s="22"/>
      <c r="F579" s="22"/>
      <c r="G579" s="22"/>
      <c r="H579" s="22"/>
      <c r="I579" s="22"/>
      <c r="J579" s="99"/>
    </row>
    <row r="580" spans="5:10" s="21" customFormat="1" x14ac:dyDescent="0.3">
      <c r="E580" s="22"/>
      <c r="F580" s="22"/>
      <c r="G580" s="22"/>
      <c r="H580" s="22"/>
      <c r="I580" s="22"/>
      <c r="J580" s="99"/>
    </row>
    <row r="581" spans="5:10" s="21" customFormat="1" x14ac:dyDescent="0.3">
      <c r="E581" s="22"/>
      <c r="F581" s="22"/>
      <c r="G581" s="22"/>
      <c r="H581" s="22"/>
      <c r="I581" s="22"/>
      <c r="J581" s="99"/>
    </row>
    <row r="582" spans="5:10" s="21" customFormat="1" x14ac:dyDescent="0.3">
      <c r="E582" s="22"/>
      <c r="F582" s="22"/>
      <c r="G582" s="22"/>
      <c r="H582" s="22"/>
      <c r="I582" s="22"/>
      <c r="J582" s="99"/>
    </row>
    <row r="583" spans="5:10" s="21" customFormat="1" x14ac:dyDescent="0.3">
      <c r="E583" s="22"/>
      <c r="F583" s="22"/>
      <c r="G583" s="22"/>
      <c r="H583" s="22"/>
      <c r="I583" s="22"/>
      <c r="J583" s="99"/>
    </row>
    <row r="584" spans="5:10" s="21" customFormat="1" x14ac:dyDescent="0.3">
      <c r="E584" s="22"/>
      <c r="F584" s="22"/>
      <c r="G584" s="22"/>
      <c r="H584" s="22"/>
      <c r="I584" s="22"/>
      <c r="J584" s="99"/>
    </row>
    <row r="585" spans="5:10" s="21" customFormat="1" x14ac:dyDescent="0.3">
      <c r="E585" s="22"/>
      <c r="F585" s="22"/>
      <c r="G585" s="22"/>
      <c r="H585" s="22"/>
      <c r="I585" s="22"/>
      <c r="J585" s="99"/>
    </row>
    <row r="586" spans="5:10" s="21" customFormat="1" x14ac:dyDescent="0.3">
      <c r="E586" s="22"/>
      <c r="F586" s="22"/>
      <c r="G586" s="22"/>
      <c r="H586" s="22"/>
      <c r="I586" s="22"/>
      <c r="J586" s="99"/>
    </row>
    <row r="587" spans="5:10" s="21" customFormat="1" x14ac:dyDescent="0.3">
      <c r="E587" s="22"/>
      <c r="F587" s="22"/>
      <c r="G587" s="22"/>
      <c r="H587" s="22"/>
      <c r="I587" s="22"/>
      <c r="J587" s="99"/>
    </row>
    <row r="588" spans="5:10" s="21" customFormat="1" x14ac:dyDescent="0.3">
      <c r="E588" s="22"/>
      <c r="F588" s="22"/>
      <c r="G588" s="22"/>
      <c r="H588" s="22"/>
      <c r="I588" s="22"/>
      <c r="J588" s="99"/>
    </row>
    <row r="589" spans="5:10" s="21" customFormat="1" x14ac:dyDescent="0.3">
      <c r="E589" s="22"/>
      <c r="F589" s="22"/>
      <c r="G589" s="22"/>
      <c r="H589" s="22"/>
      <c r="I589" s="22"/>
      <c r="J589" s="99"/>
    </row>
    <row r="590" spans="5:10" s="21" customFormat="1" x14ac:dyDescent="0.3">
      <c r="E590" s="22"/>
      <c r="F590" s="22"/>
      <c r="G590" s="22"/>
      <c r="H590" s="22"/>
      <c r="I590" s="22"/>
      <c r="J590" s="99"/>
    </row>
    <row r="591" spans="5:10" s="21" customFormat="1" x14ac:dyDescent="0.3">
      <c r="E591" s="22"/>
      <c r="F591" s="22"/>
      <c r="G591" s="22"/>
      <c r="H591" s="22"/>
      <c r="I591" s="22"/>
      <c r="J591" s="99"/>
    </row>
    <row r="592" spans="5:10" s="21" customFormat="1" x14ac:dyDescent="0.3">
      <c r="E592" s="22"/>
      <c r="F592" s="22"/>
      <c r="G592" s="22"/>
      <c r="H592" s="22"/>
      <c r="I592" s="22"/>
      <c r="J592" s="99"/>
    </row>
    <row r="593" spans="5:10" s="21" customFormat="1" x14ac:dyDescent="0.3">
      <c r="E593" s="22"/>
      <c r="F593" s="22"/>
      <c r="G593" s="22"/>
      <c r="H593" s="22"/>
      <c r="I593" s="22"/>
      <c r="J593" s="99"/>
    </row>
    <row r="594" spans="5:10" s="21" customFormat="1" x14ac:dyDescent="0.3">
      <c r="E594" s="22"/>
      <c r="F594" s="22"/>
      <c r="G594" s="22"/>
      <c r="H594" s="22"/>
      <c r="I594" s="22"/>
      <c r="J594" s="99"/>
    </row>
    <row r="595" spans="5:10" s="21" customFormat="1" x14ac:dyDescent="0.3">
      <c r="E595" s="22"/>
      <c r="F595" s="22"/>
      <c r="G595" s="22"/>
      <c r="H595" s="22"/>
      <c r="I595" s="22"/>
      <c r="J595" s="99"/>
    </row>
    <row r="596" spans="5:10" s="21" customFormat="1" x14ac:dyDescent="0.3">
      <c r="E596" s="22"/>
      <c r="F596" s="22"/>
      <c r="G596" s="22"/>
      <c r="H596" s="22"/>
      <c r="I596" s="22"/>
      <c r="J596" s="99"/>
    </row>
    <row r="597" spans="5:10" s="21" customFormat="1" x14ac:dyDescent="0.3">
      <c r="E597" s="22"/>
      <c r="F597" s="22"/>
      <c r="G597" s="22"/>
      <c r="H597" s="22"/>
      <c r="I597" s="22"/>
      <c r="J597" s="99"/>
    </row>
    <row r="598" spans="5:10" s="21" customFormat="1" x14ac:dyDescent="0.3">
      <c r="E598" s="22"/>
      <c r="F598" s="22"/>
      <c r="G598" s="22"/>
      <c r="H598" s="22"/>
      <c r="I598" s="22"/>
      <c r="J598" s="99"/>
    </row>
    <row r="599" spans="5:10" s="21" customFormat="1" x14ac:dyDescent="0.3">
      <c r="E599" s="22"/>
      <c r="F599" s="22"/>
      <c r="G599" s="22"/>
      <c r="H599" s="22"/>
      <c r="I599" s="22"/>
      <c r="J599" s="99"/>
    </row>
    <row r="600" spans="5:10" s="21" customFormat="1" x14ac:dyDescent="0.3">
      <c r="E600" s="22"/>
      <c r="F600" s="22"/>
      <c r="G600" s="22"/>
      <c r="H600" s="22"/>
      <c r="I600" s="22"/>
      <c r="J600" s="99"/>
    </row>
    <row r="601" spans="5:10" s="21" customFormat="1" x14ac:dyDescent="0.3">
      <c r="E601" s="22"/>
      <c r="F601" s="22"/>
      <c r="G601" s="22"/>
      <c r="H601" s="22"/>
      <c r="I601" s="22"/>
      <c r="J601" s="99"/>
    </row>
    <row r="602" spans="5:10" s="21" customFormat="1" x14ac:dyDescent="0.3">
      <c r="E602" s="22"/>
      <c r="F602" s="22"/>
      <c r="G602" s="22"/>
      <c r="H602" s="22"/>
      <c r="I602" s="22"/>
      <c r="J602" s="99"/>
    </row>
    <row r="603" spans="5:10" s="21" customFormat="1" x14ac:dyDescent="0.3">
      <c r="E603" s="22"/>
      <c r="F603" s="22"/>
      <c r="G603" s="22"/>
      <c r="H603" s="22"/>
      <c r="I603" s="22"/>
      <c r="J603" s="99"/>
    </row>
    <row r="604" spans="5:10" s="21" customFormat="1" x14ac:dyDescent="0.3">
      <c r="E604" s="22"/>
      <c r="F604" s="22"/>
      <c r="G604" s="22"/>
      <c r="H604" s="22"/>
      <c r="I604" s="22"/>
      <c r="J604" s="99"/>
    </row>
    <row r="605" spans="5:10" s="21" customFormat="1" x14ac:dyDescent="0.3">
      <c r="E605" s="22"/>
      <c r="F605" s="22"/>
      <c r="G605" s="22"/>
      <c r="H605" s="22"/>
      <c r="I605" s="22"/>
      <c r="J605" s="99"/>
    </row>
    <row r="606" spans="5:10" s="21" customFormat="1" x14ac:dyDescent="0.3">
      <c r="E606" s="22"/>
      <c r="F606" s="22"/>
      <c r="G606" s="22"/>
      <c r="H606" s="22"/>
      <c r="I606" s="22"/>
      <c r="J606" s="99"/>
    </row>
    <row r="607" spans="5:10" s="21" customFormat="1" x14ac:dyDescent="0.3">
      <c r="E607" s="22"/>
      <c r="F607" s="22"/>
      <c r="G607" s="22"/>
      <c r="H607" s="22"/>
      <c r="I607" s="22"/>
      <c r="J607" s="99"/>
    </row>
    <row r="608" spans="5:10" s="21" customFormat="1" x14ac:dyDescent="0.3">
      <c r="E608" s="22"/>
      <c r="F608" s="22"/>
      <c r="G608" s="22"/>
      <c r="H608" s="22"/>
      <c r="I608" s="22"/>
      <c r="J608" s="99"/>
    </row>
    <row r="609" spans="5:10" s="21" customFormat="1" x14ac:dyDescent="0.3">
      <c r="E609" s="22"/>
      <c r="F609" s="22"/>
      <c r="G609" s="22"/>
      <c r="H609" s="22"/>
      <c r="I609" s="22"/>
      <c r="J609" s="99"/>
    </row>
    <row r="610" spans="5:10" s="21" customFormat="1" x14ac:dyDescent="0.3">
      <c r="E610" s="22"/>
      <c r="F610" s="22"/>
      <c r="G610" s="22"/>
      <c r="H610" s="22"/>
      <c r="I610" s="22"/>
      <c r="J610" s="99"/>
    </row>
    <row r="611" spans="5:10" s="21" customFormat="1" x14ac:dyDescent="0.3">
      <c r="E611" s="22"/>
      <c r="F611" s="22"/>
      <c r="G611" s="22"/>
      <c r="H611" s="22"/>
      <c r="I611" s="22"/>
      <c r="J611" s="99"/>
    </row>
    <row r="612" spans="5:10" s="21" customFormat="1" x14ac:dyDescent="0.3">
      <c r="E612" s="22"/>
      <c r="F612" s="22"/>
      <c r="G612" s="22"/>
      <c r="H612" s="22"/>
      <c r="I612" s="22"/>
      <c r="J612" s="99"/>
    </row>
    <row r="613" spans="5:10" s="21" customFormat="1" x14ac:dyDescent="0.3">
      <c r="E613" s="22"/>
      <c r="F613" s="22"/>
      <c r="G613" s="22"/>
      <c r="H613" s="22"/>
      <c r="I613" s="22"/>
      <c r="J613" s="99"/>
    </row>
    <row r="614" spans="5:10" s="21" customFormat="1" x14ac:dyDescent="0.3">
      <c r="E614" s="22"/>
      <c r="F614" s="22"/>
      <c r="G614" s="22"/>
      <c r="H614" s="22"/>
      <c r="I614" s="22"/>
      <c r="J614" s="99"/>
    </row>
    <row r="615" spans="5:10" s="21" customFormat="1" x14ac:dyDescent="0.3">
      <c r="E615" s="22"/>
      <c r="F615" s="22"/>
      <c r="G615" s="22"/>
      <c r="H615" s="22"/>
      <c r="I615" s="22"/>
      <c r="J615" s="99"/>
    </row>
    <row r="616" spans="5:10" s="21" customFormat="1" x14ac:dyDescent="0.3">
      <c r="E616" s="22"/>
      <c r="F616" s="22"/>
      <c r="G616" s="22"/>
      <c r="H616" s="22"/>
      <c r="I616" s="22"/>
      <c r="J616" s="99"/>
    </row>
    <row r="617" spans="5:10" s="21" customFormat="1" x14ac:dyDescent="0.3">
      <c r="E617" s="22"/>
      <c r="F617" s="22"/>
      <c r="G617" s="22"/>
      <c r="H617" s="22"/>
      <c r="I617" s="22"/>
      <c r="J617" s="99"/>
    </row>
    <row r="618" spans="5:10" s="21" customFormat="1" x14ac:dyDescent="0.3">
      <c r="E618" s="22"/>
      <c r="F618" s="22"/>
      <c r="G618" s="22"/>
      <c r="H618" s="22"/>
      <c r="I618" s="22"/>
      <c r="J618" s="99"/>
    </row>
    <row r="619" spans="5:10" s="21" customFormat="1" x14ac:dyDescent="0.3">
      <c r="E619" s="22"/>
      <c r="F619" s="22"/>
      <c r="G619" s="22"/>
      <c r="H619" s="22"/>
      <c r="I619" s="22"/>
      <c r="J619" s="99"/>
    </row>
    <row r="620" spans="5:10" s="21" customFormat="1" x14ac:dyDescent="0.3">
      <c r="E620" s="22"/>
      <c r="F620" s="22"/>
      <c r="G620" s="22"/>
      <c r="H620" s="22"/>
      <c r="I620" s="22"/>
      <c r="J620" s="99"/>
    </row>
    <row r="621" spans="5:10" s="21" customFormat="1" x14ac:dyDescent="0.3">
      <c r="E621" s="22"/>
      <c r="F621" s="22"/>
      <c r="G621" s="22"/>
      <c r="H621" s="22"/>
      <c r="I621" s="22"/>
      <c r="J621" s="99"/>
    </row>
    <row r="622" spans="5:10" s="21" customFormat="1" x14ac:dyDescent="0.3">
      <c r="E622" s="22"/>
      <c r="F622" s="22"/>
      <c r="G622" s="22"/>
      <c r="H622" s="22"/>
      <c r="I622" s="22"/>
      <c r="J622" s="99"/>
    </row>
    <row r="623" spans="5:10" s="21" customFormat="1" x14ac:dyDescent="0.3">
      <c r="E623" s="22"/>
      <c r="F623" s="22"/>
      <c r="G623" s="22"/>
      <c r="H623" s="22"/>
      <c r="I623" s="22"/>
      <c r="J623" s="99"/>
    </row>
    <row r="624" spans="5:10" s="21" customFormat="1" x14ac:dyDescent="0.3">
      <c r="E624" s="22"/>
      <c r="F624" s="22"/>
      <c r="G624" s="22"/>
      <c r="H624" s="22"/>
      <c r="I624" s="22"/>
      <c r="J624" s="99"/>
    </row>
    <row r="625" spans="5:10" s="21" customFormat="1" x14ac:dyDescent="0.3">
      <c r="E625" s="22"/>
      <c r="F625" s="22"/>
      <c r="G625" s="22"/>
      <c r="H625" s="22"/>
      <c r="I625" s="22"/>
      <c r="J625" s="99"/>
    </row>
    <row r="626" spans="5:10" s="21" customFormat="1" x14ac:dyDescent="0.3">
      <c r="E626" s="22"/>
      <c r="F626" s="22"/>
      <c r="G626" s="22"/>
      <c r="H626" s="22"/>
      <c r="I626" s="22"/>
      <c r="J626" s="99"/>
    </row>
    <row r="627" spans="5:10" s="21" customFormat="1" x14ac:dyDescent="0.3">
      <c r="E627" s="22"/>
      <c r="F627" s="22"/>
      <c r="G627" s="22"/>
      <c r="H627" s="22"/>
      <c r="I627" s="22"/>
      <c r="J627" s="99"/>
    </row>
    <row r="628" spans="5:10" s="21" customFormat="1" x14ac:dyDescent="0.3">
      <c r="E628" s="22"/>
      <c r="F628" s="22"/>
      <c r="G628" s="22"/>
      <c r="H628" s="22"/>
      <c r="I628" s="22"/>
      <c r="J628" s="99"/>
    </row>
    <row r="629" spans="5:10" s="21" customFormat="1" x14ac:dyDescent="0.3">
      <c r="E629" s="22"/>
      <c r="F629" s="22"/>
      <c r="G629" s="22"/>
      <c r="H629" s="22"/>
      <c r="I629" s="22"/>
      <c r="J629" s="99"/>
    </row>
    <row r="630" spans="5:10" s="21" customFormat="1" x14ac:dyDescent="0.3">
      <c r="E630" s="22"/>
      <c r="F630" s="22"/>
      <c r="G630" s="22"/>
      <c r="H630" s="22"/>
      <c r="I630" s="22"/>
      <c r="J630" s="99"/>
    </row>
    <row r="631" spans="5:10" s="21" customFormat="1" x14ac:dyDescent="0.3">
      <c r="E631" s="22"/>
      <c r="F631" s="22"/>
      <c r="G631" s="22"/>
      <c r="H631" s="22"/>
      <c r="I631" s="22"/>
      <c r="J631" s="99"/>
    </row>
    <row r="632" spans="5:10" s="21" customFormat="1" x14ac:dyDescent="0.3">
      <c r="E632" s="22"/>
      <c r="F632" s="22"/>
      <c r="G632" s="22"/>
      <c r="H632" s="22"/>
      <c r="I632" s="22"/>
      <c r="J632" s="99"/>
    </row>
    <row r="633" spans="5:10" s="21" customFormat="1" x14ac:dyDescent="0.3">
      <c r="E633" s="22"/>
      <c r="F633" s="22"/>
      <c r="G633" s="22"/>
      <c r="H633" s="22"/>
      <c r="I633" s="22"/>
      <c r="J633" s="99"/>
    </row>
    <row r="634" spans="5:10" s="21" customFormat="1" x14ac:dyDescent="0.3">
      <c r="E634" s="22"/>
      <c r="F634" s="22"/>
      <c r="G634" s="22"/>
      <c r="H634" s="22"/>
      <c r="I634" s="22"/>
      <c r="J634" s="99"/>
    </row>
    <row r="635" spans="5:10" s="21" customFormat="1" x14ac:dyDescent="0.3">
      <c r="E635" s="22"/>
      <c r="F635" s="22"/>
      <c r="G635" s="22"/>
      <c r="H635" s="22"/>
      <c r="I635" s="22"/>
      <c r="J635" s="99"/>
    </row>
    <row r="636" spans="5:10" s="21" customFormat="1" x14ac:dyDescent="0.3">
      <c r="E636" s="22"/>
      <c r="F636" s="22"/>
      <c r="G636" s="22"/>
      <c r="H636" s="22"/>
      <c r="I636" s="22"/>
      <c r="J636" s="99"/>
    </row>
    <row r="637" spans="5:10" s="21" customFormat="1" x14ac:dyDescent="0.3">
      <c r="E637" s="22"/>
      <c r="F637" s="22"/>
      <c r="G637" s="22"/>
      <c r="H637" s="22"/>
      <c r="I637" s="22"/>
      <c r="J637" s="99"/>
    </row>
    <row r="638" spans="5:10" s="21" customFormat="1" x14ac:dyDescent="0.3">
      <c r="E638" s="22"/>
      <c r="F638" s="22"/>
      <c r="G638" s="22"/>
      <c r="H638" s="22"/>
      <c r="I638" s="22"/>
      <c r="J638" s="99"/>
    </row>
    <row r="639" spans="5:10" s="21" customFormat="1" x14ac:dyDescent="0.3">
      <c r="E639" s="22"/>
      <c r="F639" s="22"/>
      <c r="G639" s="22"/>
      <c r="H639" s="22"/>
      <c r="I639" s="22"/>
      <c r="J639" s="99"/>
    </row>
    <row r="640" spans="5:10" s="21" customFormat="1" x14ac:dyDescent="0.3">
      <c r="E640" s="22"/>
      <c r="F640" s="22"/>
      <c r="G640" s="22"/>
      <c r="H640" s="22"/>
      <c r="I640" s="22"/>
      <c r="J640" s="99"/>
    </row>
    <row r="641" spans="5:10" s="21" customFormat="1" x14ac:dyDescent="0.3">
      <c r="E641" s="22"/>
      <c r="F641" s="22"/>
      <c r="G641" s="22"/>
      <c r="H641" s="22"/>
      <c r="I641" s="22"/>
      <c r="J641" s="99"/>
    </row>
    <row r="642" spans="5:10" s="21" customFormat="1" x14ac:dyDescent="0.3">
      <c r="E642" s="22"/>
      <c r="F642" s="22"/>
      <c r="G642" s="22"/>
      <c r="H642" s="22"/>
      <c r="I642" s="22"/>
      <c r="J642" s="99"/>
    </row>
    <row r="643" spans="5:10" s="21" customFormat="1" x14ac:dyDescent="0.3">
      <c r="E643" s="22"/>
      <c r="F643" s="22"/>
      <c r="G643" s="22"/>
      <c r="H643" s="22"/>
      <c r="I643" s="22"/>
      <c r="J643" s="99"/>
    </row>
    <row r="644" spans="5:10" s="21" customFormat="1" x14ac:dyDescent="0.3">
      <c r="E644" s="22"/>
      <c r="F644" s="22"/>
      <c r="G644" s="22"/>
      <c r="H644" s="22"/>
      <c r="I644" s="22"/>
      <c r="J644" s="99"/>
    </row>
    <row r="645" spans="5:10" s="21" customFormat="1" x14ac:dyDescent="0.3">
      <c r="E645" s="22"/>
      <c r="F645" s="22"/>
      <c r="G645" s="22"/>
      <c r="H645" s="22"/>
      <c r="I645" s="22"/>
      <c r="J645" s="99"/>
    </row>
    <row r="646" spans="5:10" s="21" customFormat="1" x14ac:dyDescent="0.3">
      <c r="E646" s="22"/>
      <c r="F646" s="22"/>
      <c r="G646" s="22"/>
      <c r="H646" s="22"/>
      <c r="I646" s="22"/>
      <c r="J646" s="99"/>
    </row>
    <row r="647" spans="5:10" s="21" customFormat="1" x14ac:dyDescent="0.3">
      <c r="E647" s="22"/>
      <c r="F647" s="22"/>
      <c r="G647" s="22"/>
      <c r="H647" s="22"/>
      <c r="I647" s="22"/>
      <c r="J647" s="99"/>
    </row>
    <row r="648" spans="5:10" s="21" customFormat="1" x14ac:dyDescent="0.3">
      <c r="E648" s="22"/>
      <c r="F648" s="22"/>
      <c r="G648" s="22"/>
      <c r="H648" s="22"/>
      <c r="I648" s="22"/>
      <c r="J648" s="99"/>
    </row>
    <row r="649" spans="5:10" s="21" customFormat="1" x14ac:dyDescent="0.3">
      <c r="E649" s="22"/>
      <c r="F649" s="22"/>
      <c r="G649" s="22"/>
      <c r="H649" s="22"/>
      <c r="I649" s="22"/>
      <c r="J649" s="99"/>
    </row>
    <row r="650" spans="5:10" s="21" customFormat="1" x14ac:dyDescent="0.3">
      <c r="E650" s="22"/>
      <c r="F650" s="22"/>
      <c r="G650" s="22"/>
      <c r="H650" s="22"/>
      <c r="I650" s="22"/>
      <c r="J650" s="99"/>
    </row>
    <row r="651" spans="5:10" s="21" customFormat="1" x14ac:dyDescent="0.3">
      <c r="E651" s="22"/>
      <c r="F651" s="22"/>
      <c r="G651" s="22"/>
      <c r="H651" s="22"/>
      <c r="I651" s="22"/>
      <c r="J651" s="99"/>
    </row>
    <row r="652" spans="5:10" s="21" customFormat="1" x14ac:dyDescent="0.3">
      <c r="E652" s="22"/>
      <c r="F652" s="22"/>
      <c r="G652" s="22"/>
      <c r="H652" s="22"/>
      <c r="I652" s="22"/>
      <c r="J652" s="99"/>
    </row>
    <row r="653" spans="5:10" s="21" customFormat="1" x14ac:dyDescent="0.3">
      <c r="E653" s="22"/>
      <c r="F653" s="22"/>
      <c r="G653" s="22"/>
      <c r="H653" s="22"/>
      <c r="I653" s="22"/>
      <c r="J653" s="99"/>
    </row>
    <row r="654" spans="5:10" s="21" customFormat="1" x14ac:dyDescent="0.3">
      <c r="E654" s="22"/>
      <c r="F654" s="22"/>
      <c r="G654" s="22"/>
      <c r="H654" s="22"/>
      <c r="I654" s="22"/>
      <c r="J654" s="99"/>
    </row>
    <row r="655" spans="5:10" s="21" customFormat="1" x14ac:dyDescent="0.3">
      <c r="E655" s="22"/>
      <c r="F655" s="22"/>
      <c r="G655" s="22"/>
      <c r="H655" s="22"/>
      <c r="I655" s="22"/>
      <c r="J655" s="99"/>
    </row>
    <row r="656" spans="5:10" s="21" customFormat="1" x14ac:dyDescent="0.3">
      <c r="E656" s="22"/>
      <c r="F656" s="22"/>
      <c r="G656" s="22"/>
      <c r="H656" s="22"/>
      <c r="I656" s="22"/>
      <c r="J656" s="99"/>
    </row>
    <row r="657" spans="5:10" s="21" customFormat="1" x14ac:dyDescent="0.3">
      <c r="E657" s="22"/>
      <c r="F657" s="22"/>
      <c r="G657" s="22"/>
      <c r="H657" s="22"/>
      <c r="I657" s="22"/>
      <c r="J657" s="99"/>
    </row>
    <row r="658" spans="5:10" s="21" customFormat="1" x14ac:dyDescent="0.3">
      <c r="E658" s="22"/>
      <c r="F658" s="22"/>
      <c r="G658" s="22"/>
      <c r="H658" s="22"/>
      <c r="I658" s="22"/>
      <c r="J658" s="99"/>
    </row>
    <row r="659" spans="5:10" s="21" customFormat="1" x14ac:dyDescent="0.3">
      <c r="E659" s="22"/>
      <c r="F659" s="22"/>
      <c r="G659" s="22"/>
      <c r="H659" s="22"/>
      <c r="I659" s="22"/>
      <c r="J659" s="99"/>
    </row>
    <row r="660" spans="5:10" s="21" customFormat="1" x14ac:dyDescent="0.3">
      <c r="E660" s="22"/>
      <c r="F660" s="22"/>
      <c r="G660" s="22"/>
      <c r="H660" s="22"/>
      <c r="I660" s="22"/>
      <c r="J660" s="99"/>
    </row>
    <row r="661" spans="5:10" s="21" customFormat="1" x14ac:dyDescent="0.3">
      <c r="E661" s="22"/>
      <c r="F661" s="22"/>
      <c r="G661" s="22"/>
      <c r="H661" s="22"/>
      <c r="I661" s="22"/>
      <c r="J661" s="99"/>
    </row>
    <row r="662" spans="5:10" s="21" customFormat="1" x14ac:dyDescent="0.3">
      <c r="E662" s="22"/>
      <c r="F662" s="22"/>
      <c r="G662" s="22"/>
      <c r="H662" s="22"/>
      <c r="I662" s="22"/>
      <c r="J662" s="99"/>
    </row>
    <row r="663" spans="5:10" s="21" customFormat="1" x14ac:dyDescent="0.3">
      <c r="E663" s="22"/>
      <c r="F663" s="22"/>
      <c r="G663" s="22"/>
      <c r="H663" s="22"/>
      <c r="I663" s="22"/>
      <c r="J663" s="99"/>
    </row>
    <row r="664" spans="5:10" s="21" customFormat="1" x14ac:dyDescent="0.3">
      <c r="E664" s="22"/>
      <c r="F664" s="22"/>
      <c r="G664" s="22"/>
      <c r="H664" s="22"/>
      <c r="I664" s="22"/>
      <c r="J664" s="99"/>
    </row>
    <row r="665" spans="5:10" s="21" customFormat="1" x14ac:dyDescent="0.3">
      <c r="E665" s="22"/>
      <c r="F665" s="22"/>
      <c r="G665" s="22"/>
      <c r="H665" s="22"/>
      <c r="I665" s="22"/>
      <c r="J665" s="99"/>
    </row>
    <row r="666" spans="5:10" s="21" customFormat="1" x14ac:dyDescent="0.3">
      <c r="E666" s="22"/>
      <c r="F666" s="22"/>
      <c r="G666" s="22"/>
      <c r="H666" s="22"/>
      <c r="I666" s="22"/>
      <c r="J666" s="99"/>
    </row>
    <row r="667" spans="5:10" s="21" customFormat="1" x14ac:dyDescent="0.3">
      <c r="E667" s="22"/>
      <c r="F667" s="22"/>
      <c r="G667" s="22"/>
      <c r="H667" s="22"/>
      <c r="I667" s="22"/>
      <c r="J667" s="99"/>
    </row>
    <row r="668" spans="5:10" s="21" customFormat="1" x14ac:dyDescent="0.3">
      <c r="E668" s="22"/>
      <c r="F668" s="22"/>
      <c r="G668" s="22"/>
      <c r="H668" s="22"/>
      <c r="I668" s="22"/>
      <c r="J668" s="99"/>
    </row>
    <row r="669" spans="5:10" s="21" customFormat="1" x14ac:dyDescent="0.3">
      <c r="E669" s="22"/>
      <c r="F669" s="22"/>
      <c r="G669" s="22"/>
      <c r="H669" s="22"/>
      <c r="I669" s="22"/>
      <c r="J669" s="99"/>
    </row>
    <row r="670" spans="5:10" s="21" customFormat="1" x14ac:dyDescent="0.3">
      <c r="E670" s="22"/>
      <c r="F670" s="22"/>
      <c r="G670" s="22"/>
      <c r="H670" s="22"/>
      <c r="I670" s="22"/>
      <c r="J670" s="99"/>
    </row>
    <row r="671" spans="5:10" s="21" customFormat="1" x14ac:dyDescent="0.3">
      <c r="E671" s="22"/>
      <c r="F671" s="22"/>
      <c r="G671" s="22"/>
      <c r="H671" s="22"/>
      <c r="I671" s="22"/>
      <c r="J671" s="99"/>
    </row>
    <row r="672" spans="5:10" s="21" customFormat="1" x14ac:dyDescent="0.3">
      <c r="E672" s="22"/>
      <c r="F672" s="22"/>
      <c r="G672" s="22"/>
      <c r="H672" s="22"/>
      <c r="I672" s="22"/>
      <c r="J672" s="99"/>
    </row>
    <row r="673" spans="5:10" s="21" customFormat="1" x14ac:dyDescent="0.3">
      <c r="E673" s="22"/>
      <c r="F673" s="22"/>
      <c r="G673" s="22"/>
      <c r="H673" s="22"/>
      <c r="I673" s="22"/>
      <c r="J673" s="99"/>
    </row>
    <row r="674" spans="5:10" s="21" customFormat="1" x14ac:dyDescent="0.3">
      <c r="E674" s="22"/>
      <c r="F674" s="22"/>
      <c r="G674" s="22"/>
      <c r="H674" s="22"/>
      <c r="I674" s="22"/>
      <c r="J674" s="99"/>
    </row>
    <row r="675" spans="5:10" s="21" customFormat="1" x14ac:dyDescent="0.3">
      <c r="E675" s="22"/>
      <c r="F675" s="22"/>
      <c r="G675" s="22"/>
      <c r="H675" s="22"/>
      <c r="I675" s="22"/>
      <c r="J675" s="99"/>
    </row>
    <row r="676" spans="5:10" s="21" customFormat="1" x14ac:dyDescent="0.3">
      <c r="E676" s="22"/>
      <c r="F676" s="22"/>
      <c r="G676" s="22"/>
      <c r="H676" s="22"/>
      <c r="I676" s="22"/>
      <c r="J676" s="99"/>
    </row>
    <row r="677" spans="5:10" s="21" customFormat="1" x14ac:dyDescent="0.3">
      <c r="E677" s="22"/>
      <c r="F677" s="22"/>
      <c r="G677" s="22"/>
      <c r="H677" s="22"/>
      <c r="I677" s="22"/>
      <c r="J677" s="99"/>
    </row>
    <row r="678" spans="5:10" s="21" customFormat="1" x14ac:dyDescent="0.3">
      <c r="E678" s="22"/>
      <c r="F678" s="22"/>
      <c r="G678" s="22"/>
      <c r="H678" s="22"/>
      <c r="I678" s="22"/>
      <c r="J678" s="99"/>
    </row>
    <row r="679" spans="5:10" s="21" customFormat="1" x14ac:dyDescent="0.3">
      <c r="E679" s="22"/>
      <c r="F679" s="22"/>
      <c r="G679" s="22"/>
      <c r="H679" s="22"/>
      <c r="I679" s="22"/>
      <c r="J679" s="99"/>
    </row>
    <row r="680" spans="5:10" s="21" customFormat="1" x14ac:dyDescent="0.3">
      <c r="E680" s="22"/>
      <c r="F680" s="22"/>
      <c r="G680" s="22"/>
      <c r="H680" s="22"/>
      <c r="I680" s="22"/>
      <c r="J680" s="99"/>
    </row>
    <row r="681" spans="5:10" s="21" customFormat="1" x14ac:dyDescent="0.3">
      <c r="E681" s="22"/>
      <c r="F681" s="22"/>
      <c r="G681" s="22"/>
      <c r="H681" s="22"/>
      <c r="I681" s="22"/>
      <c r="J681" s="99"/>
    </row>
    <row r="682" spans="5:10" s="21" customFormat="1" x14ac:dyDescent="0.3">
      <c r="E682" s="22"/>
      <c r="F682" s="22"/>
      <c r="G682" s="22"/>
      <c r="H682" s="22"/>
      <c r="I682" s="22"/>
      <c r="J682" s="99"/>
    </row>
    <row r="683" spans="5:10" s="21" customFormat="1" x14ac:dyDescent="0.3">
      <c r="E683" s="22"/>
      <c r="F683" s="22"/>
      <c r="G683" s="22"/>
      <c r="H683" s="22"/>
      <c r="I683" s="22"/>
      <c r="J683" s="99"/>
    </row>
    <row r="684" spans="5:10" s="21" customFormat="1" x14ac:dyDescent="0.3">
      <c r="E684" s="22"/>
      <c r="F684" s="22"/>
      <c r="G684" s="22"/>
      <c r="H684" s="22"/>
      <c r="I684" s="22"/>
      <c r="J684" s="99"/>
    </row>
  </sheetData>
  <mergeCells count="1055">
    <mergeCell ref="N155:N156"/>
    <mergeCell ref="O155:O156"/>
    <mergeCell ref="O146:O147"/>
    <mergeCell ref="A145:O145"/>
    <mergeCell ref="J146:J147"/>
    <mergeCell ref="K146:K147"/>
    <mergeCell ref="L146:L147"/>
    <mergeCell ref="O142:O143"/>
    <mergeCell ref="N146:N147"/>
    <mergeCell ref="C155:C156"/>
    <mergeCell ref="D155:D156"/>
    <mergeCell ref="G155:H155"/>
    <mergeCell ref="I155:I156"/>
    <mergeCell ref="B149:B150"/>
    <mergeCell ref="C149:C150"/>
    <mergeCell ref="D149:D150"/>
    <mergeCell ref="G149:H149"/>
    <mergeCell ref="N171:N172"/>
    <mergeCell ref="O171:O172"/>
    <mergeCell ref="J178:J179"/>
    <mergeCell ref="K178:K179"/>
    <mergeCell ref="L178:L179"/>
    <mergeCell ref="M178:M179"/>
    <mergeCell ref="N193:N194"/>
    <mergeCell ref="O193:O194"/>
    <mergeCell ref="J149:J150"/>
    <mergeCell ref="K149:K150"/>
    <mergeCell ref="L149:L150"/>
    <mergeCell ref="M149:M150"/>
    <mergeCell ref="J152:J153"/>
    <mergeCell ref="K152:K153"/>
    <mergeCell ref="J162:J163"/>
    <mergeCell ref="K162:K163"/>
    <mergeCell ref="J155:J156"/>
    <mergeCell ref="K155:K156"/>
    <mergeCell ref="L155:L156"/>
    <mergeCell ref="M155:M156"/>
    <mergeCell ref="N174:N175"/>
    <mergeCell ref="O174:O175"/>
    <mergeCell ref="O159:O160"/>
    <mergeCell ref="J187:J188"/>
    <mergeCell ref="K187:K188"/>
    <mergeCell ref="L187:L188"/>
    <mergeCell ref="L152:L153"/>
    <mergeCell ref="M152:M153"/>
    <mergeCell ref="N149:N150"/>
    <mergeCell ref="O149:O150"/>
    <mergeCell ref="N152:N153"/>
    <mergeCell ref="O152:O153"/>
    <mergeCell ref="O178:O179"/>
    <mergeCell ref="O187:O188"/>
    <mergeCell ref="A184:O184"/>
    <mergeCell ref="A152:A153"/>
    <mergeCell ref="N211:N212"/>
    <mergeCell ref="O211:O212"/>
    <mergeCell ref="N196:N197"/>
    <mergeCell ref="O196:O197"/>
    <mergeCell ref="A199:O199"/>
    <mergeCell ref="A200:O200"/>
    <mergeCell ref="A201:O201"/>
    <mergeCell ref="N202:N203"/>
    <mergeCell ref="J202:J203"/>
    <mergeCell ref="K202:K203"/>
    <mergeCell ref="N205:N206"/>
    <mergeCell ref="O205:O206"/>
    <mergeCell ref="O202:O203"/>
    <mergeCell ref="A158:O158"/>
    <mergeCell ref="N159:N160"/>
    <mergeCell ref="N208:N209"/>
    <mergeCell ref="O208:O209"/>
    <mergeCell ref="L202:L203"/>
    <mergeCell ref="M202:M203"/>
    <mergeCell ref="J193:J194"/>
    <mergeCell ref="J211:J212"/>
    <mergeCell ref="K211:K212"/>
    <mergeCell ref="O165:O166"/>
    <mergeCell ref="M159:M160"/>
    <mergeCell ref="A185:O185"/>
    <mergeCell ref="A186:O186"/>
    <mergeCell ref="N168:N169"/>
    <mergeCell ref="O168:O169"/>
    <mergeCell ref="N32:N33"/>
    <mergeCell ref="O32:O33"/>
    <mergeCell ref="N162:N163"/>
    <mergeCell ref="O162:O163"/>
    <mergeCell ref="N165:N166"/>
    <mergeCell ref="N190:N191"/>
    <mergeCell ref="O190:O191"/>
    <mergeCell ref="A177:O177"/>
    <mergeCell ref="N181:N182"/>
    <mergeCell ref="O181:O182"/>
    <mergeCell ref="N187:N188"/>
    <mergeCell ref="N178:N179"/>
    <mergeCell ref="J113:J114"/>
    <mergeCell ref="M146:M147"/>
    <mergeCell ref="L113:L114"/>
    <mergeCell ref="M113:M114"/>
    <mergeCell ref="J117:J118"/>
    <mergeCell ref="K117:K118"/>
    <mergeCell ref="L117:L118"/>
    <mergeCell ref="M117:M118"/>
    <mergeCell ref="K113:K114"/>
    <mergeCell ref="M136:M137"/>
    <mergeCell ref="J139:J140"/>
    <mergeCell ref="L120:L121"/>
    <mergeCell ref="M120:M121"/>
    <mergeCell ref="J123:J124"/>
    <mergeCell ref="K123:K124"/>
    <mergeCell ref="L123:L124"/>
    <mergeCell ref="M123:M124"/>
    <mergeCell ref="N139:N140"/>
    <mergeCell ref="O139:O140"/>
    <mergeCell ref="N142:N143"/>
    <mergeCell ref="D47:D48"/>
    <mergeCell ref="I22:I23"/>
    <mergeCell ref="A35:A36"/>
    <mergeCell ref="B35:B36"/>
    <mergeCell ref="C35:C36"/>
    <mergeCell ref="L25:L26"/>
    <mergeCell ref="M25:M26"/>
    <mergeCell ref="B22:B23"/>
    <mergeCell ref="D32:D33"/>
    <mergeCell ref="G32:H32"/>
    <mergeCell ref="I32:I33"/>
    <mergeCell ref="G47:H47"/>
    <mergeCell ref="I47:I48"/>
    <mergeCell ref="A43:A44"/>
    <mergeCell ref="B43:B44"/>
    <mergeCell ref="C43:C44"/>
    <mergeCell ref="D43:D44"/>
    <mergeCell ref="G43:H43"/>
    <mergeCell ref="I43:I44"/>
    <mergeCell ref="B47:B48"/>
    <mergeCell ref="N7:N8"/>
    <mergeCell ref="O7:O8"/>
    <mergeCell ref="N10:N11"/>
    <mergeCell ref="O10:O11"/>
    <mergeCell ref="N13:N14"/>
    <mergeCell ref="O13:O14"/>
    <mergeCell ref="N16:N17"/>
    <mergeCell ref="O16:O17"/>
    <mergeCell ref="N19:N20"/>
    <mergeCell ref="O19:O20"/>
    <mergeCell ref="N22:N23"/>
    <mergeCell ref="O22:O23"/>
    <mergeCell ref="N25:N26"/>
    <mergeCell ref="O25:O26"/>
    <mergeCell ref="N28:N29"/>
    <mergeCell ref="O28:O29"/>
    <mergeCell ref="A31:O31"/>
    <mergeCell ref="B19:B20"/>
    <mergeCell ref="C19:C20"/>
    <mergeCell ref="D19:D20"/>
    <mergeCell ref="G19:H19"/>
    <mergeCell ref="I19:I20"/>
    <mergeCell ref="A28:A29"/>
    <mergeCell ref="B28:B29"/>
    <mergeCell ref="C28:C29"/>
    <mergeCell ref="D10:D11"/>
    <mergeCell ref="G10:H10"/>
    <mergeCell ref="I10:I11"/>
    <mergeCell ref="A16:A17"/>
    <mergeCell ref="B16:B17"/>
    <mergeCell ref="C16:C17"/>
    <mergeCell ref="D16:D17"/>
    <mergeCell ref="A107:A108"/>
    <mergeCell ref="B107:B108"/>
    <mergeCell ref="C107:C108"/>
    <mergeCell ref="D107:D108"/>
    <mergeCell ref="G107:H107"/>
    <mergeCell ref="I107:I108"/>
    <mergeCell ref="J107:J108"/>
    <mergeCell ref="K107:K108"/>
    <mergeCell ref="L107:L108"/>
    <mergeCell ref="M107:M108"/>
    <mergeCell ref="N35:N36"/>
    <mergeCell ref="O35:O36"/>
    <mergeCell ref="L35:L36"/>
    <mergeCell ref="M35:M36"/>
    <mergeCell ref="D28:D29"/>
    <mergeCell ref="N38:N39"/>
    <mergeCell ref="O38:O39"/>
    <mergeCell ref="A41:O41"/>
    <mergeCell ref="A42:O42"/>
    <mergeCell ref="N43:N44"/>
    <mergeCell ref="O43:O44"/>
    <mergeCell ref="A38:A39"/>
    <mergeCell ref="B38:B39"/>
    <mergeCell ref="C38:C39"/>
    <mergeCell ref="D38:D39"/>
    <mergeCell ref="O47:O48"/>
    <mergeCell ref="N51:N52"/>
    <mergeCell ref="O51:O52"/>
    <mergeCell ref="N98:N99"/>
    <mergeCell ref="O98:O99"/>
    <mergeCell ref="A50:O50"/>
    <mergeCell ref="A47:A48"/>
    <mergeCell ref="N123:N124"/>
    <mergeCell ref="O123:O124"/>
    <mergeCell ref="A123:A124"/>
    <mergeCell ref="J120:J121"/>
    <mergeCell ref="K120:K121"/>
    <mergeCell ref="A126:O126"/>
    <mergeCell ref="N127:N128"/>
    <mergeCell ref="O127:O128"/>
    <mergeCell ref="N130:N131"/>
    <mergeCell ref="O130:O131"/>
    <mergeCell ref="N133:N134"/>
    <mergeCell ref="O133:O134"/>
    <mergeCell ref="J127:J128"/>
    <mergeCell ref="K127:K128"/>
    <mergeCell ref="J133:J134"/>
    <mergeCell ref="B110:B111"/>
    <mergeCell ref="C110:C111"/>
    <mergeCell ref="D110:D111"/>
    <mergeCell ref="G110:H110"/>
    <mergeCell ref="I110:I111"/>
    <mergeCell ref="J110:J111"/>
    <mergeCell ref="K110:K111"/>
    <mergeCell ref="L110:L111"/>
    <mergeCell ref="M110:M111"/>
    <mergeCell ref="K133:K134"/>
    <mergeCell ref="L133:L134"/>
    <mergeCell ref="M133:M134"/>
    <mergeCell ref="A113:A114"/>
    <mergeCell ref="B113:B114"/>
    <mergeCell ref="C113:C114"/>
    <mergeCell ref="D113:D114"/>
    <mergeCell ref="G113:H113"/>
    <mergeCell ref="N136:N137"/>
    <mergeCell ref="O136:O137"/>
    <mergeCell ref="L127:L128"/>
    <mergeCell ref="B123:B124"/>
    <mergeCell ref="C123:C124"/>
    <mergeCell ref="D123:D124"/>
    <mergeCell ref="G123:H123"/>
    <mergeCell ref="I123:I124"/>
    <mergeCell ref="A136:A137"/>
    <mergeCell ref="L130:L131"/>
    <mergeCell ref="M130:M131"/>
    <mergeCell ref="D127:D128"/>
    <mergeCell ref="G127:H127"/>
    <mergeCell ref="I127:I128"/>
    <mergeCell ref="I136:I137"/>
    <mergeCell ref="N95:N96"/>
    <mergeCell ref="O95:O96"/>
    <mergeCell ref="N101:N102"/>
    <mergeCell ref="O101:O102"/>
    <mergeCell ref="N104:N105"/>
    <mergeCell ref="O104:O105"/>
    <mergeCell ref="N107:N108"/>
    <mergeCell ref="O107:O108"/>
    <mergeCell ref="N110:N111"/>
    <mergeCell ref="O110:O111"/>
    <mergeCell ref="N113:N114"/>
    <mergeCell ref="O113:O114"/>
    <mergeCell ref="N117:N118"/>
    <mergeCell ref="O117:O118"/>
    <mergeCell ref="A116:O116"/>
    <mergeCell ref="N120:N121"/>
    <mergeCell ref="O120:O121"/>
    <mergeCell ref="N75:N76"/>
    <mergeCell ref="O75:O76"/>
    <mergeCell ref="N79:N80"/>
    <mergeCell ref="O79:O80"/>
    <mergeCell ref="A82:O82"/>
    <mergeCell ref="N83:N84"/>
    <mergeCell ref="O83:O84"/>
    <mergeCell ref="A79:A80"/>
    <mergeCell ref="B79:B80"/>
    <mergeCell ref="C79:C80"/>
    <mergeCell ref="A86:O86"/>
    <mergeCell ref="A87:O87"/>
    <mergeCell ref="A88:O88"/>
    <mergeCell ref="N89:N90"/>
    <mergeCell ref="O89:O90"/>
    <mergeCell ref="N92:N93"/>
    <mergeCell ref="O92:O93"/>
    <mergeCell ref="M89:M90"/>
    <mergeCell ref="J92:J93"/>
    <mergeCell ref="K92:K93"/>
    <mergeCell ref="A75:A76"/>
    <mergeCell ref="B75:B76"/>
    <mergeCell ref="C75:C76"/>
    <mergeCell ref="D75:D76"/>
    <mergeCell ref="G75:H75"/>
    <mergeCell ref="I75:I76"/>
    <mergeCell ref="A78:O78"/>
    <mergeCell ref="D89:D90"/>
    <mergeCell ref="G89:H89"/>
    <mergeCell ref="I89:I90"/>
    <mergeCell ref="N55:N56"/>
    <mergeCell ref="O55:O56"/>
    <mergeCell ref="A54:O54"/>
    <mergeCell ref="N59:N60"/>
    <mergeCell ref="O59:O60"/>
    <mergeCell ref="A58:O58"/>
    <mergeCell ref="G55:H55"/>
    <mergeCell ref="I55:I56"/>
    <mergeCell ref="J55:J56"/>
    <mergeCell ref="K55:K56"/>
    <mergeCell ref="N67:N68"/>
    <mergeCell ref="O67:O68"/>
    <mergeCell ref="A66:O66"/>
    <mergeCell ref="A70:O70"/>
    <mergeCell ref="N71:N72"/>
    <mergeCell ref="O71:O72"/>
    <mergeCell ref="K67:K68"/>
    <mergeCell ref="A67:A68"/>
    <mergeCell ref="B67:B68"/>
    <mergeCell ref="C67:C68"/>
    <mergeCell ref="B63:B64"/>
    <mergeCell ref="C63:C64"/>
    <mergeCell ref="D63:D64"/>
    <mergeCell ref="A62:O62"/>
    <mergeCell ref="N63:N64"/>
    <mergeCell ref="O63:O64"/>
    <mergeCell ref="D55:D56"/>
    <mergeCell ref="C71:C72"/>
    <mergeCell ref="D71:D72"/>
    <mergeCell ref="G71:H71"/>
    <mergeCell ref="I71:I72"/>
    <mergeCell ref="I59:I60"/>
    <mergeCell ref="L208:L209"/>
    <mergeCell ref="M208:M209"/>
    <mergeCell ref="L168:L169"/>
    <mergeCell ref="J165:J166"/>
    <mergeCell ref="K165:K166"/>
    <mergeCell ref="L165:L166"/>
    <mergeCell ref="M165:M166"/>
    <mergeCell ref="J168:J169"/>
    <mergeCell ref="K168:K169"/>
    <mergeCell ref="J159:J160"/>
    <mergeCell ref="K159:K160"/>
    <mergeCell ref="L159:L160"/>
    <mergeCell ref="M187:M188"/>
    <mergeCell ref="J190:J191"/>
    <mergeCell ref="K139:K140"/>
    <mergeCell ref="L139:L140"/>
    <mergeCell ref="M139:M140"/>
    <mergeCell ref="J142:J143"/>
    <mergeCell ref="K142:K143"/>
    <mergeCell ref="L142:L143"/>
    <mergeCell ref="L162:L163"/>
    <mergeCell ref="M162:M163"/>
    <mergeCell ref="K190:K191"/>
    <mergeCell ref="L190:L191"/>
    <mergeCell ref="M190:M191"/>
    <mergeCell ref="K193:K194"/>
    <mergeCell ref="L193:L194"/>
    <mergeCell ref="M193:M194"/>
    <mergeCell ref="M142:M143"/>
    <mergeCell ref="L98:L99"/>
    <mergeCell ref="M98:M99"/>
    <mergeCell ref="J101:J102"/>
    <mergeCell ref="K101:K102"/>
    <mergeCell ref="L211:L212"/>
    <mergeCell ref="M211:M212"/>
    <mergeCell ref="J181:J182"/>
    <mergeCell ref="K181:K182"/>
    <mergeCell ref="L181:L182"/>
    <mergeCell ref="M181:M182"/>
    <mergeCell ref="M168:M169"/>
    <mergeCell ref="J171:J172"/>
    <mergeCell ref="K171:K172"/>
    <mergeCell ref="L171:L172"/>
    <mergeCell ref="M171:M172"/>
    <mergeCell ref="J174:J175"/>
    <mergeCell ref="K174:K175"/>
    <mergeCell ref="L174:L175"/>
    <mergeCell ref="M174:M175"/>
    <mergeCell ref="J196:J197"/>
    <mergeCell ref="K196:K197"/>
    <mergeCell ref="L196:L197"/>
    <mergeCell ref="M196:M197"/>
    <mergeCell ref="J136:J137"/>
    <mergeCell ref="K136:K137"/>
    <mergeCell ref="L136:L137"/>
    <mergeCell ref="J205:J206"/>
    <mergeCell ref="K205:K206"/>
    <mergeCell ref="L205:L206"/>
    <mergeCell ref="M205:M206"/>
    <mergeCell ref="J208:J209"/>
    <mergeCell ref="K208:K209"/>
    <mergeCell ref="A104:A105"/>
    <mergeCell ref="B104:B105"/>
    <mergeCell ref="C104:C105"/>
    <mergeCell ref="D104:D105"/>
    <mergeCell ref="G104:H104"/>
    <mergeCell ref="I104:I105"/>
    <mergeCell ref="A101:A102"/>
    <mergeCell ref="B101:B102"/>
    <mergeCell ref="C101:C102"/>
    <mergeCell ref="D101:D102"/>
    <mergeCell ref="G101:H101"/>
    <mergeCell ref="I101:I102"/>
    <mergeCell ref="A98:A99"/>
    <mergeCell ref="B98:B99"/>
    <mergeCell ref="C98:C99"/>
    <mergeCell ref="D98:D99"/>
    <mergeCell ref="G98:H98"/>
    <mergeCell ref="I98:I99"/>
    <mergeCell ref="K19:K20"/>
    <mergeCell ref="L19:L20"/>
    <mergeCell ref="M19:M20"/>
    <mergeCell ref="J22:J23"/>
    <mergeCell ref="K22:K23"/>
    <mergeCell ref="L22:L23"/>
    <mergeCell ref="M22:M23"/>
    <mergeCell ref="J98:J99"/>
    <mergeCell ref="K98:K99"/>
    <mergeCell ref="A120:A121"/>
    <mergeCell ref="B120:B121"/>
    <mergeCell ref="C120:C121"/>
    <mergeCell ref="D120:D121"/>
    <mergeCell ref="G120:H120"/>
    <mergeCell ref="I120:I121"/>
    <mergeCell ref="L101:L102"/>
    <mergeCell ref="M101:M102"/>
    <mergeCell ref="J104:J105"/>
    <mergeCell ref="K104:K105"/>
    <mergeCell ref="J95:J96"/>
    <mergeCell ref="K95:K96"/>
    <mergeCell ref="L95:L96"/>
    <mergeCell ref="L63:L64"/>
    <mergeCell ref="M63:M64"/>
    <mergeCell ref="J79:J80"/>
    <mergeCell ref="A74:O74"/>
    <mergeCell ref="J89:J90"/>
    <mergeCell ref="K89:K90"/>
    <mergeCell ref="L89:L90"/>
    <mergeCell ref="A19:A20"/>
    <mergeCell ref="L104:L105"/>
    <mergeCell ref="M104:M105"/>
    <mergeCell ref="A1:O1"/>
    <mergeCell ref="A2:O2"/>
    <mergeCell ref="A3:O3"/>
    <mergeCell ref="A4:O4"/>
    <mergeCell ref="J38:J39"/>
    <mergeCell ref="K38:K39"/>
    <mergeCell ref="L38:L39"/>
    <mergeCell ref="M38:M39"/>
    <mergeCell ref="L10:L11"/>
    <mergeCell ref="M10:M11"/>
    <mergeCell ref="L43:L44"/>
    <mergeCell ref="M43:M44"/>
    <mergeCell ref="J51:J52"/>
    <mergeCell ref="K51:K52"/>
    <mergeCell ref="L51:L52"/>
    <mergeCell ref="M51:M52"/>
    <mergeCell ref="A46:O46"/>
    <mergeCell ref="N47:N48"/>
    <mergeCell ref="A51:A52"/>
    <mergeCell ref="B51:B52"/>
    <mergeCell ref="J7:J8"/>
    <mergeCell ref="K7:K8"/>
    <mergeCell ref="L7:L8"/>
    <mergeCell ref="M7:M8"/>
    <mergeCell ref="J10:J11"/>
    <mergeCell ref="K10:K11"/>
    <mergeCell ref="J43:J44"/>
    <mergeCell ref="K43:K44"/>
    <mergeCell ref="J13:J14"/>
    <mergeCell ref="K13:K14"/>
    <mergeCell ref="L13:L14"/>
    <mergeCell ref="M13:M14"/>
    <mergeCell ref="HZ200:IH200"/>
    <mergeCell ref="II200:IQ200"/>
    <mergeCell ref="IR200:IV200"/>
    <mergeCell ref="DD201:DL201"/>
    <mergeCell ref="DM201:DU201"/>
    <mergeCell ref="DV201:ED201"/>
    <mergeCell ref="EE201:EM201"/>
    <mergeCell ref="EN201:EV201"/>
    <mergeCell ref="EW201:FE201"/>
    <mergeCell ref="FO200:FW200"/>
    <mergeCell ref="II201:IQ201"/>
    <mergeCell ref="IR201:IV201"/>
    <mergeCell ref="J25:J26"/>
    <mergeCell ref="K25:K26"/>
    <mergeCell ref="K79:K80"/>
    <mergeCell ref="L79:L80"/>
    <mergeCell ref="J35:J36"/>
    <mergeCell ref="FF201:FN201"/>
    <mergeCell ref="FO201:FW201"/>
    <mergeCell ref="FX201:GF201"/>
    <mergeCell ref="HH201:HP201"/>
    <mergeCell ref="HQ201:HY201"/>
    <mergeCell ref="HZ201:IH201"/>
    <mergeCell ref="GG201:GO201"/>
    <mergeCell ref="GP201:GX201"/>
    <mergeCell ref="GY201:HG201"/>
    <mergeCell ref="HQ200:HY200"/>
    <mergeCell ref="L55:L56"/>
    <mergeCell ref="M55:M56"/>
    <mergeCell ref="M127:M128"/>
    <mergeCell ref="J130:J131"/>
    <mergeCell ref="K130:K131"/>
    <mergeCell ref="CU184:DC184"/>
    <mergeCell ref="DD199:DL199"/>
    <mergeCell ref="DM199:DU199"/>
    <mergeCell ref="DD185:DL185"/>
    <mergeCell ref="DM185:DU185"/>
    <mergeCell ref="HQ199:HY199"/>
    <mergeCell ref="DV199:ED199"/>
    <mergeCell ref="EE199:EM199"/>
    <mergeCell ref="EN199:EV199"/>
    <mergeCell ref="EW199:FE199"/>
    <mergeCell ref="FF199:FN199"/>
    <mergeCell ref="FO199:FW199"/>
    <mergeCell ref="II199:IQ199"/>
    <mergeCell ref="IR199:IV199"/>
    <mergeCell ref="DD200:DL200"/>
    <mergeCell ref="DM200:DU200"/>
    <mergeCell ref="DV200:ED200"/>
    <mergeCell ref="EE200:EM200"/>
    <mergeCell ref="EN200:EV200"/>
    <mergeCell ref="EW200:FE200"/>
    <mergeCell ref="FF200:FN200"/>
    <mergeCell ref="FX199:GF199"/>
    <mergeCell ref="FX200:GF200"/>
    <mergeCell ref="GG200:GO200"/>
    <mergeCell ref="GP200:GX200"/>
    <mergeCell ref="GY200:HG200"/>
    <mergeCell ref="HH200:HP200"/>
    <mergeCell ref="HZ199:IH199"/>
    <mergeCell ref="GG199:GO199"/>
    <mergeCell ref="GP199:GX199"/>
    <mergeCell ref="GY199:HG199"/>
    <mergeCell ref="HH199:HP199"/>
    <mergeCell ref="DD186:DL186"/>
    <mergeCell ref="DM186:DU186"/>
    <mergeCell ref="DV186:ED186"/>
    <mergeCell ref="EE186:EM186"/>
    <mergeCell ref="EN186:EV186"/>
    <mergeCell ref="EW186:FE186"/>
    <mergeCell ref="FF186:FN186"/>
    <mergeCell ref="FO186:FW186"/>
    <mergeCell ref="FX186:GF186"/>
    <mergeCell ref="GG186:GO186"/>
    <mergeCell ref="GP186:GX186"/>
    <mergeCell ref="GY186:HG186"/>
    <mergeCell ref="HH186:HP186"/>
    <mergeCell ref="HQ186:HY186"/>
    <mergeCell ref="HZ186:IH186"/>
    <mergeCell ref="II186:IQ186"/>
    <mergeCell ref="IR186:IV186"/>
    <mergeCell ref="IR41:IV41"/>
    <mergeCell ref="FO41:FW41"/>
    <mergeCell ref="FX41:GF41"/>
    <mergeCell ref="GG41:GO41"/>
    <mergeCell ref="GP41:GX41"/>
    <mergeCell ref="DV185:ED185"/>
    <mergeCell ref="EE185:EM185"/>
    <mergeCell ref="EN185:EV185"/>
    <mergeCell ref="EW185:FE185"/>
    <mergeCell ref="GY184:HG184"/>
    <mergeCell ref="HH184:HP184"/>
    <mergeCell ref="FF185:FN185"/>
    <mergeCell ref="FO185:FW185"/>
    <mergeCell ref="FX185:GF185"/>
    <mergeCell ref="GG185:GO185"/>
    <mergeCell ref="GP185:GX185"/>
    <mergeCell ref="GY185:HG185"/>
    <mergeCell ref="HH185:HP185"/>
    <mergeCell ref="HQ185:HY185"/>
    <mergeCell ref="HZ185:IH185"/>
    <mergeCell ref="II185:IQ185"/>
    <mergeCell ref="IR185:IV185"/>
    <mergeCell ref="DV88:ED88"/>
    <mergeCell ref="FF41:FN41"/>
    <mergeCell ref="IR42:IV42"/>
    <mergeCell ref="GY42:HG42"/>
    <mergeCell ref="HH42:HP42"/>
    <mergeCell ref="HQ42:HY42"/>
    <mergeCell ref="EE42:EM42"/>
    <mergeCell ref="EN42:EV42"/>
    <mergeCell ref="EW42:FE42"/>
    <mergeCell ref="FF42:FN42"/>
    <mergeCell ref="DD184:DL184"/>
    <mergeCell ref="DM184:DU184"/>
    <mergeCell ref="DV184:ED184"/>
    <mergeCell ref="EE184:EM184"/>
    <mergeCell ref="EN184:EV184"/>
    <mergeCell ref="DD177:DL177"/>
    <mergeCell ref="DM177:DU177"/>
    <mergeCell ref="DV177:ED177"/>
    <mergeCell ref="HQ184:HY184"/>
    <mergeCell ref="HZ184:IH184"/>
    <mergeCell ref="II184:IQ184"/>
    <mergeCell ref="IR184:IV184"/>
    <mergeCell ref="EW184:FE184"/>
    <mergeCell ref="FF184:FN184"/>
    <mergeCell ref="FO184:FW184"/>
    <mergeCell ref="FX184:GF184"/>
    <mergeCell ref="GG184:GO184"/>
    <mergeCell ref="GP184:GX184"/>
    <mergeCell ref="FO177:FW177"/>
    <mergeCell ref="FX177:GF177"/>
    <mergeCell ref="GG177:GO177"/>
    <mergeCell ref="GP177:GX177"/>
    <mergeCell ref="GY177:HG177"/>
    <mergeCell ref="HH177:HP177"/>
    <mergeCell ref="EE177:EM177"/>
    <mergeCell ref="EN177:EV177"/>
    <mergeCell ref="EW177:FE177"/>
    <mergeCell ref="R184:Z184"/>
    <mergeCell ref="AA184:AI184"/>
    <mergeCell ref="AJ184:AR184"/>
    <mergeCell ref="AS184:BA184"/>
    <mergeCell ref="BB184:BJ184"/>
    <mergeCell ref="BK184:BS184"/>
    <mergeCell ref="BT184:CB184"/>
    <mergeCell ref="CC184:CK184"/>
    <mergeCell ref="CL184:CT184"/>
    <mergeCell ref="HQ177:HY177"/>
    <mergeCell ref="HZ177:IH177"/>
    <mergeCell ref="II177:IQ177"/>
    <mergeCell ref="IR177:IV177"/>
    <mergeCell ref="J28:J29"/>
    <mergeCell ref="K28:K29"/>
    <mergeCell ref="L28:L29"/>
    <mergeCell ref="M28:M29"/>
    <mergeCell ref="J32:J33"/>
    <mergeCell ref="K32:K33"/>
    <mergeCell ref="L92:L93"/>
    <mergeCell ref="M92:M93"/>
    <mergeCell ref="L32:L33"/>
    <mergeCell ref="M32:M33"/>
    <mergeCell ref="M79:M80"/>
    <mergeCell ref="J83:J84"/>
    <mergeCell ref="K83:K84"/>
    <mergeCell ref="L83:L84"/>
    <mergeCell ref="M83:M84"/>
    <mergeCell ref="K35:K36"/>
    <mergeCell ref="M95:M96"/>
    <mergeCell ref="J63:J64"/>
    <mergeCell ref="K63:K64"/>
    <mergeCell ref="J71:J72"/>
    <mergeCell ref="K71:K72"/>
    <mergeCell ref="L71:L72"/>
    <mergeCell ref="M71:M72"/>
    <mergeCell ref="J67:J68"/>
    <mergeCell ref="A63:A64"/>
    <mergeCell ref="A149:A150"/>
    <mergeCell ref="FF177:FN177"/>
    <mergeCell ref="A13:A14"/>
    <mergeCell ref="B13:B14"/>
    <mergeCell ref="C13:C14"/>
    <mergeCell ref="D13:D14"/>
    <mergeCell ref="G13:H13"/>
    <mergeCell ref="I13:I14"/>
    <mergeCell ref="B32:B33"/>
    <mergeCell ref="C32:C33"/>
    <mergeCell ref="C22:C23"/>
    <mergeCell ref="D22:D23"/>
    <mergeCell ref="G22:H22"/>
    <mergeCell ref="DM41:DU41"/>
    <mergeCell ref="J47:J48"/>
    <mergeCell ref="K47:K48"/>
    <mergeCell ref="L47:L48"/>
    <mergeCell ref="K75:K76"/>
    <mergeCell ref="L75:L76"/>
    <mergeCell ref="M75:M76"/>
    <mergeCell ref="J59:J60"/>
    <mergeCell ref="K59:K60"/>
    <mergeCell ref="L59:L60"/>
    <mergeCell ref="M59:M60"/>
    <mergeCell ref="I113:I114"/>
    <mergeCell ref="A110:A111"/>
    <mergeCell ref="I16:I17"/>
    <mergeCell ref="G28:H28"/>
    <mergeCell ref="I28:I29"/>
    <mergeCell ref="A25:A26"/>
    <mergeCell ref="B25:B26"/>
    <mergeCell ref="G38:H38"/>
    <mergeCell ref="D67:D68"/>
    <mergeCell ref="G67:H67"/>
    <mergeCell ref="I67:I68"/>
    <mergeCell ref="A71:A72"/>
    <mergeCell ref="B71:B72"/>
    <mergeCell ref="A7:A8"/>
    <mergeCell ref="B7:B8"/>
    <mergeCell ref="C7:C8"/>
    <mergeCell ref="D7:D8"/>
    <mergeCell ref="G7:H7"/>
    <mergeCell ref="I7:I8"/>
    <mergeCell ref="C25:C26"/>
    <mergeCell ref="D25:D26"/>
    <mergeCell ref="G25:H25"/>
    <mergeCell ref="I25:I26"/>
    <mergeCell ref="A22:A23"/>
    <mergeCell ref="D35:D36"/>
    <mergeCell ref="G35:H35"/>
    <mergeCell ref="I35:I36"/>
    <mergeCell ref="A32:A33"/>
    <mergeCell ref="A10:A11"/>
    <mergeCell ref="B10:B11"/>
    <mergeCell ref="C10:C11"/>
    <mergeCell ref="G63:H63"/>
    <mergeCell ref="I63:I64"/>
    <mergeCell ref="C47:C48"/>
    <mergeCell ref="A127:A128"/>
    <mergeCell ref="B127:B128"/>
    <mergeCell ref="C127:C128"/>
    <mergeCell ref="M47:M48"/>
    <mergeCell ref="J16:J17"/>
    <mergeCell ref="K16:K17"/>
    <mergeCell ref="L16:L17"/>
    <mergeCell ref="M16:M17"/>
    <mergeCell ref="J19:J20"/>
    <mergeCell ref="A83:A84"/>
    <mergeCell ref="B83:B84"/>
    <mergeCell ref="C83:C84"/>
    <mergeCell ref="D83:D84"/>
    <mergeCell ref="G83:H83"/>
    <mergeCell ref="I83:I84"/>
    <mergeCell ref="C51:C52"/>
    <mergeCell ref="D51:D52"/>
    <mergeCell ref="G51:H51"/>
    <mergeCell ref="I51:I52"/>
    <mergeCell ref="I38:I39"/>
    <mergeCell ref="A59:A60"/>
    <mergeCell ref="B59:B60"/>
    <mergeCell ref="C59:C60"/>
    <mergeCell ref="D59:D60"/>
    <mergeCell ref="G59:H59"/>
    <mergeCell ref="J75:J76"/>
    <mergeCell ref="D79:D80"/>
    <mergeCell ref="G79:H79"/>
    <mergeCell ref="I79:I80"/>
    <mergeCell ref="L67:L68"/>
    <mergeCell ref="M67:M68"/>
    <mergeCell ref="G16:H16"/>
    <mergeCell ref="A55:A56"/>
    <mergeCell ref="B55:B56"/>
    <mergeCell ref="C55:C56"/>
    <mergeCell ref="G139:H139"/>
    <mergeCell ref="I139:I140"/>
    <mergeCell ref="A95:A96"/>
    <mergeCell ref="B95:B96"/>
    <mergeCell ref="C95:C96"/>
    <mergeCell ref="D95:D96"/>
    <mergeCell ref="G95:H95"/>
    <mergeCell ref="I95:I96"/>
    <mergeCell ref="A92:A93"/>
    <mergeCell ref="B92:B93"/>
    <mergeCell ref="C92:C93"/>
    <mergeCell ref="D92:D93"/>
    <mergeCell ref="G92:H92"/>
    <mergeCell ref="I92:I93"/>
    <mergeCell ref="A89:A90"/>
    <mergeCell ref="B89:B90"/>
    <mergeCell ref="C89:C90"/>
    <mergeCell ref="A117:A118"/>
    <mergeCell ref="B117:B118"/>
    <mergeCell ref="C117:C118"/>
    <mergeCell ref="A130:A131"/>
    <mergeCell ref="B130:B131"/>
    <mergeCell ref="C130:C131"/>
    <mergeCell ref="D130:D131"/>
    <mergeCell ref="G130:H130"/>
    <mergeCell ref="I130:I131"/>
    <mergeCell ref="D117:D118"/>
    <mergeCell ref="G117:H117"/>
    <mergeCell ref="I117:I118"/>
    <mergeCell ref="D139:D140"/>
    <mergeCell ref="D146:D147"/>
    <mergeCell ref="G146:H146"/>
    <mergeCell ref="I181:I182"/>
    <mergeCell ref="A178:A179"/>
    <mergeCell ref="C178:C179"/>
    <mergeCell ref="D178:D179"/>
    <mergeCell ref="G178:H178"/>
    <mergeCell ref="I178:I179"/>
    <mergeCell ref="B174:B175"/>
    <mergeCell ref="C174:C175"/>
    <mergeCell ref="D174:D175"/>
    <mergeCell ref="G174:H174"/>
    <mergeCell ref="B178:B179"/>
    <mergeCell ref="I174:I175"/>
    <mergeCell ref="A174:A175"/>
    <mergeCell ref="I149:I150"/>
    <mergeCell ref="I146:I147"/>
    <mergeCell ref="A142:A143"/>
    <mergeCell ref="A146:A147"/>
    <mergeCell ref="B146:B147"/>
    <mergeCell ref="C146:C147"/>
    <mergeCell ref="B152:B153"/>
    <mergeCell ref="C152:C153"/>
    <mergeCell ref="D152:D153"/>
    <mergeCell ref="G152:H152"/>
    <mergeCell ref="I152:I153"/>
    <mergeCell ref="A133:A134"/>
    <mergeCell ref="B133:B134"/>
    <mergeCell ref="C133:C134"/>
    <mergeCell ref="D133:D134"/>
    <mergeCell ref="G133:H133"/>
    <mergeCell ref="B136:B137"/>
    <mergeCell ref="C136:C137"/>
    <mergeCell ref="D136:D137"/>
    <mergeCell ref="G136:H136"/>
    <mergeCell ref="I133:I134"/>
    <mergeCell ref="A162:A163"/>
    <mergeCell ref="B162:B163"/>
    <mergeCell ref="C162:C163"/>
    <mergeCell ref="D162:D163"/>
    <mergeCell ref="G162:H162"/>
    <mergeCell ref="I162:I163"/>
    <mergeCell ref="A159:A160"/>
    <mergeCell ref="B159:B160"/>
    <mergeCell ref="C159:C160"/>
    <mergeCell ref="A155:A156"/>
    <mergeCell ref="B155:B156"/>
    <mergeCell ref="D159:D160"/>
    <mergeCell ref="G159:H159"/>
    <mergeCell ref="I159:I160"/>
    <mergeCell ref="B142:B143"/>
    <mergeCell ref="C142:C143"/>
    <mergeCell ref="D142:D143"/>
    <mergeCell ref="G142:H142"/>
    <mergeCell ref="I142:I143"/>
    <mergeCell ref="A139:A140"/>
    <mergeCell ref="B139:B140"/>
    <mergeCell ref="C139:C140"/>
    <mergeCell ref="D196:D197"/>
    <mergeCell ref="G196:H196"/>
    <mergeCell ref="I196:I197"/>
    <mergeCell ref="A171:A172"/>
    <mergeCell ref="B171:B172"/>
    <mergeCell ref="C171:C172"/>
    <mergeCell ref="D171:D172"/>
    <mergeCell ref="G171:H171"/>
    <mergeCell ref="I171:I172"/>
    <mergeCell ref="A168:A169"/>
    <mergeCell ref="B168:B169"/>
    <mergeCell ref="C168:C169"/>
    <mergeCell ref="D168:D169"/>
    <mergeCell ref="G168:H168"/>
    <mergeCell ref="I168:I169"/>
    <mergeCell ref="A165:A166"/>
    <mergeCell ref="B165:B166"/>
    <mergeCell ref="C165:C166"/>
    <mergeCell ref="D165:D166"/>
    <mergeCell ref="G165:H165"/>
    <mergeCell ref="I165:I166"/>
    <mergeCell ref="A181:A182"/>
    <mergeCell ref="B181:B182"/>
    <mergeCell ref="C181:C182"/>
    <mergeCell ref="D181:D182"/>
    <mergeCell ref="G181:H181"/>
    <mergeCell ref="A202:A203"/>
    <mergeCell ref="B202:B203"/>
    <mergeCell ref="C202:C203"/>
    <mergeCell ref="D202:D203"/>
    <mergeCell ref="G202:H202"/>
    <mergeCell ref="I202:I203"/>
    <mergeCell ref="A196:A197"/>
    <mergeCell ref="B196:B197"/>
    <mergeCell ref="C196:C197"/>
    <mergeCell ref="I193:I194"/>
    <mergeCell ref="A190:A191"/>
    <mergeCell ref="B190:B191"/>
    <mergeCell ref="C190:C191"/>
    <mergeCell ref="EW87:FE87"/>
    <mergeCell ref="FF87:FN87"/>
    <mergeCell ref="FF116:FN116"/>
    <mergeCell ref="FF145:FN145"/>
    <mergeCell ref="FF158:FN158"/>
    <mergeCell ref="A193:A194"/>
    <mergeCell ref="B193:B194"/>
    <mergeCell ref="C193:C194"/>
    <mergeCell ref="D193:D194"/>
    <mergeCell ref="G193:H193"/>
    <mergeCell ref="D190:D191"/>
    <mergeCell ref="G190:H190"/>
    <mergeCell ref="I190:I191"/>
    <mergeCell ref="A187:A188"/>
    <mergeCell ref="B187:B188"/>
    <mergeCell ref="C187:C188"/>
    <mergeCell ref="D187:D188"/>
    <mergeCell ref="G187:H187"/>
    <mergeCell ref="I187:I188"/>
    <mergeCell ref="A211:A212"/>
    <mergeCell ref="B211:B212"/>
    <mergeCell ref="C211:C212"/>
    <mergeCell ref="D211:D212"/>
    <mergeCell ref="G211:H211"/>
    <mergeCell ref="I211:I212"/>
    <mergeCell ref="A208:A209"/>
    <mergeCell ref="B208:B209"/>
    <mergeCell ref="C208:C209"/>
    <mergeCell ref="D208:D209"/>
    <mergeCell ref="G208:H208"/>
    <mergeCell ref="I208:I209"/>
    <mergeCell ref="A205:A206"/>
    <mergeCell ref="B205:B206"/>
    <mergeCell ref="C205:C206"/>
    <mergeCell ref="D205:D206"/>
    <mergeCell ref="G205:H205"/>
    <mergeCell ref="I205:I206"/>
    <mergeCell ref="BK41:BS41"/>
    <mergeCell ref="BT41:CB41"/>
    <mergeCell ref="CC41:CK41"/>
    <mergeCell ref="CL41:CT41"/>
    <mergeCell ref="CU41:DC41"/>
    <mergeCell ref="DD41:DL41"/>
    <mergeCell ref="DV41:ED41"/>
    <mergeCell ref="R42:Z42"/>
    <mergeCell ref="AA42:AI42"/>
    <mergeCell ref="AJ42:AR42"/>
    <mergeCell ref="AS42:BA42"/>
    <mergeCell ref="BB42:BJ42"/>
    <mergeCell ref="BK42:BS42"/>
    <mergeCell ref="DV42:ED42"/>
    <mergeCell ref="HZ42:IH42"/>
    <mergeCell ref="II42:IQ42"/>
    <mergeCell ref="R41:Z41"/>
    <mergeCell ref="AA41:AI41"/>
    <mergeCell ref="AJ41:AR41"/>
    <mergeCell ref="AS41:BA41"/>
    <mergeCell ref="BB41:BJ41"/>
    <mergeCell ref="GY41:HG41"/>
    <mergeCell ref="HH41:HP41"/>
    <mergeCell ref="EW41:FE41"/>
    <mergeCell ref="EE41:EM41"/>
    <mergeCell ref="EN41:EV41"/>
    <mergeCell ref="HQ41:HY41"/>
    <mergeCell ref="HZ41:IH41"/>
    <mergeCell ref="II41:IQ41"/>
    <mergeCell ref="FX42:GF42"/>
    <mergeCell ref="GG42:GO42"/>
    <mergeCell ref="GP42:GX42"/>
    <mergeCell ref="FO42:FW42"/>
    <mergeCell ref="BT42:CB42"/>
    <mergeCell ref="CC42:CK42"/>
    <mergeCell ref="CL42:CT42"/>
    <mergeCell ref="CU42:DC42"/>
    <mergeCell ref="DD42:DL42"/>
    <mergeCell ref="DM42:DU42"/>
    <mergeCell ref="HZ87:IH87"/>
    <mergeCell ref="II87:IQ87"/>
    <mergeCell ref="IR87:IV87"/>
    <mergeCell ref="FX87:GF87"/>
    <mergeCell ref="GG87:GO87"/>
    <mergeCell ref="GP87:GX87"/>
    <mergeCell ref="GY87:HG87"/>
    <mergeCell ref="HH87:HP87"/>
    <mergeCell ref="HQ87:HY87"/>
    <mergeCell ref="FO87:FW87"/>
    <mergeCell ref="DD87:DL87"/>
    <mergeCell ref="DM87:DU87"/>
    <mergeCell ref="HQ86:HY86"/>
    <mergeCell ref="DM86:DU86"/>
    <mergeCell ref="DV86:ED86"/>
    <mergeCell ref="EE86:EM86"/>
    <mergeCell ref="EN86:EV86"/>
    <mergeCell ref="HZ86:IH86"/>
    <mergeCell ref="II86:IQ86"/>
    <mergeCell ref="IR86:IV86"/>
    <mergeCell ref="FO86:FW86"/>
    <mergeCell ref="FX86:GF86"/>
    <mergeCell ref="GG86:GO86"/>
    <mergeCell ref="GP86:GX86"/>
    <mergeCell ref="GY86:HG86"/>
    <mergeCell ref="HH86:HP86"/>
    <mergeCell ref="EW86:FE86"/>
    <mergeCell ref="FF86:FN86"/>
    <mergeCell ref="DD86:DL86"/>
    <mergeCell ref="DV87:ED87"/>
    <mergeCell ref="EE87:EM87"/>
    <mergeCell ref="EN87:EV87"/>
    <mergeCell ref="HH116:HP116"/>
    <mergeCell ref="HQ116:HY116"/>
    <mergeCell ref="HZ116:IH116"/>
    <mergeCell ref="II116:IQ116"/>
    <mergeCell ref="IR116:IV116"/>
    <mergeCell ref="FO116:FW116"/>
    <mergeCell ref="FX116:GF116"/>
    <mergeCell ref="GG116:GO116"/>
    <mergeCell ref="GP116:GX116"/>
    <mergeCell ref="GY116:HG116"/>
    <mergeCell ref="DD116:DL116"/>
    <mergeCell ref="DM116:DU116"/>
    <mergeCell ref="DV116:ED116"/>
    <mergeCell ref="EE116:EM116"/>
    <mergeCell ref="EN116:EV116"/>
    <mergeCell ref="EW116:FE116"/>
    <mergeCell ref="II88:IQ88"/>
    <mergeCell ref="IR88:IV88"/>
    <mergeCell ref="GG88:GO88"/>
    <mergeCell ref="GP88:GX88"/>
    <mergeCell ref="GY88:HG88"/>
    <mergeCell ref="HH88:HP88"/>
    <mergeCell ref="HQ88:HY88"/>
    <mergeCell ref="HZ88:IH88"/>
    <mergeCell ref="EE88:EM88"/>
    <mergeCell ref="EN88:EV88"/>
    <mergeCell ref="EW88:FE88"/>
    <mergeCell ref="FF88:FN88"/>
    <mergeCell ref="FO88:FW88"/>
    <mergeCell ref="FX88:GF88"/>
    <mergeCell ref="DD88:DL88"/>
    <mergeCell ref="DM88:DU88"/>
    <mergeCell ref="GP145:GX145"/>
    <mergeCell ref="GY145:HG145"/>
    <mergeCell ref="HH126:HP126"/>
    <mergeCell ref="HQ126:HY126"/>
    <mergeCell ref="HZ126:IH126"/>
    <mergeCell ref="II126:IQ126"/>
    <mergeCell ref="IR126:IV126"/>
    <mergeCell ref="FF126:FN126"/>
    <mergeCell ref="FO126:FW126"/>
    <mergeCell ref="FX126:GF126"/>
    <mergeCell ref="GG126:GO126"/>
    <mergeCell ref="GP126:GX126"/>
    <mergeCell ref="GY126:HG126"/>
    <mergeCell ref="DD126:DL126"/>
    <mergeCell ref="DM126:DU126"/>
    <mergeCell ref="DV126:ED126"/>
    <mergeCell ref="EE126:EM126"/>
    <mergeCell ref="EN126:EV126"/>
    <mergeCell ref="EW126:FE126"/>
    <mergeCell ref="A5:O5"/>
    <mergeCell ref="A6:O6"/>
    <mergeCell ref="HH158:HP158"/>
    <mergeCell ref="HQ158:HY158"/>
    <mergeCell ref="HZ158:IH158"/>
    <mergeCell ref="II158:IQ158"/>
    <mergeCell ref="DD158:DL158"/>
    <mergeCell ref="DM158:DU158"/>
    <mergeCell ref="DV158:ED158"/>
    <mergeCell ref="EE158:EM158"/>
    <mergeCell ref="IR158:IV158"/>
    <mergeCell ref="FO158:FW158"/>
    <mergeCell ref="FX158:GF158"/>
    <mergeCell ref="GG158:GO158"/>
    <mergeCell ref="GP158:GX158"/>
    <mergeCell ref="GY158:HG158"/>
    <mergeCell ref="EN158:EV158"/>
    <mergeCell ref="EW158:FE158"/>
    <mergeCell ref="DD145:DL145"/>
    <mergeCell ref="DM145:DU145"/>
    <mergeCell ref="DV145:ED145"/>
    <mergeCell ref="EE145:EM145"/>
    <mergeCell ref="EN145:EV145"/>
    <mergeCell ref="EW145:FE145"/>
    <mergeCell ref="HH145:HP145"/>
    <mergeCell ref="HQ145:HY145"/>
    <mergeCell ref="HZ145:IH145"/>
    <mergeCell ref="II145:IQ145"/>
    <mergeCell ref="IR145:IV145"/>
    <mergeCell ref="FO145:FW145"/>
    <mergeCell ref="FX145:GF145"/>
    <mergeCell ref="GG145:GO145"/>
  </mergeCells>
  <pageMargins left="0" right="0" top="0.74803149606299213" bottom="0.74803149606299213" header="0" footer="0.31496062992125984"/>
  <pageSetup scale="27" orientation="landscape"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53"/>
  <sheetViews>
    <sheetView topLeftCell="A58" zoomScaleNormal="100" workbookViewId="0">
      <selection activeCell="E63" sqref="E63"/>
    </sheetView>
  </sheetViews>
  <sheetFormatPr baseColWidth="10" defaultColWidth="11.44140625" defaultRowHeight="10.8" x14ac:dyDescent="0.2"/>
  <cols>
    <col min="1" max="1" width="7.44140625" style="10" customWidth="1"/>
    <col min="2" max="2" width="10.6640625" style="10" customWidth="1"/>
    <col min="3" max="3" width="10.6640625" style="10" hidden="1" customWidth="1"/>
    <col min="4" max="4" width="33" style="10" customWidth="1"/>
    <col min="5" max="5" width="66.44140625" style="10" bestFit="1" customWidth="1"/>
    <col min="6" max="6" width="8" style="18" customWidth="1"/>
    <col min="7" max="7" width="15.6640625" style="10" bestFit="1" customWidth="1"/>
    <col min="8" max="8" width="16.88671875" style="10" bestFit="1" customWidth="1"/>
    <col min="9" max="9" width="9.33203125" style="10" bestFit="1" customWidth="1"/>
    <col min="10" max="10" width="9.44140625" style="10" customWidth="1"/>
    <col min="11" max="11" width="10.6640625" style="10" bestFit="1" customWidth="1"/>
    <col min="12" max="12" width="17.44140625" style="19" customWidth="1"/>
    <col min="13" max="38" width="11.44140625" style="9"/>
    <col min="39" max="16384" width="11.44140625" style="10"/>
  </cols>
  <sheetData>
    <row r="1" spans="1:12" ht="16.5" customHeight="1" x14ac:dyDescent="0.2">
      <c r="A1" s="168" t="s">
        <v>279</v>
      </c>
      <c r="B1" s="169"/>
      <c r="C1" s="169"/>
      <c r="D1" s="169"/>
      <c r="E1" s="169"/>
      <c r="F1" s="169"/>
      <c r="G1" s="169"/>
      <c r="H1" s="169"/>
      <c r="I1" s="169"/>
      <c r="J1" s="169"/>
      <c r="K1" s="169"/>
      <c r="L1" s="194"/>
    </row>
    <row r="2" spans="1:12" ht="15.75" customHeight="1" x14ac:dyDescent="0.2">
      <c r="A2" s="195" t="s">
        <v>280</v>
      </c>
      <c r="B2" s="196"/>
      <c r="C2" s="196"/>
      <c r="D2" s="196"/>
      <c r="E2" s="196"/>
      <c r="F2" s="196"/>
      <c r="G2" s="196"/>
      <c r="H2" s="196"/>
      <c r="I2" s="196"/>
      <c r="J2" s="196"/>
      <c r="K2" s="196"/>
      <c r="L2" s="197"/>
    </row>
    <row r="3" spans="1:12" ht="45.75" customHeight="1" x14ac:dyDescent="0.2">
      <c r="A3" s="198" t="s">
        <v>281</v>
      </c>
      <c r="B3" s="199" t="s">
        <v>282</v>
      </c>
      <c r="C3" s="200"/>
      <c r="D3" s="201"/>
      <c r="E3" s="198" t="s">
        <v>283</v>
      </c>
      <c r="F3" s="198" t="s">
        <v>284</v>
      </c>
      <c r="G3" s="198" t="s">
        <v>285</v>
      </c>
      <c r="H3" s="198" t="s">
        <v>286</v>
      </c>
      <c r="I3" s="198"/>
      <c r="J3" s="198"/>
      <c r="K3" s="198"/>
      <c r="L3" s="208" t="s">
        <v>287</v>
      </c>
    </row>
    <row r="4" spans="1:12" x14ac:dyDescent="0.2">
      <c r="A4" s="198"/>
      <c r="B4" s="202"/>
      <c r="C4" s="203"/>
      <c r="D4" s="204"/>
      <c r="E4" s="198"/>
      <c r="F4" s="198"/>
      <c r="G4" s="198"/>
      <c r="H4" s="209" t="s">
        <v>288</v>
      </c>
      <c r="I4" s="209" t="s">
        <v>289</v>
      </c>
      <c r="J4" s="209" t="s">
        <v>290</v>
      </c>
      <c r="K4" s="209"/>
      <c r="L4" s="208"/>
    </row>
    <row r="5" spans="1:12" ht="21" customHeight="1" x14ac:dyDescent="0.2">
      <c r="A5" s="198"/>
      <c r="B5" s="205"/>
      <c r="C5" s="206"/>
      <c r="D5" s="207"/>
      <c r="E5" s="198"/>
      <c r="F5" s="198"/>
      <c r="G5" s="198"/>
      <c r="H5" s="210"/>
      <c r="I5" s="209"/>
      <c r="J5" s="12" t="s">
        <v>291</v>
      </c>
      <c r="K5" s="12" t="s">
        <v>292</v>
      </c>
      <c r="L5" s="208"/>
    </row>
    <row r="6" spans="1:12" ht="34.5" customHeight="1" x14ac:dyDescent="0.3">
      <c r="A6" s="184" t="s">
        <v>293</v>
      </c>
      <c r="B6" s="185" t="s">
        <v>294</v>
      </c>
      <c r="C6" s="31">
        <v>1</v>
      </c>
      <c r="D6" s="188" t="s">
        <v>295</v>
      </c>
      <c r="E6" s="55" t="s">
        <v>296</v>
      </c>
      <c r="F6" s="70">
        <v>0.5</v>
      </c>
      <c r="G6" s="189">
        <f>SUM(F6:F13)</f>
        <v>4</v>
      </c>
      <c r="H6" s="37">
        <f>'Estandares Minimos'!E9</f>
        <v>0.5</v>
      </c>
      <c r="I6" s="11">
        <f>'Estandares Minimos'!F9</f>
        <v>0</v>
      </c>
      <c r="J6" s="37" t="str">
        <f>'Estandares Minimos'!G9</f>
        <v>X</v>
      </c>
      <c r="K6" s="37">
        <f>'Estandares Minimos'!H9</f>
        <v>0</v>
      </c>
      <c r="L6" s="193">
        <f>SUM(H6:K13)</f>
        <v>4</v>
      </c>
    </row>
    <row r="7" spans="1:12" ht="14.4" x14ac:dyDescent="0.3">
      <c r="A7" s="184"/>
      <c r="B7" s="186"/>
      <c r="C7" s="31">
        <v>1</v>
      </c>
      <c r="D7" s="188"/>
      <c r="E7" s="55" t="s">
        <v>297</v>
      </c>
      <c r="F7" s="70">
        <v>0.5</v>
      </c>
      <c r="G7" s="189"/>
      <c r="H7" s="37">
        <f>'Estandares Minimos'!E12</f>
        <v>0.5</v>
      </c>
      <c r="I7" s="11">
        <f>'Estandares Minimos'!F12</f>
        <v>0</v>
      </c>
      <c r="J7" s="37">
        <f>'Estandares Minimos'!G12</f>
        <v>0</v>
      </c>
      <c r="K7" s="37">
        <f>'Estandares Minimos'!H12</f>
        <v>0</v>
      </c>
      <c r="L7" s="193"/>
    </row>
    <row r="8" spans="1:12" ht="30.75" customHeight="1" x14ac:dyDescent="0.3">
      <c r="A8" s="184"/>
      <c r="B8" s="186"/>
      <c r="C8" s="31">
        <v>1</v>
      </c>
      <c r="D8" s="188"/>
      <c r="E8" s="55" t="s">
        <v>298</v>
      </c>
      <c r="F8" s="70">
        <v>0.5</v>
      </c>
      <c r="G8" s="189"/>
      <c r="H8" s="37">
        <f>'Estandares Minimos'!E15</f>
        <v>0.5</v>
      </c>
      <c r="I8" s="11">
        <f>'Estandares Minimos'!F15</f>
        <v>0</v>
      </c>
      <c r="J8" s="37">
        <f>'Estandares Minimos'!G15</f>
        <v>0</v>
      </c>
      <c r="K8" s="37">
        <f>'Estandares Minimos'!H15</f>
        <v>0</v>
      </c>
      <c r="L8" s="193"/>
    </row>
    <row r="9" spans="1:12" ht="14.4" x14ac:dyDescent="0.2">
      <c r="A9" s="184"/>
      <c r="B9" s="186"/>
      <c r="C9" s="31">
        <v>1</v>
      </c>
      <c r="D9" s="188"/>
      <c r="E9" s="72" t="s">
        <v>299</v>
      </c>
      <c r="F9" s="73">
        <v>0.5</v>
      </c>
      <c r="G9" s="189"/>
      <c r="H9" s="37">
        <f>'Estandares Minimos'!E18</f>
        <v>0.5</v>
      </c>
      <c r="I9" s="11">
        <f>'Estandares Minimos'!F18</f>
        <v>0</v>
      </c>
      <c r="J9" s="37">
        <f>'Estandares Minimos'!G18</f>
        <v>0</v>
      </c>
      <c r="K9" s="37">
        <f>'Estandares Minimos'!H18</f>
        <v>0</v>
      </c>
      <c r="L9" s="193"/>
    </row>
    <row r="10" spans="1:12" ht="14.4" x14ac:dyDescent="0.2">
      <c r="A10" s="184"/>
      <c r="B10" s="186"/>
      <c r="C10" s="31">
        <v>1</v>
      </c>
      <c r="D10" s="188"/>
      <c r="E10" s="72" t="s">
        <v>300</v>
      </c>
      <c r="F10" s="73">
        <v>0.5</v>
      </c>
      <c r="G10" s="189"/>
      <c r="H10" s="37">
        <f>'Estandares Minimos'!E21</f>
        <v>0.5</v>
      </c>
      <c r="I10" s="11">
        <f>'Estandares Minimos'!F21</f>
        <v>0</v>
      </c>
      <c r="J10" s="37">
        <f>'Estandares Minimos'!G21</f>
        <v>0</v>
      </c>
      <c r="K10" s="37">
        <f>'Estandares Minimos'!H21</f>
        <v>0</v>
      </c>
      <c r="L10" s="193"/>
    </row>
    <row r="11" spans="1:12" ht="14.4" x14ac:dyDescent="0.3">
      <c r="A11" s="184"/>
      <c r="B11" s="186"/>
      <c r="C11" s="31">
        <v>1</v>
      </c>
      <c r="D11" s="188"/>
      <c r="E11" s="55" t="s">
        <v>301</v>
      </c>
      <c r="F11" s="70">
        <v>0.5</v>
      </c>
      <c r="G11" s="189"/>
      <c r="H11" s="37">
        <f>'Estandares Minimos'!E24</f>
        <v>0.5</v>
      </c>
      <c r="I11" s="11">
        <f>'Estandares Minimos'!F24</f>
        <v>0</v>
      </c>
      <c r="J11" s="37">
        <f>'Estandares Minimos'!G24</f>
        <v>0</v>
      </c>
      <c r="K11" s="37">
        <f>'Estandares Minimos'!H24</f>
        <v>0</v>
      </c>
      <c r="L11" s="193"/>
    </row>
    <row r="12" spans="1:12" ht="14.4" x14ac:dyDescent="0.3">
      <c r="A12" s="184"/>
      <c r="B12" s="186"/>
      <c r="C12" s="31">
        <v>1</v>
      </c>
      <c r="D12" s="188"/>
      <c r="E12" s="55" t="s">
        <v>302</v>
      </c>
      <c r="F12" s="70">
        <v>0.5</v>
      </c>
      <c r="G12" s="189"/>
      <c r="H12" s="37">
        <f>'Estandares Minimos'!E27</f>
        <v>0.5</v>
      </c>
      <c r="I12" s="11">
        <f>'Estandares Minimos'!F27</f>
        <v>0</v>
      </c>
      <c r="J12" s="37">
        <f>'Estandares Minimos'!G27</f>
        <v>0</v>
      </c>
      <c r="K12" s="37">
        <f>'Estandares Minimos'!H27</f>
        <v>0</v>
      </c>
      <c r="L12" s="193"/>
    </row>
    <row r="13" spans="1:12" ht="14.4" x14ac:dyDescent="0.3">
      <c r="A13" s="184"/>
      <c r="B13" s="186"/>
      <c r="C13" s="31">
        <v>1</v>
      </c>
      <c r="D13" s="188"/>
      <c r="E13" s="55" t="s">
        <v>303</v>
      </c>
      <c r="F13" s="70">
        <v>0.5</v>
      </c>
      <c r="G13" s="189"/>
      <c r="H13" s="37">
        <f>'Estandares Minimos'!E30</f>
        <v>0.5</v>
      </c>
      <c r="I13" s="11">
        <f>'Estandares Minimos'!F30</f>
        <v>0</v>
      </c>
      <c r="J13" s="37">
        <f>'Estandares Minimos'!G30</f>
        <v>0</v>
      </c>
      <c r="K13" s="37">
        <f>'Estandares Minimos'!H30</f>
        <v>0</v>
      </c>
      <c r="L13" s="193"/>
    </row>
    <row r="14" spans="1:12" ht="14.4" x14ac:dyDescent="0.3">
      <c r="A14" s="184"/>
      <c r="B14" s="186"/>
      <c r="C14" s="31">
        <v>2</v>
      </c>
      <c r="D14" s="188" t="s">
        <v>304</v>
      </c>
      <c r="E14" s="55" t="s">
        <v>305</v>
      </c>
      <c r="F14" s="70">
        <v>2</v>
      </c>
      <c r="G14" s="189">
        <f>SUM(F14:F16)</f>
        <v>6</v>
      </c>
      <c r="H14" s="37">
        <v>0</v>
      </c>
      <c r="I14" s="11">
        <v>0</v>
      </c>
      <c r="J14" s="37">
        <f>'Estandares Minimos'!G34</f>
        <v>0</v>
      </c>
      <c r="K14" s="37">
        <f>'Estandares Minimos'!H34</f>
        <v>0</v>
      </c>
      <c r="L14" s="193">
        <f>SUM(H14:K16)</f>
        <v>2</v>
      </c>
    </row>
    <row r="15" spans="1:12" ht="44.25" customHeight="1" x14ac:dyDescent="0.3">
      <c r="A15" s="184"/>
      <c r="B15" s="186"/>
      <c r="C15" s="31">
        <v>2</v>
      </c>
      <c r="D15" s="188"/>
      <c r="E15" s="55" t="s">
        <v>306</v>
      </c>
      <c r="F15" s="70">
        <v>2</v>
      </c>
      <c r="G15" s="189"/>
      <c r="H15" s="37">
        <f>'Estandares Minimos'!E37</f>
        <v>2</v>
      </c>
      <c r="I15" s="11">
        <f>'Estandares Minimos'!F37</f>
        <v>0</v>
      </c>
      <c r="J15" s="37">
        <f>'Estandares Minimos'!G37</f>
        <v>0</v>
      </c>
      <c r="K15" s="37">
        <f>'Estandares Minimos'!H37</f>
        <v>0</v>
      </c>
      <c r="L15" s="193"/>
    </row>
    <row r="16" spans="1:12" ht="14.4" x14ac:dyDescent="0.3">
      <c r="A16" s="184"/>
      <c r="B16" s="187"/>
      <c r="C16" s="31">
        <v>2</v>
      </c>
      <c r="D16" s="188"/>
      <c r="E16" s="55" t="s">
        <v>307</v>
      </c>
      <c r="F16" s="70">
        <v>2</v>
      </c>
      <c r="G16" s="189"/>
      <c r="H16" s="37">
        <v>0</v>
      </c>
      <c r="I16" s="11">
        <v>0</v>
      </c>
      <c r="J16" s="37">
        <f>'Estandares Minimos'!G40</f>
        <v>0</v>
      </c>
      <c r="K16" s="37">
        <f>'Estandares Minimos'!H40</f>
        <v>0</v>
      </c>
      <c r="L16" s="193"/>
    </row>
    <row r="17" spans="1:12" ht="32.25" customHeight="1" x14ac:dyDescent="0.3">
      <c r="A17" s="184"/>
      <c r="B17" s="185" t="s">
        <v>308</v>
      </c>
      <c r="C17" s="31">
        <v>3</v>
      </c>
      <c r="D17" s="32" t="s">
        <v>309</v>
      </c>
      <c r="E17" s="55" t="s">
        <v>310</v>
      </c>
      <c r="F17" s="70">
        <v>1</v>
      </c>
      <c r="G17" s="189">
        <f>SUM(F17:F27)</f>
        <v>15</v>
      </c>
      <c r="H17" s="37">
        <f>'Estandares Minimos'!E45</f>
        <v>1</v>
      </c>
      <c r="I17" s="11">
        <f>'Estandares Minimos'!F45</f>
        <v>0</v>
      </c>
      <c r="J17" s="37">
        <f>'Estandares Minimos'!G45</f>
        <v>0</v>
      </c>
      <c r="K17" s="37">
        <f>'Estandares Minimos'!H45</f>
        <v>0</v>
      </c>
      <c r="L17" s="192">
        <f>SUM(H17:K27)</f>
        <v>14</v>
      </c>
    </row>
    <row r="18" spans="1:12" ht="32.4" x14ac:dyDescent="0.3">
      <c r="A18" s="184"/>
      <c r="B18" s="186"/>
      <c r="C18" s="31">
        <v>4</v>
      </c>
      <c r="D18" s="32" t="s">
        <v>311</v>
      </c>
      <c r="E18" s="55" t="s">
        <v>312</v>
      </c>
      <c r="F18" s="70">
        <v>1</v>
      </c>
      <c r="G18" s="189"/>
      <c r="H18" s="37">
        <f>'Estandares Minimos'!E49</f>
        <v>1</v>
      </c>
      <c r="I18" s="11">
        <f>'Estandares Minimos'!F49</f>
        <v>0</v>
      </c>
      <c r="J18" s="37">
        <f>'Estandares Minimos'!G49</f>
        <v>0</v>
      </c>
      <c r="K18" s="37">
        <f>'Estandares Minimos'!H49</f>
        <v>0</v>
      </c>
      <c r="L18" s="192"/>
    </row>
    <row r="19" spans="1:12" ht="14.4" x14ac:dyDescent="0.3">
      <c r="A19" s="184"/>
      <c r="B19" s="186"/>
      <c r="C19" s="31">
        <v>5</v>
      </c>
      <c r="D19" s="32" t="s">
        <v>313</v>
      </c>
      <c r="E19" s="55" t="s">
        <v>314</v>
      </c>
      <c r="F19" s="70">
        <v>1</v>
      </c>
      <c r="G19" s="189"/>
      <c r="H19" s="37">
        <f>'Estandares Minimos'!E53</f>
        <v>1</v>
      </c>
      <c r="I19" s="11">
        <f>'Estandares Minimos'!F53</f>
        <v>0</v>
      </c>
      <c r="J19" s="37" t="str">
        <f>'Estandares Minimos'!G53</f>
        <v>X</v>
      </c>
      <c r="K19" s="37">
        <f>'Estandares Minimos'!H53</f>
        <v>0</v>
      </c>
      <c r="L19" s="192"/>
    </row>
    <row r="20" spans="1:12" ht="21.6" x14ac:dyDescent="0.2">
      <c r="A20" s="184"/>
      <c r="B20" s="186"/>
      <c r="C20" s="31">
        <v>6</v>
      </c>
      <c r="D20" s="32" t="s">
        <v>315</v>
      </c>
      <c r="E20" s="72" t="s">
        <v>316</v>
      </c>
      <c r="F20" s="73">
        <v>2</v>
      </c>
      <c r="G20" s="189"/>
      <c r="H20" s="37">
        <f>'Estandares Minimos'!E57</f>
        <v>2</v>
      </c>
      <c r="I20" s="11">
        <f>'Estandares Minimos'!F57</f>
        <v>0</v>
      </c>
      <c r="J20" s="37">
        <f>'Estandares Minimos'!G57</f>
        <v>0</v>
      </c>
      <c r="K20" s="37">
        <f>'Estandares Minimos'!H57</f>
        <v>0</v>
      </c>
      <c r="L20" s="192"/>
    </row>
    <row r="21" spans="1:12" ht="21.6" x14ac:dyDescent="0.2">
      <c r="A21" s="184"/>
      <c r="B21" s="186"/>
      <c r="C21" s="31">
        <v>7</v>
      </c>
      <c r="D21" s="32" t="s">
        <v>317</v>
      </c>
      <c r="E21" s="71" t="s">
        <v>318</v>
      </c>
      <c r="F21" s="70">
        <v>2</v>
      </c>
      <c r="G21" s="189"/>
      <c r="H21" s="37">
        <f>'Estandares Minimos'!E61</f>
        <v>2</v>
      </c>
      <c r="I21" s="11">
        <f>'Estandares Minimos'!F61</f>
        <v>0</v>
      </c>
      <c r="J21" s="37">
        <f>'Estandares Minimos'!G61</f>
        <v>0</v>
      </c>
      <c r="K21" s="37">
        <f>'Estandares Minimos'!H61</f>
        <v>0</v>
      </c>
      <c r="L21" s="192"/>
    </row>
    <row r="22" spans="1:12" ht="14.4" x14ac:dyDescent="0.2">
      <c r="A22" s="184"/>
      <c r="B22" s="186"/>
      <c r="C22" s="31">
        <v>8</v>
      </c>
      <c r="D22" s="32" t="s">
        <v>319</v>
      </c>
      <c r="E22" s="72" t="s">
        <v>320</v>
      </c>
      <c r="F22" s="73">
        <v>1</v>
      </c>
      <c r="G22" s="189"/>
      <c r="H22" s="37">
        <f>'Estandares Minimos'!E65</f>
        <v>1</v>
      </c>
      <c r="I22" s="11">
        <f>'Estandares Minimos'!F65</f>
        <v>0</v>
      </c>
      <c r="J22" s="37">
        <f>'Estandares Minimos'!G65</f>
        <v>0</v>
      </c>
      <c r="K22" s="37">
        <f>'Estandares Minimos'!H65</f>
        <v>0</v>
      </c>
      <c r="L22" s="192"/>
    </row>
    <row r="23" spans="1:12" ht="37.5" customHeight="1" x14ac:dyDescent="0.3">
      <c r="A23" s="184"/>
      <c r="B23" s="186"/>
      <c r="C23" s="31">
        <v>9</v>
      </c>
      <c r="D23" s="32" t="s">
        <v>321</v>
      </c>
      <c r="E23" s="55" t="s">
        <v>322</v>
      </c>
      <c r="F23" s="70">
        <v>2</v>
      </c>
      <c r="G23" s="189"/>
      <c r="H23" s="37">
        <f>'Estandares Minimos'!E69</f>
        <v>2</v>
      </c>
      <c r="I23" s="11">
        <f>'Estandares Minimos'!F69</f>
        <v>0</v>
      </c>
      <c r="J23" s="37">
        <f>'Estandares Minimos'!G69</f>
        <v>0</v>
      </c>
      <c r="K23" s="37">
        <f>'Estandares Minimos'!H69</f>
        <v>0</v>
      </c>
      <c r="L23" s="192"/>
    </row>
    <row r="24" spans="1:12" ht="21.6" x14ac:dyDescent="0.2">
      <c r="A24" s="184"/>
      <c r="B24" s="186"/>
      <c r="C24" s="31">
        <v>10</v>
      </c>
      <c r="D24" s="32" t="s">
        <v>323</v>
      </c>
      <c r="E24" s="71" t="s">
        <v>324</v>
      </c>
      <c r="F24" s="70">
        <v>1</v>
      </c>
      <c r="G24" s="189"/>
      <c r="H24" s="37">
        <f>'Estandares Minimos'!E73</f>
        <v>1</v>
      </c>
      <c r="I24" s="11">
        <f>'Estandares Minimos'!F73</f>
        <v>0</v>
      </c>
      <c r="J24" s="37">
        <v>0</v>
      </c>
      <c r="K24" s="37">
        <f>'Estandares Minimos'!H73</f>
        <v>0</v>
      </c>
      <c r="L24" s="192"/>
    </row>
    <row r="25" spans="1:12" ht="21.6" x14ac:dyDescent="0.2">
      <c r="A25" s="184"/>
      <c r="B25" s="186"/>
      <c r="C25" s="31">
        <v>11</v>
      </c>
      <c r="D25" s="32" t="s">
        <v>325</v>
      </c>
      <c r="E25" s="72" t="s">
        <v>326</v>
      </c>
      <c r="F25" s="73">
        <v>1</v>
      </c>
      <c r="G25" s="189"/>
      <c r="H25" s="37">
        <f>'Estandares Minimos'!E77</f>
        <v>1</v>
      </c>
      <c r="I25" s="11">
        <f>'Estandares Minimos'!F77</f>
        <v>0</v>
      </c>
      <c r="J25" s="37">
        <v>0</v>
      </c>
      <c r="K25" s="37">
        <f>'Estandares Minimos'!H77</f>
        <v>0</v>
      </c>
      <c r="L25" s="192"/>
    </row>
    <row r="26" spans="1:12" ht="14.4" x14ac:dyDescent="0.3">
      <c r="A26" s="184"/>
      <c r="B26" s="186"/>
      <c r="C26" s="31">
        <v>12</v>
      </c>
      <c r="D26" s="32" t="s">
        <v>327</v>
      </c>
      <c r="E26" s="55" t="s">
        <v>328</v>
      </c>
      <c r="F26" s="70">
        <v>2</v>
      </c>
      <c r="G26" s="189"/>
      <c r="H26" s="37">
        <f>'Estandares Minimos'!E81</f>
        <v>1</v>
      </c>
      <c r="I26" s="11">
        <f>'Estandares Minimos'!F81</f>
        <v>0</v>
      </c>
      <c r="J26" s="37">
        <v>0</v>
      </c>
      <c r="K26" s="37">
        <f>'Estandares Minimos'!H81</f>
        <v>0</v>
      </c>
      <c r="L26" s="192"/>
    </row>
    <row r="27" spans="1:12" ht="31.5" customHeight="1" x14ac:dyDescent="0.3">
      <c r="A27" s="184"/>
      <c r="B27" s="187"/>
      <c r="C27" s="31">
        <v>13</v>
      </c>
      <c r="D27" s="32" t="s">
        <v>329</v>
      </c>
      <c r="E27" s="55" t="s">
        <v>330</v>
      </c>
      <c r="F27" s="70">
        <v>1</v>
      </c>
      <c r="G27" s="189"/>
      <c r="H27" s="37">
        <f>'Estandares Minimos'!E85</f>
        <v>1</v>
      </c>
      <c r="I27" s="11">
        <f>'Estandares Minimos'!F85</f>
        <v>0</v>
      </c>
      <c r="J27" s="37">
        <v>0</v>
      </c>
      <c r="K27" s="37">
        <f>'Estandares Minimos'!H85</f>
        <v>0</v>
      </c>
      <c r="L27" s="192"/>
    </row>
    <row r="28" spans="1:12" ht="15" customHeight="1" x14ac:dyDescent="0.3">
      <c r="A28" s="184" t="s">
        <v>401</v>
      </c>
      <c r="B28" s="185" t="s">
        <v>331</v>
      </c>
      <c r="C28" s="31">
        <v>14</v>
      </c>
      <c r="D28" s="188" t="s">
        <v>332</v>
      </c>
      <c r="E28" s="55" t="s">
        <v>333</v>
      </c>
      <c r="F28" s="70">
        <v>1</v>
      </c>
      <c r="G28" s="189">
        <f>SUM(F28:F36)</f>
        <v>9</v>
      </c>
      <c r="H28" s="37">
        <f>'Estandares Minimos'!E91</f>
        <v>1</v>
      </c>
      <c r="I28" s="11">
        <f>'Estandares Minimos'!F91</f>
        <v>0</v>
      </c>
      <c r="J28" s="37">
        <v>1</v>
      </c>
      <c r="K28" s="37">
        <f>'Estandares Minimos'!H91</f>
        <v>0</v>
      </c>
      <c r="L28" s="175">
        <f>SUM(H28:K36)</f>
        <v>10</v>
      </c>
    </row>
    <row r="29" spans="1:12" ht="14.4" x14ac:dyDescent="0.3">
      <c r="A29" s="184"/>
      <c r="B29" s="186"/>
      <c r="C29" s="31">
        <v>14</v>
      </c>
      <c r="D29" s="188"/>
      <c r="E29" s="55" t="s">
        <v>334</v>
      </c>
      <c r="F29" s="70">
        <v>1</v>
      </c>
      <c r="G29" s="189"/>
      <c r="H29" s="37">
        <f>'Estandares Minimos'!E94</f>
        <v>1</v>
      </c>
      <c r="I29" s="11">
        <f>'Estandares Minimos'!F94</f>
        <v>0</v>
      </c>
      <c r="J29" s="37">
        <f>'Estandares Minimos'!G94</f>
        <v>0</v>
      </c>
      <c r="K29" s="37">
        <f>'Estandares Minimos'!H94</f>
        <v>0</v>
      </c>
      <c r="L29" s="175"/>
    </row>
    <row r="30" spans="1:12" ht="14.4" x14ac:dyDescent="0.2">
      <c r="A30" s="184"/>
      <c r="B30" s="186"/>
      <c r="C30" s="31">
        <v>14</v>
      </c>
      <c r="D30" s="188"/>
      <c r="E30" s="72" t="s">
        <v>335</v>
      </c>
      <c r="F30" s="73">
        <v>1</v>
      </c>
      <c r="G30" s="189"/>
      <c r="H30" s="37">
        <f>'Estandares Minimos'!E97</f>
        <v>1</v>
      </c>
      <c r="I30" s="11">
        <f>'Estandares Minimos'!F97</f>
        <v>0</v>
      </c>
      <c r="J30" s="37">
        <v>0</v>
      </c>
      <c r="K30" s="37">
        <f>'Estandares Minimos'!H97</f>
        <v>0</v>
      </c>
      <c r="L30" s="175"/>
    </row>
    <row r="31" spans="1:12" ht="14.4" x14ac:dyDescent="0.3">
      <c r="A31" s="184"/>
      <c r="B31" s="186"/>
      <c r="C31" s="31">
        <v>14</v>
      </c>
      <c r="D31" s="188"/>
      <c r="E31" s="55" t="s">
        <v>336</v>
      </c>
      <c r="F31" s="70">
        <v>1</v>
      </c>
      <c r="G31" s="189"/>
      <c r="H31" s="37">
        <f>'Estandares Minimos'!E100</f>
        <v>1</v>
      </c>
      <c r="I31" s="11">
        <f>'Estandares Minimos'!F100</f>
        <v>0</v>
      </c>
      <c r="J31" s="37">
        <v>1</v>
      </c>
      <c r="K31" s="37">
        <f>'Estandares Minimos'!H100</f>
        <v>0</v>
      </c>
      <c r="L31" s="175"/>
    </row>
    <row r="32" spans="1:12" ht="14.4" x14ac:dyDescent="0.2">
      <c r="A32" s="184"/>
      <c r="B32" s="186"/>
      <c r="C32" s="31">
        <v>14</v>
      </c>
      <c r="D32" s="188"/>
      <c r="E32" s="72" t="s">
        <v>337</v>
      </c>
      <c r="F32" s="73">
        <v>1</v>
      </c>
      <c r="G32" s="189"/>
      <c r="H32" s="37">
        <f>'Estandares Minimos'!E103</f>
        <v>1</v>
      </c>
      <c r="I32" s="11">
        <f>'Estandares Minimos'!F103</f>
        <v>0</v>
      </c>
      <c r="J32" s="37">
        <v>1</v>
      </c>
      <c r="K32" s="37">
        <f>'Estandares Minimos'!H103</f>
        <v>0</v>
      </c>
      <c r="L32" s="175"/>
    </row>
    <row r="33" spans="1:12" ht="14.4" x14ac:dyDescent="0.3">
      <c r="A33" s="184"/>
      <c r="B33" s="186"/>
      <c r="C33" s="31">
        <v>14</v>
      </c>
      <c r="D33" s="188"/>
      <c r="E33" s="55" t="s">
        <v>338</v>
      </c>
      <c r="F33" s="70">
        <v>1</v>
      </c>
      <c r="G33" s="189"/>
      <c r="H33" s="37">
        <f>'Estandares Minimos'!E106</f>
        <v>1</v>
      </c>
      <c r="I33" s="11">
        <f>'Estandares Minimos'!F106</f>
        <v>0</v>
      </c>
      <c r="J33" s="37">
        <f>'Estandares Minimos'!G106</f>
        <v>0</v>
      </c>
      <c r="K33" s="37">
        <f>'Estandares Minimos'!H106</f>
        <v>0</v>
      </c>
      <c r="L33" s="175"/>
    </row>
    <row r="34" spans="1:12" ht="14.4" x14ac:dyDescent="0.3">
      <c r="A34" s="184"/>
      <c r="B34" s="186"/>
      <c r="C34" s="31">
        <v>14</v>
      </c>
      <c r="D34" s="188"/>
      <c r="E34" s="55" t="s">
        <v>339</v>
      </c>
      <c r="F34" s="70">
        <v>1</v>
      </c>
      <c r="G34" s="189"/>
      <c r="H34" s="37">
        <f>'Estandares Minimos'!E109</f>
        <v>1</v>
      </c>
      <c r="I34" s="11">
        <f>'Estandares Minimos'!F109</f>
        <v>0</v>
      </c>
      <c r="J34" s="37">
        <v>0</v>
      </c>
      <c r="K34" s="37">
        <f>'Estandares Minimos'!H109</f>
        <v>0</v>
      </c>
      <c r="L34" s="175"/>
    </row>
    <row r="35" spans="1:12" ht="14.4" x14ac:dyDescent="0.2">
      <c r="A35" s="184"/>
      <c r="B35" s="186"/>
      <c r="C35" s="31">
        <v>14</v>
      </c>
      <c r="D35" s="188"/>
      <c r="E35" s="71" t="s">
        <v>340</v>
      </c>
      <c r="F35" s="70">
        <v>1</v>
      </c>
      <c r="G35" s="189"/>
      <c r="H35" s="37">
        <f>'Estandares Minimos'!E112</f>
        <v>0</v>
      </c>
      <c r="I35" s="11">
        <f>'Estandares Minimos'!F112</f>
        <v>0</v>
      </c>
      <c r="J35" s="37">
        <f>'Estandares Minimos'!G112</f>
        <v>0</v>
      </c>
      <c r="K35" s="37">
        <f>'Estandares Minimos'!H112</f>
        <v>0</v>
      </c>
      <c r="L35" s="175"/>
    </row>
    <row r="36" spans="1:12" ht="14.4" x14ac:dyDescent="0.3">
      <c r="A36" s="184"/>
      <c r="B36" s="186"/>
      <c r="C36" s="31">
        <v>14</v>
      </c>
      <c r="D36" s="188"/>
      <c r="E36" s="55" t="s">
        <v>341</v>
      </c>
      <c r="F36" s="70">
        <v>1</v>
      </c>
      <c r="G36" s="189"/>
      <c r="H36" s="37">
        <f>'Estandares Minimos'!E115</f>
        <v>0</v>
      </c>
      <c r="I36" s="11">
        <f>'Estandares Minimos'!F115</f>
        <v>0</v>
      </c>
      <c r="J36" s="37">
        <f>'Estandares Minimos'!G115</f>
        <v>0</v>
      </c>
      <c r="K36" s="37">
        <f>'Estandares Minimos'!H115</f>
        <v>0</v>
      </c>
      <c r="L36" s="175"/>
    </row>
    <row r="37" spans="1:12" ht="31.5" customHeight="1" x14ac:dyDescent="0.3">
      <c r="A37" s="184"/>
      <c r="B37" s="186"/>
      <c r="C37" s="31">
        <v>15</v>
      </c>
      <c r="D37" s="188" t="s">
        <v>342</v>
      </c>
      <c r="E37" s="76" t="s">
        <v>343</v>
      </c>
      <c r="F37" s="70">
        <v>2</v>
      </c>
      <c r="G37" s="189">
        <f>SUM(F37:F39)</f>
        <v>5</v>
      </c>
      <c r="H37" s="37">
        <f>'Estandares Minimos'!E119</f>
        <v>2</v>
      </c>
      <c r="I37" s="11">
        <f>'Estandares Minimos'!F119</f>
        <v>0</v>
      </c>
      <c r="J37" s="37">
        <f>'Estandares Minimos'!G119</f>
        <v>0</v>
      </c>
      <c r="K37" s="37">
        <f>'Estandares Minimos'!H119</f>
        <v>0</v>
      </c>
      <c r="L37" s="192">
        <f>SUM(H37:K39)</f>
        <v>5</v>
      </c>
    </row>
    <row r="38" spans="1:12" ht="14.4" x14ac:dyDescent="0.3">
      <c r="A38" s="184"/>
      <c r="B38" s="186"/>
      <c r="C38" s="31">
        <v>15</v>
      </c>
      <c r="D38" s="188"/>
      <c r="E38" s="55" t="s">
        <v>344</v>
      </c>
      <c r="F38" s="70">
        <v>2</v>
      </c>
      <c r="G38" s="189"/>
      <c r="H38" s="37">
        <f>'Estandares Minimos'!E122</f>
        <v>2</v>
      </c>
      <c r="I38" s="11">
        <f>'Estandares Minimos'!F122</f>
        <v>0</v>
      </c>
      <c r="J38" s="37">
        <f>'Estandares Minimos'!G122</f>
        <v>0</v>
      </c>
      <c r="K38" s="37">
        <f>'Estandares Minimos'!H122</f>
        <v>0</v>
      </c>
      <c r="L38" s="192"/>
    </row>
    <row r="39" spans="1:12" ht="14.4" x14ac:dyDescent="0.3">
      <c r="A39" s="184"/>
      <c r="B39" s="186"/>
      <c r="C39" s="31">
        <v>15</v>
      </c>
      <c r="D39" s="188"/>
      <c r="E39" s="55" t="s">
        <v>345</v>
      </c>
      <c r="F39" s="70">
        <v>1</v>
      </c>
      <c r="G39" s="189"/>
      <c r="H39" s="37">
        <f>'Estandares Minimos'!E125</f>
        <v>1</v>
      </c>
      <c r="I39" s="11">
        <f>'Estandares Minimos'!F125</f>
        <v>0</v>
      </c>
      <c r="J39" s="37" t="str">
        <f>'Estandares Minimos'!G125</f>
        <v>X</v>
      </c>
      <c r="K39" s="37">
        <f>'Estandares Minimos'!H125</f>
        <v>0</v>
      </c>
      <c r="L39" s="192"/>
    </row>
    <row r="40" spans="1:12" ht="14.4" x14ac:dyDescent="0.2">
      <c r="A40" s="184"/>
      <c r="B40" s="186"/>
      <c r="C40" s="31">
        <v>16</v>
      </c>
      <c r="D40" s="188" t="s">
        <v>346</v>
      </c>
      <c r="E40" s="71" t="s">
        <v>347</v>
      </c>
      <c r="F40" s="70">
        <v>1</v>
      </c>
      <c r="G40" s="189">
        <f>SUM(F40:F45)</f>
        <v>6</v>
      </c>
      <c r="H40" s="78">
        <f>'Estandares Minimos'!E129</f>
        <v>1</v>
      </c>
      <c r="I40" s="78">
        <f>'Estandares Minimos'!F129</f>
        <v>0</v>
      </c>
      <c r="J40" s="78">
        <v>0</v>
      </c>
      <c r="K40" s="78" t="s">
        <v>487</v>
      </c>
      <c r="L40" s="175">
        <f>SUM(H40:K45)</f>
        <v>6</v>
      </c>
    </row>
    <row r="41" spans="1:12" ht="21.6" x14ac:dyDescent="0.2">
      <c r="A41" s="184"/>
      <c r="B41" s="186"/>
      <c r="C41" s="31">
        <v>16</v>
      </c>
      <c r="D41" s="188"/>
      <c r="E41" s="71" t="s">
        <v>348</v>
      </c>
      <c r="F41" s="70">
        <v>1</v>
      </c>
      <c r="G41" s="189"/>
      <c r="H41" s="78">
        <f>'Estandares Minimos'!E132</f>
        <v>1</v>
      </c>
      <c r="I41" s="78">
        <f>'Estandares Minimos'!F132</f>
        <v>0</v>
      </c>
      <c r="J41" s="78">
        <v>0</v>
      </c>
      <c r="K41" s="78" t="s">
        <v>487</v>
      </c>
      <c r="L41" s="175"/>
    </row>
    <row r="42" spans="1:12" ht="14.4" x14ac:dyDescent="0.2">
      <c r="A42" s="184"/>
      <c r="B42" s="186"/>
      <c r="C42" s="31">
        <v>16</v>
      </c>
      <c r="D42" s="188"/>
      <c r="E42" s="71" t="s">
        <v>349</v>
      </c>
      <c r="F42" s="70">
        <v>1</v>
      </c>
      <c r="G42" s="189"/>
      <c r="H42" s="78">
        <f>'Estandares Minimos'!E135</f>
        <v>1</v>
      </c>
      <c r="I42" s="78">
        <f>'Estandares Minimos'!F135</f>
        <v>0</v>
      </c>
      <c r="J42" s="78">
        <v>0</v>
      </c>
      <c r="K42" s="78" t="s">
        <v>487</v>
      </c>
      <c r="L42" s="175"/>
    </row>
    <row r="43" spans="1:12" ht="21.6" x14ac:dyDescent="0.2">
      <c r="A43" s="184"/>
      <c r="B43" s="186"/>
      <c r="C43" s="31">
        <v>16</v>
      </c>
      <c r="D43" s="188"/>
      <c r="E43" s="71" t="s">
        <v>350</v>
      </c>
      <c r="F43" s="70">
        <v>1</v>
      </c>
      <c r="G43" s="189"/>
      <c r="H43" s="78">
        <f>'Estandares Minimos'!E138</f>
        <v>1</v>
      </c>
      <c r="I43" s="78">
        <f>'Estandares Minimos'!F138</f>
        <v>0</v>
      </c>
      <c r="J43" s="78">
        <v>0</v>
      </c>
      <c r="K43" s="78" t="s">
        <v>487</v>
      </c>
      <c r="L43" s="175"/>
    </row>
    <row r="44" spans="1:12" ht="24" customHeight="1" x14ac:dyDescent="0.2">
      <c r="A44" s="184"/>
      <c r="B44" s="186"/>
      <c r="C44" s="31">
        <v>16</v>
      </c>
      <c r="D44" s="188"/>
      <c r="E44" s="71" t="s">
        <v>351</v>
      </c>
      <c r="F44" s="70">
        <v>1</v>
      </c>
      <c r="G44" s="189"/>
      <c r="H44" s="78">
        <f>'Estandares Minimos'!E141</f>
        <v>1</v>
      </c>
      <c r="I44" s="78">
        <f>'Estandares Minimos'!F141</f>
        <v>0</v>
      </c>
      <c r="J44" s="78">
        <v>0</v>
      </c>
      <c r="K44" s="78" t="s">
        <v>487</v>
      </c>
      <c r="L44" s="175"/>
    </row>
    <row r="45" spans="1:12" ht="21.75" customHeight="1" x14ac:dyDescent="0.2">
      <c r="A45" s="184"/>
      <c r="B45" s="187"/>
      <c r="C45" s="31">
        <v>16</v>
      </c>
      <c r="D45" s="188"/>
      <c r="E45" s="71" t="s">
        <v>352</v>
      </c>
      <c r="F45" s="70">
        <v>1</v>
      </c>
      <c r="G45" s="189"/>
      <c r="H45" s="37">
        <f>'Estandares Minimos'!E144</f>
        <v>1</v>
      </c>
      <c r="I45" s="11">
        <f>'Estandares Minimos'!F144</f>
        <v>0</v>
      </c>
      <c r="J45" s="37">
        <v>0</v>
      </c>
      <c r="K45" s="37">
        <f>'Estandares Minimos'!H144</f>
        <v>0</v>
      </c>
      <c r="L45" s="175"/>
    </row>
    <row r="46" spans="1:12" ht="28.5" customHeight="1" x14ac:dyDescent="0.3">
      <c r="A46" s="184"/>
      <c r="B46" s="185" t="s">
        <v>353</v>
      </c>
      <c r="C46" s="31">
        <v>17</v>
      </c>
      <c r="D46" s="188" t="s">
        <v>354</v>
      </c>
      <c r="E46" s="55" t="s">
        <v>355</v>
      </c>
      <c r="F46" s="70">
        <v>4</v>
      </c>
      <c r="G46" s="189">
        <f>SUM(F46:F49)</f>
        <v>15</v>
      </c>
      <c r="H46" s="37">
        <f>'Estandares Minimos'!E148</f>
        <v>4</v>
      </c>
      <c r="I46" s="11">
        <f>'Estandares Minimos'!F148</f>
        <v>0</v>
      </c>
      <c r="J46" s="37">
        <f>'Estandares Minimos'!G148</f>
        <v>0</v>
      </c>
      <c r="K46" s="37">
        <f>'Estandares Minimos'!H148</f>
        <v>0</v>
      </c>
      <c r="L46" s="175">
        <f>SUM(H46:K49)</f>
        <v>15</v>
      </c>
    </row>
    <row r="47" spans="1:12" ht="14.4" x14ac:dyDescent="0.3">
      <c r="A47" s="184"/>
      <c r="B47" s="186"/>
      <c r="C47" s="31">
        <v>17</v>
      </c>
      <c r="D47" s="188"/>
      <c r="E47" s="55" t="s">
        <v>356</v>
      </c>
      <c r="F47" s="70">
        <v>4</v>
      </c>
      <c r="G47" s="189"/>
      <c r="H47" s="37">
        <f>'Estandares Minimos'!E151</f>
        <v>4</v>
      </c>
      <c r="I47" s="11">
        <f>'Estandares Minimos'!F151</f>
        <v>0</v>
      </c>
      <c r="J47" s="37">
        <f>'Estandares Minimos'!G151</f>
        <v>0</v>
      </c>
      <c r="K47" s="37">
        <f>'Estandares Minimos'!H151</f>
        <v>0</v>
      </c>
      <c r="L47" s="175"/>
    </row>
    <row r="48" spans="1:12" ht="14.4" x14ac:dyDescent="0.3">
      <c r="A48" s="184"/>
      <c r="B48" s="186"/>
      <c r="C48" s="31">
        <v>17</v>
      </c>
      <c r="D48" s="188"/>
      <c r="E48" s="55" t="s">
        <v>357</v>
      </c>
      <c r="F48" s="70">
        <v>3</v>
      </c>
      <c r="G48" s="189"/>
      <c r="H48" s="37">
        <f>'Estandares Minimos'!E154</f>
        <v>3</v>
      </c>
      <c r="I48" s="11">
        <f>'Estandares Minimos'!F154</f>
        <v>0</v>
      </c>
      <c r="J48" s="37">
        <v>0</v>
      </c>
      <c r="K48" s="37">
        <f>'Estandares Minimos'!H154</f>
        <v>0</v>
      </c>
      <c r="L48" s="175"/>
    </row>
    <row r="49" spans="1:12" ht="14.4" x14ac:dyDescent="0.3">
      <c r="A49" s="184"/>
      <c r="B49" s="186"/>
      <c r="C49" s="31">
        <v>17</v>
      </c>
      <c r="D49" s="188"/>
      <c r="E49" s="77" t="s">
        <v>358</v>
      </c>
      <c r="F49" s="73">
        <v>4</v>
      </c>
      <c r="G49" s="189"/>
      <c r="H49" s="78">
        <f>'Estandares Minimos'!E157</f>
        <v>4</v>
      </c>
      <c r="I49" s="78">
        <f>'Estandares Minimos'!F157</f>
        <v>0</v>
      </c>
      <c r="J49" s="78">
        <v>0</v>
      </c>
      <c r="K49" s="78" t="s">
        <v>487</v>
      </c>
      <c r="L49" s="175"/>
    </row>
    <row r="50" spans="1:12" ht="14.4" x14ac:dyDescent="0.3">
      <c r="A50" s="184"/>
      <c r="B50" s="186"/>
      <c r="C50" s="31">
        <v>18</v>
      </c>
      <c r="D50" s="188" t="s">
        <v>359</v>
      </c>
      <c r="E50" s="55" t="s">
        <v>360</v>
      </c>
      <c r="F50" s="70">
        <v>2.5</v>
      </c>
      <c r="G50" s="189">
        <f>SUM(F50:F55)</f>
        <v>15</v>
      </c>
      <c r="H50" s="37">
        <f>'Estandares Minimos'!E161</f>
        <v>2.5</v>
      </c>
      <c r="I50" s="11">
        <f>'Estandares Minimos'!F161</f>
        <v>0</v>
      </c>
      <c r="J50" s="37" t="str">
        <f>'Estandares Minimos'!G161</f>
        <v>X</v>
      </c>
      <c r="K50" s="37">
        <f>'Estandares Minimos'!H161</f>
        <v>0</v>
      </c>
      <c r="L50" s="175">
        <f>SUM(H50:K55)</f>
        <v>12.5</v>
      </c>
    </row>
    <row r="51" spans="1:12" ht="21" customHeight="1" x14ac:dyDescent="0.3">
      <c r="A51" s="184"/>
      <c r="B51" s="186"/>
      <c r="C51" s="31">
        <v>18</v>
      </c>
      <c r="D51" s="188"/>
      <c r="E51" s="55" t="s">
        <v>361</v>
      </c>
      <c r="F51" s="70">
        <v>2.5</v>
      </c>
      <c r="G51" s="189"/>
      <c r="H51" s="37">
        <f>'Estandares Minimos'!E164</f>
        <v>0</v>
      </c>
      <c r="I51" s="11">
        <f>'Estandares Minimos'!F164</f>
        <v>0</v>
      </c>
      <c r="J51" s="37" t="str">
        <f>'Estandares Minimos'!G164</f>
        <v>X</v>
      </c>
      <c r="K51" s="37">
        <f>'Estandares Minimos'!H164</f>
        <v>0</v>
      </c>
      <c r="L51" s="175"/>
    </row>
    <row r="52" spans="1:12" ht="14.4" x14ac:dyDescent="0.3">
      <c r="A52" s="184"/>
      <c r="B52" s="186"/>
      <c r="C52" s="31">
        <v>18</v>
      </c>
      <c r="D52" s="188"/>
      <c r="E52" s="55" t="s">
        <v>362</v>
      </c>
      <c r="F52" s="70">
        <v>2.5</v>
      </c>
      <c r="G52" s="189"/>
      <c r="H52" s="37">
        <f>'Estandares Minimos'!E167</f>
        <v>2.5</v>
      </c>
      <c r="I52" s="11">
        <f>'Estandares Minimos'!F167</f>
        <v>0</v>
      </c>
      <c r="J52" s="37">
        <v>0</v>
      </c>
      <c r="K52" s="37">
        <f>'Estandares Minimos'!H167</f>
        <v>0</v>
      </c>
      <c r="L52" s="175"/>
    </row>
    <row r="53" spans="1:12" ht="14.4" x14ac:dyDescent="0.3">
      <c r="A53" s="184"/>
      <c r="B53" s="186"/>
      <c r="C53" s="31">
        <v>18</v>
      </c>
      <c r="D53" s="188"/>
      <c r="E53" s="55" t="s">
        <v>363</v>
      </c>
      <c r="F53" s="70">
        <v>2.5</v>
      </c>
      <c r="G53" s="189"/>
      <c r="H53" s="37">
        <f>'Estandares Minimos'!E170</f>
        <v>2.5</v>
      </c>
      <c r="I53" s="11">
        <f>'Estandares Minimos'!F170</f>
        <v>0</v>
      </c>
      <c r="J53" s="37">
        <f>'Estandares Minimos'!G170</f>
        <v>0</v>
      </c>
      <c r="K53" s="37">
        <f>'Estandares Minimos'!H170</f>
        <v>0</v>
      </c>
      <c r="L53" s="175"/>
    </row>
    <row r="54" spans="1:12" ht="14.4" x14ac:dyDescent="0.3">
      <c r="A54" s="184"/>
      <c r="B54" s="186"/>
      <c r="C54" s="31">
        <v>18</v>
      </c>
      <c r="D54" s="188"/>
      <c r="E54" s="55" t="s">
        <v>364</v>
      </c>
      <c r="F54" s="70">
        <v>2.5</v>
      </c>
      <c r="G54" s="189"/>
      <c r="H54" s="37">
        <f>'Estandares Minimos'!E173</f>
        <v>2.5</v>
      </c>
      <c r="I54" s="11">
        <f>'Estandares Minimos'!F173</f>
        <v>0</v>
      </c>
      <c r="J54" s="37">
        <v>0</v>
      </c>
      <c r="K54" s="37">
        <f>'Estandares Minimos'!H173</f>
        <v>0</v>
      </c>
      <c r="L54" s="175"/>
    </row>
    <row r="55" spans="1:12" ht="14.4" x14ac:dyDescent="0.3">
      <c r="A55" s="184"/>
      <c r="B55" s="187"/>
      <c r="C55" s="31">
        <v>18</v>
      </c>
      <c r="D55" s="188"/>
      <c r="E55" s="55" t="s">
        <v>365</v>
      </c>
      <c r="F55" s="70">
        <v>2.5</v>
      </c>
      <c r="G55" s="189"/>
      <c r="H55" s="37">
        <f>'Estandares Minimos'!E176</f>
        <v>2.5</v>
      </c>
      <c r="I55" s="11">
        <f>'Estandares Minimos'!F176</f>
        <v>0</v>
      </c>
      <c r="J55" s="37">
        <f>'Estandares Minimos'!G176</f>
        <v>0</v>
      </c>
      <c r="K55" s="37">
        <f>'Estandares Minimos'!H176</f>
        <v>0</v>
      </c>
      <c r="L55" s="175"/>
    </row>
    <row r="56" spans="1:12" ht="21" customHeight="1" x14ac:dyDescent="0.3">
      <c r="A56" s="184"/>
      <c r="B56" s="190" t="s">
        <v>366</v>
      </c>
      <c r="C56" s="31">
        <v>19</v>
      </c>
      <c r="D56" s="188" t="s">
        <v>367</v>
      </c>
      <c r="E56" s="55" t="s">
        <v>368</v>
      </c>
      <c r="F56" s="70">
        <v>5</v>
      </c>
      <c r="G56" s="189">
        <f>SUM(F56:F57)</f>
        <v>10</v>
      </c>
      <c r="H56" s="37">
        <f>'Estandares Minimos'!E180</f>
        <v>5</v>
      </c>
      <c r="I56" s="11">
        <f>'Estandares Minimos'!F180</f>
        <v>0</v>
      </c>
      <c r="J56" s="37">
        <f>'Estandares Minimos'!G180</f>
        <v>0</v>
      </c>
      <c r="K56" s="37">
        <f>'Estandares Minimos'!H180</f>
        <v>0</v>
      </c>
      <c r="L56" s="175">
        <f>SUM(H56:K57)</f>
        <v>10</v>
      </c>
    </row>
    <row r="57" spans="1:12" ht="37.5" customHeight="1" x14ac:dyDescent="0.3">
      <c r="A57" s="184"/>
      <c r="B57" s="190"/>
      <c r="C57" s="31">
        <v>19</v>
      </c>
      <c r="D57" s="188"/>
      <c r="E57" s="55" t="s">
        <v>369</v>
      </c>
      <c r="F57" s="70">
        <v>5</v>
      </c>
      <c r="G57" s="189"/>
      <c r="H57" s="37">
        <f>'Estandares Minimos'!E183</f>
        <v>5</v>
      </c>
      <c r="I57" s="11">
        <f>'Estandares Minimos'!F183</f>
        <v>0</v>
      </c>
      <c r="J57" s="37">
        <f>'Estandares Minimos'!G183</f>
        <v>0</v>
      </c>
      <c r="K57" s="37">
        <f>'Estandares Minimos'!H183</f>
        <v>0</v>
      </c>
      <c r="L57" s="175"/>
    </row>
    <row r="58" spans="1:12" ht="21.75" customHeight="1" x14ac:dyDescent="0.2">
      <c r="A58" s="184" t="s">
        <v>370</v>
      </c>
      <c r="B58" s="190" t="s">
        <v>371</v>
      </c>
      <c r="C58" s="31">
        <v>20</v>
      </c>
      <c r="D58" s="188" t="s">
        <v>372</v>
      </c>
      <c r="E58" s="72" t="s">
        <v>373</v>
      </c>
      <c r="F58" s="73">
        <v>1.25</v>
      </c>
      <c r="G58" s="189">
        <f>SUM(F58:F61)</f>
        <v>5</v>
      </c>
      <c r="H58" s="37">
        <f>'Estandares Minimos'!E189</f>
        <v>1.25</v>
      </c>
      <c r="I58" s="11">
        <f>'Estandares Minimos'!F189</f>
        <v>0</v>
      </c>
      <c r="J58" s="37">
        <v>1.25</v>
      </c>
      <c r="K58" s="37">
        <f>'Estandares Minimos'!H189</f>
        <v>0</v>
      </c>
      <c r="L58" s="175">
        <f>SUM(H58:K61)</f>
        <v>10</v>
      </c>
    </row>
    <row r="59" spans="1:12" ht="23.25" customHeight="1" x14ac:dyDescent="0.2">
      <c r="A59" s="184"/>
      <c r="B59" s="191"/>
      <c r="C59" s="31">
        <v>20</v>
      </c>
      <c r="D59" s="188"/>
      <c r="E59" s="72" t="s">
        <v>374</v>
      </c>
      <c r="F59" s="73">
        <v>1.25</v>
      </c>
      <c r="G59" s="189"/>
      <c r="H59" s="37">
        <f>'Estandares Minimos'!E192</f>
        <v>1.25</v>
      </c>
      <c r="I59" s="11">
        <f>'Estandares Minimos'!F192</f>
        <v>0</v>
      </c>
      <c r="J59" s="37">
        <v>1.25</v>
      </c>
      <c r="K59" s="37">
        <f>'Estandares Minimos'!H192</f>
        <v>0</v>
      </c>
      <c r="L59" s="175"/>
    </row>
    <row r="60" spans="1:12" ht="21" customHeight="1" x14ac:dyDescent="0.2">
      <c r="A60" s="184"/>
      <c r="B60" s="191"/>
      <c r="C60" s="31">
        <v>20</v>
      </c>
      <c r="D60" s="188"/>
      <c r="E60" s="72" t="s">
        <v>375</v>
      </c>
      <c r="F60" s="73">
        <v>1.25</v>
      </c>
      <c r="G60" s="189"/>
      <c r="H60" s="37">
        <f>'Estandares Minimos'!E195</f>
        <v>1.25</v>
      </c>
      <c r="I60" s="11">
        <f>'Estandares Minimos'!F195</f>
        <v>0</v>
      </c>
      <c r="J60" s="37">
        <v>1.25</v>
      </c>
      <c r="K60" s="37">
        <f>'Estandares Minimos'!H195</f>
        <v>0</v>
      </c>
      <c r="L60" s="175"/>
    </row>
    <row r="61" spans="1:12" ht="21" customHeight="1" x14ac:dyDescent="0.2">
      <c r="A61" s="184"/>
      <c r="B61" s="191"/>
      <c r="C61" s="31">
        <v>20</v>
      </c>
      <c r="D61" s="188"/>
      <c r="E61" s="72" t="s">
        <v>376</v>
      </c>
      <c r="F61" s="73">
        <v>1.25</v>
      </c>
      <c r="G61" s="189"/>
      <c r="H61" s="37">
        <f>'Estandares Minimos'!E198</f>
        <v>1.25</v>
      </c>
      <c r="I61" s="11">
        <f>'Estandares Minimos'!F198</f>
        <v>0</v>
      </c>
      <c r="J61" s="37">
        <v>1.25</v>
      </c>
      <c r="K61" s="37">
        <f>'Estandares Minimos'!H198</f>
        <v>0</v>
      </c>
      <c r="L61" s="175"/>
    </row>
    <row r="62" spans="1:12" ht="14.4" x14ac:dyDescent="0.3">
      <c r="A62" s="184" t="s">
        <v>377</v>
      </c>
      <c r="B62" s="185" t="s">
        <v>378</v>
      </c>
      <c r="C62" s="31">
        <v>21</v>
      </c>
      <c r="D62" s="188" t="s">
        <v>379</v>
      </c>
      <c r="E62" s="55" t="s">
        <v>380</v>
      </c>
      <c r="F62" s="70">
        <v>2.5</v>
      </c>
      <c r="G62" s="189">
        <f>SUM(F62:F65)</f>
        <v>10</v>
      </c>
      <c r="H62" s="37">
        <f>'Estandares Minimos'!E204</f>
        <v>2.5</v>
      </c>
      <c r="I62" s="11">
        <f>'Estandares Minimos'!F204</f>
        <v>0</v>
      </c>
      <c r="J62" s="37">
        <v>0</v>
      </c>
      <c r="K62" s="37">
        <f>'Estandares Minimos'!H204</f>
        <v>0</v>
      </c>
      <c r="L62" s="175">
        <f>SUM(H62:K65)</f>
        <v>10</v>
      </c>
    </row>
    <row r="63" spans="1:12" ht="14.4" x14ac:dyDescent="0.3">
      <c r="A63" s="184"/>
      <c r="B63" s="186"/>
      <c r="C63" s="31">
        <v>21</v>
      </c>
      <c r="D63" s="188"/>
      <c r="E63" s="55" t="s">
        <v>381</v>
      </c>
      <c r="F63" s="70">
        <v>2.5</v>
      </c>
      <c r="G63" s="189"/>
      <c r="H63" s="37">
        <f>'Estandares Minimos'!E207</f>
        <v>2.5</v>
      </c>
      <c r="I63" s="11">
        <f>'Estandares Minimos'!F207</f>
        <v>0</v>
      </c>
      <c r="J63" s="37">
        <v>0</v>
      </c>
      <c r="K63" s="37">
        <f>'Estandares Minimos'!H207</f>
        <v>0</v>
      </c>
      <c r="L63" s="175"/>
    </row>
    <row r="64" spans="1:12" ht="14.4" x14ac:dyDescent="0.3">
      <c r="A64" s="184"/>
      <c r="B64" s="186"/>
      <c r="C64" s="31">
        <v>21</v>
      </c>
      <c r="D64" s="188"/>
      <c r="E64" s="55" t="s">
        <v>382</v>
      </c>
      <c r="F64" s="70">
        <v>2.5</v>
      </c>
      <c r="G64" s="189"/>
      <c r="H64" s="37">
        <f>'Estandares Minimos'!E210</f>
        <v>2.5</v>
      </c>
      <c r="I64" s="11">
        <f>'Estandares Minimos'!F210</f>
        <v>0</v>
      </c>
      <c r="J64" s="37">
        <v>0</v>
      </c>
      <c r="K64" s="37">
        <f>'Estandares Minimos'!H210</f>
        <v>0</v>
      </c>
      <c r="L64" s="175"/>
    </row>
    <row r="65" spans="1:38" ht="14.4" x14ac:dyDescent="0.3">
      <c r="A65" s="184"/>
      <c r="B65" s="187"/>
      <c r="C65" s="31">
        <v>21</v>
      </c>
      <c r="D65" s="188"/>
      <c r="E65" s="55" t="s">
        <v>383</v>
      </c>
      <c r="F65" s="74">
        <v>2.5</v>
      </c>
      <c r="G65" s="189"/>
      <c r="H65" s="37">
        <f>'Estandares Minimos'!E213</f>
        <v>2.5</v>
      </c>
      <c r="I65" s="11">
        <f>'Estandares Minimos'!F213</f>
        <v>0</v>
      </c>
      <c r="J65" s="37">
        <v>0</v>
      </c>
      <c r="K65" s="37">
        <f>'Estandares Minimos'!H213</f>
        <v>0</v>
      </c>
      <c r="L65" s="175"/>
    </row>
    <row r="66" spans="1:38" s="35" customFormat="1" ht="15.6" x14ac:dyDescent="0.25">
      <c r="A66" s="183" t="s">
        <v>384</v>
      </c>
      <c r="B66" s="183"/>
      <c r="C66" s="183"/>
      <c r="D66" s="183"/>
      <c r="E66" s="183"/>
      <c r="F66" s="183"/>
      <c r="G66" s="33">
        <f>SUM(G6:G65)</f>
        <v>100</v>
      </c>
      <c r="H66" s="33">
        <f>SUM(H6:H65)</f>
        <v>90.5</v>
      </c>
      <c r="I66" s="33">
        <f>SUM(I6:I65)</f>
        <v>0</v>
      </c>
      <c r="J66" s="38">
        <f>SUM(J6:J65)</f>
        <v>8</v>
      </c>
      <c r="K66" s="38">
        <f>SUM(K6:K65)</f>
        <v>0</v>
      </c>
      <c r="L66" s="48">
        <f>SUM(L6,L14,L17,L28,L37,L40,L46,L50,L56,L58,L62)</f>
        <v>98.5</v>
      </c>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row>
    <row r="67" spans="1:38" ht="16.5" customHeight="1" x14ac:dyDescent="0.2">
      <c r="A67" s="176" t="s">
        <v>385</v>
      </c>
      <c r="B67" s="176"/>
      <c r="C67" s="176"/>
      <c r="D67" s="176"/>
      <c r="E67" s="176"/>
      <c r="F67" s="176"/>
      <c r="G67" s="176"/>
      <c r="H67" s="176"/>
      <c r="I67" s="176"/>
      <c r="J67" s="176"/>
      <c r="K67" s="176"/>
      <c r="L67" s="176"/>
    </row>
    <row r="68" spans="1:38" ht="15" customHeight="1" x14ac:dyDescent="0.2">
      <c r="A68" s="176" t="s">
        <v>386</v>
      </c>
      <c r="B68" s="176"/>
      <c r="C68" s="176"/>
      <c r="D68" s="176"/>
      <c r="E68" s="176"/>
      <c r="F68" s="176"/>
      <c r="G68" s="176"/>
      <c r="H68" s="176"/>
      <c r="I68" s="176"/>
      <c r="J68" s="176"/>
      <c r="K68" s="176"/>
      <c r="L68" s="176"/>
    </row>
    <row r="69" spans="1:38" x14ac:dyDescent="0.2">
      <c r="A69" s="177" t="s">
        <v>387</v>
      </c>
      <c r="B69" s="178"/>
      <c r="C69" s="178"/>
      <c r="D69" s="178"/>
      <c r="E69" s="178"/>
      <c r="F69" s="178"/>
      <c r="G69" s="178"/>
      <c r="H69" s="178"/>
      <c r="I69" s="178"/>
      <c r="J69" s="178"/>
      <c r="K69" s="178"/>
      <c r="L69" s="179"/>
    </row>
    <row r="70" spans="1:38" x14ac:dyDescent="0.2">
      <c r="A70" s="180"/>
      <c r="B70" s="181"/>
      <c r="C70" s="181"/>
      <c r="D70" s="181"/>
      <c r="E70" s="181"/>
      <c r="F70" s="181"/>
      <c r="G70" s="181"/>
      <c r="H70" s="181"/>
      <c r="I70" s="181"/>
      <c r="J70" s="181"/>
      <c r="K70" s="181"/>
      <c r="L70" s="182"/>
    </row>
    <row r="71" spans="1:38" x14ac:dyDescent="0.2">
      <c r="A71" s="176"/>
      <c r="B71" s="176"/>
      <c r="C71" s="176"/>
      <c r="D71" s="176"/>
      <c r="E71" s="176"/>
      <c r="F71" s="176"/>
      <c r="G71" s="176"/>
      <c r="H71" s="176"/>
      <c r="I71" s="176"/>
      <c r="J71" s="176"/>
      <c r="K71" s="176"/>
      <c r="L71" s="176"/>
    </row>
    <row r="72" spans="1:38" s="14" customFormat="1" ht="30.75" customHeight="1" thickBot="1" x14ac:dyDescent="0.25">
      <c r="A72" s="173" t="s">
        <v>388</v>
      </c>
      <c r="B72" s="173"/>
      <c r="C72" s="173"/>
      <c r="D72" s="173"/>
      <c r="E72" s="173"/>
      <c r="F72" s="173"/>
      <c r="G72" s="173"/>
      <c r="H72" s="174"/>
      <c r="I72" s="174"/>
      <c r="J72" s="174"/>
      <c r="K72" s="174"/>
      <c r="L72" s="174"/>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row>
    <row r="73" spans="1:38" s="9" customFormat="1" ht="45" customHeight="1" thickBot="1" x14ac:dyDescent="0.25">
      <c r="A73" s="170" t="s">
        <v>400</v>
      </c>
      <c r="B73" s="171"/>
      <c r="C73" s="171"/>
      <c r="D73" s="171"/>
      <c r="E73" s="171"/>
      <c r="F73" s="171"/>
      <c r="G73" s="172"/>
      <c r="H73" s="27" t="str">
        <f>IF(L66&lt;=60,"CRITICO",IF(L66&lt;=85,"MODERADO","ACEPTABLE"))</f>
        <v>ACEPTABLE</v>
      </c>
      <c r="L73" s="16"/>
    </row>
    <row r="74" spans="1:38" s="9" customFormat="1" x14ac:dyDescent="0.2">
      <c r="A74" s="17"/>
      <c r="F74" s="15"/>
      <c r="L74" s="16"/>
    </row>
    <row r="75" spans="1:38" s="9" customFormat="1" x14ac:dyDescent="0.2">
      <c r="F75" s="15"/>
      <c r="L75" s="16"/>
    </row>
    <row r="76" spans="1:38" s="9" customFormat="1" x14ac:dyDescent="0.2">
      <c r="F76" s="15"/>
      <c r="L76" s="16"/>
    </row>
    <row r="77" spans="1:38" s="9" customFormat="1" x14ac:dyDescent="0.2">
      <c r="F77" s="15"/>
      <c r="L77" s="16"/>
    </row>
    <row r="78" spans="1:38" s="9" customFormat="1" x14ac:dyDescent="0.2">
      <c r="F78" s="15"/>
      <c r="L78" s="16"/>
    </row>
    <row r="79" spans="1:38" s="9" customFormat="1" x14ac:dyDescent="0.2">
      <c r="F79" s="15"/>
      <c r="L79" s="16"/>
    </row>
    <row r="80" spans="1:38" s="9" customFormat="1" x14ac:dyDescent="0.2">
      <c r="F80" s="15"/>
      <c r="L80" s="16"/>
    </row>
    <row r="81" spans="6:12" s="9" customFormat="1" x14ac:dyDescent="0.2">
      <c r="F81" s="15"/>
      <c r="L81" s="16"/>
    </row>
    <row r="82" spans="6:12" s="9" customFormat="1" x14ac:dyDescent="0.2">
      <c r="F82" s="15"/>
      <c r="L82" s="16"/>
    </row>
    <row r="83" spans="6:12" s="9" customFormat="1" x14ac:dyDescent="0.2">
      <c r="F83" s="15"/>
      <c r="L83" s="16"/>
    </row>
    <row r="84" spans="6:12" s="9" customFormat="1" x14ac:dyDescent="0.2">
      <c r="F84" s="15"/>
      <c r="L84" s="16"/>
    </row>
    <row r="85" spans="6:12" s="9" customFormat="1" x14ac:dyDescent="0.2">
      <c r="F85" s="15"/>
      <c r="L85" s="16"/>
    </row>
    <row r="86" spans="6:12" s="9" customFormat="1" x14ac:dyDescent="0.2">
      <c r="F86" s="15"/>
      <c r="L86" s="16"/>
    </row>
    <row r="87" spans="6:12" s="9" customFormat="1" x14ac:dyDescent="0.2">
      <c r="F87" s="15"/>
      <c r="L87" s="16"/>
    </row>
    <row r="88" spans="6:12" s="9" customFormat="1" x14ac:dyDescent="0.2">
      <c r="F88" s="15"/>
      <c r="L88" s="16"/>
    </row>
    <row r="89" spans="6:12" s="9" customFormat="1" x14ac:dyDescent="0.2">
      <c r="F89" s="15"/>
      <c r="L89" s="16"/>
    </row>
    <row r="90" spans="6:12" s="9" customFormat="1" x14ac:dyDescent="0.2">
      <c r="F90" s="15"/>
      <c r="L90" s="16"/>
    </row>
    <row r="91" spans="6:12" s="9" customFormat="1" x14ac:dyDescent="0.2">
      <c r="F91" s="15"/>
      <c r="L91" s="16"/>
    </row>
    <row r="92" spans="6:12" s="9" customFormat="1" x14ac:dyDescent="0.2">
      <c r="F92" s="15"/>
      <c r="L92" s="16"/>
    </row>
    <row r="93" spans="6:12" s="9" customFormat="1" x14ac:dyDescent="0.2">
      <c r="F93" s="15"/>
      <c r="L93" s="16"/>
    </row>
    <row r="94" spans="6:12" s="9" customFormat="1" x14ac:dyDescent="0.2">
      <c r="F94" s="15"/>
      <c r="L94" s="16"/>
    </row>
    <row r="95" spans="6:12" s="9" customFormat="1" x14ac:dyDescent="0.2">
      <c r="F95" s="15"/>
      <c r="L95" s="16"/>
    </row>
    <row r="96" spans="6:12" s="9" customFormat="1" x14ac:dyDescent="0.2">
      <c r="F96" s="15"/>
      <c r="L96" s="16"/>
    </row>
    <row r="97" spans="6:12" s="9" customFormat="1" x14ac:dyDescent="0.2">
      <c r="F97" s="15"/>
      <c r="L97" s="16"/>
    </row>
    <row r="98" spans="6:12" s="9" customFormat="1" x14ac:dyDescent="0.2">
      <c r="F98" s="15"/>
      <c r="L98" s="16"/>
    </row>
    <row r="99" spans="6:12" s="9" customFormat="1" x14ac:dyDescent="0.2">
      <c r="F99" s="15"/>
      <c r="L99" s="16"/>
    </row>
    <row r="100" spans="6:12" s="9" customFormat="1" x14ac:dyDescent="0.2">
      <c r="F100" s="15"/>
      <c r="L100" s="16"/>
    </row>
    <row r="101" spans="6:12" s="9" customFormat="1" x14ac:dyDescent="0.2">
      <c r="F101" s="15"/>
      <c r="L101" s="16"/>
    </row>
    <row r="102" spans="6:12" s="9" customFormat="1" x14ac:dyDescent="0.2">
      <c r="F102" s="15"/>
      <c r="L102" s="16"/>
    </row>
    <row r="103" spans="6:12" s="9" customFormat="1" x14ac:dyDescent="0.2">
      <c r="F103" s="15"/>
      <c r="L103" s="16"/>
    </row>
    <row r="104" spans="6:12" s="9" customFormat="1" x14ac:dyDescent="0.2">
      <c r="F104" s="15"/>
      <c r="L104" s="16"/>
    </row>
    <row r="105" spans="6:12" s="9" customFormat="1" x14ac:dyDescent="0.2">
      <c r="F105" s="15"/>
      <c r="L105" s="16"/>
    </row>
    <row r="106" spans="6:12" s="9" customFormat="1" x14ac:dyDescent="0.2">
      <c r="F106" s="15"/>
      <c r="L106" s="16"/>
    </row>
    <row r="107" spans="6:12" s="9" customFormat="1" x14ac:dyDescent="0.2">
      <c r="F107" s="15"/>
      <c r="L107" s="16"/>
    </row>
    <row r="108" spans="6:12" s="9" customFormat="1" x14ac:dyDescent="0.2">
      <c r="F108" s="15"/>
      <c r="L108" s="16"/>
    </row>
    <row r="109" spans="6:12" s="9" customFormat="1" x14ac:dyDescent="0.2">
      <c r="F109" s="15"/>
      <c r="L109" s="16"/>
    </row>
    <row r="110" spans="6:12" s="9" customFormat="1" x14ac:dyDescent="0.2">
      <c r="F110" s="15"/>
      <c r="L110" s="16"/>
    </row>
    <row r="111" spans="6:12" s="9" customFormat="1" x14ac:dyDescent="0.2">
      <c r="F111" s="15"/>
      <c r="L111" s="16"/>
    </row>
    <row r="112" spans="6:12" s="9" customFormat="1" x14ac:dyDescent="0.2">
      <c r="F112" s="15"/>
      <c r="L112" s="16"/>
    </row>
    <row r="113" spans="6:12" s="9" customFormat="1" x14ac:dyDescent="0.2">
      <c r="F113" s="15"/>
      <c r="L113" s="16"/>
    </row>
    <row r="114" spans="6:12" s="9" customFormat="1" x14ac:dyDescent="0.2">
      <c r="F114" s="15"/>
      <c r="L114" s="16"/>
    </row>
    <row r="115" spans="6:12" s="9" customFormat="1" x14ac:dyDescent="0.2">
      <c r="F115" s="15"/>
      <c r="L115" s="16"/>
    </row>
    <row r="116" spans="6:12" s="9" customFormat="1" x14ac:dyDescent="0.2">
      <c r="F116" s="15"/>
      <c r="L116" s="16"/>
    </row>
    <row r="117" spans="6:12" s="9" customFormat="1" x14ac:dyDescent="0.2">
      <c r="F117" s="15"/>
      <c r="L117" s="16"/>
    </row>
    <row r="118" spans="6:12" s="9" customFormat="1" x14ac:dyDescent="0.2">
      <c r="F118" s="15"/>
      <c r="L118" s="16"/>
    </row>
    <row r="119" spans="6:12" s="9" customFormat="1" x14ac:dyDescent="0.2">
      <c r="F119" s="15"/>
      <c r="L119" s="16"/>
    </row>
    <row r="120" spans="6:12" s="9" customFormat="1" x14ac:dyDescent="0.2">
      <c r="F120" s="15"/>
      <c r="L120" s="16"/>
    </row>
    <row r="121" spans="6:12" s="9" customFormat="1" x14ac:dyDescent="0.2">
      <c r="F121" s="15"/>
      <c r="L121" s="16"/>
    </row>
    <row r="122" spans="6:12" s="9" customFormat="1" x14ac:dyDescent="0.2">
      <c r="F122" s="15"/>
      <c r="L122" s="16"/>
    </row>
    <row r="123" spans="6:12" s="9" customFormat="1" x14ac:dyDescent="0.2">
      <c r="F123" s="15"/>
      <c r="L123" s="16"/>
    </row>
    <row r="124" spans="6:12" s="9" customFormat="1" x14ac:dyDescent="0.2">
      <c r="F124" s="15"/>
      <c r="L124" s="16"/>
    </row>
    <row r="125" spans="6:12" s="9" customFormat="1" x14ac:dyDescent="0.2">
      <c r="F125" s="15"/>
      <c r="L125" s="16"/>
    </row>
    <row r="126" spans="6:12" s="9" customFormat="1" x14ac:dyDescent="0.2">
      <c r="F126" s="15"/>
      <c r="L126" s="16"/>
    </row>
    <row r="127" spans="6:12" s="9" customFormat="1" x14ac:dyDescent="0.2">
      <c r="F127" s="15"/>
      <c r="L127" s="16"/>
    </row>
    <row r="128" spans="6:12" s="9" customFormat="1" x14ac:dyDescent="0.2">
      <c r="F128" s="15"/>
      <c r="L128" s="16"/>
    </row>
    <row r="129" spans="6:12" s="9" customFormat="1" x14ac:dyDescent="0.2">
      <c r="F129" s="15"/>
      <c r="L129" s="16"/>
    </row>
    <row r="130" spans="6:12" s="9" customFormat="1" x14ac:dyDescent="0.2">
      <c r="F130" s="15"/>
      <c r="L130" s="16"/>
    </row>
    <row r="131" spans="6:12" s="9" customFormat="1" x14ac:dyDescent="0.2">
      <c r="F131" s="15"/>
      <c r="L131" s="16"/>
    </row>
    <row r="132" spans="6:12" s="9" customFormat="1" x14ac:dyDescent="0.2">
      <c r="F132" s="15"/>
      <c r="L132" s="16"/>
    </row>
    <row r="133" spans="6:12" s="9" customFormat="1" x14ac:dyDescent="0.2">
      <c r="F133" s="15"/>
      <c r="L133" s="16"/>
    </row>
    <row r="134" spans="6:12" s="9" customFormat="1" x14ac:dyDescent="0.2">
      <c r="F134" s="15"/>
      <c r="L134" s="16"/>
    </row>
    <row r="135" spans="6:12" s="9" customFormat="1" x14ac:dyDescent="0.2">
      <c r="F135" s="15"/>
      <c r="L135" s="16"/>
    </row>
    <row r="136" spans="6:12" s="9" customFormat="1" x14ac:dyDescent="0.2">
      <c r="F136" s="15"/>
      <c r="L136" s="16"/>
    </row>
    <row r="137" spans="6:12" s="9" customFormat="1" x14ac:dyDescent="0.2">
      <c r="F137" s="15"/>
      <c r="L137" s="16"/>
    </row>
    <row r="138" spans="6:12" s="9" customFormat="1" x14ac:dyDescent="0.2">
      <c r="F138" s="15"/>
      <c r="L138" s="16"/>
    </row>
    <row r="139" spans="6:12" s="9" customFormat="1" x14ac:dyDescent="0.2">
      <c r="F139" s="15"/>
      <c r="L139" s="16"/>
    </row>
    <row r="140" spans="6:12" s="9" customFormat="1" x14ac:dyDescent="0.2">
      <c r="F140" s="15"/>
      <c r="L140" s="16"/>
    </row>
    <row r="141" spans="6:12" s="9" customFormat="1" x14ac:dyDescent="0.2">
      <c r="F141" s="15"/>
      <c r="L141" s="16"/>
    </row>
    <row r="142" spans="6:12" s="9" customFormat="1" x14ac:dyDescent="0.2">
      <c r="F142" s="15"/>
      <c r="L142" s="16"/>
    </row>
    <row r="143" spans="6:12" s="9" customFormat="1" x14ac:dyDescent="0.2">
      <c r="F143" s="15"/>
      <c r="L143" s="16"/>
    </row>
    <row r="144" spans="6:12" s="9" customFormat="1" x14ac:dyDescent="0.2">
      <c r="F144" s="15"/>
      <c r="L144" s="16"/>
    </row>
    <row r="145" spans="6:12" s="9" customFormat="1" x14ac:dyDescent="0.2">
      <c r="F145" s="15"/>
      <c r="L145" s="16"/>
    </row>
    <row r="146" spans="6:12" s="9" customFormat="1" x14ac:dyDescent="0.2">
      <c r="F146" s="15"/>
      <c r="L146" s="16"/>
    </row>
    <row r="147" spans="6:12" s="9" customFormat="1" x14ac:dyDescent="0.2">
      <c r="F147" s="15"/>
      <c r="L147" s="16"/>
    </row>
    <row r="148" spans="6:12" s="9" customFormat="1" x14ac:dyDescent="0.2">
      <c r="F148" s="15"/>
      <c r="L148" s="16"/>
    </row>
    <row r="149" spans="6:12" s="9" customFormat="1" x14ac:dyDescent="0.2">
      <c r="F149" s="15"/>
      <c r="L149" s="16"/>
    </row>
    <row r="150" spans="6:12" s="9" customFormat="1" x14ac:dyDescent="0.2">
      <c r="F150" s="15"/>
      <c r="L150" s="16"/>
    </row>
    <row r="151" spans="6:12" s="9" customFormat="1" x14ac:dyDescent="0.2">
      <c r="F151" s="15"/>
      <c r="L151" s="16"/>
    </row>
    <row r="152" spans="6:12" s="9" customFormat="1" x14ac:dyDescent="0.2">
      <c r="F152" s="15"/>
      <c r="L152" s="16"/>
    </row>
    <row r="153" spans="6:12" s="9" customFormat="1" x14ac:dyDescent="0.2">
      <c r="F153" s="15"/>
      <c r="L153" s="16"/>
    </row>
    <row r="154" spans="6:12" s="9" customFormat="1" x14ac:dyDescent="0.2">
      <c r="F154" s="15"/>
      <c r="L154" s="16"/>
    </row>
    <row r="155" spans="6:12" s="9" customFormat="1" x14ac:dyDescent="0.2">
      <c r="F155" s="15"/>
      <c r="L155" s="16"/>
    </row>
    <row r="156" spans="6:12" s="9" customFormat="1" x14ac:dyDescent="0.2">
      <c r="F156" s="15"/>
      <c r="L156" s="16"/>
    </row>
    <row r="157" spans="6:12" s="9" customFormat="1" x14ac:dyDescent="0.2">
      <c r="F157" s="15"/>
      <c r="L157" s="16"/>
    </row>
    <row r="158" spans="6:12" s="9" customFormat="1" x14ac:dyDescent="0.2">
      <c r="F158" s="15"/>
      <c r="L158" s="16"/>
    </row>
    <row r="159" spans="6:12" s="9" customFormat="1" x14ac:dyDescent="0.2">
      <c r="F159" s="15"/>
      <c r="L159" s="16"/>
    </row>
    <row r="160" spans="6:12" s="9" customFormat="1" x14ac:dyDescent="0.2">
      <c r="F160" s="15"/>
      <c r="L160" s="16"/>
    </row>
    <row r="161" spans="6:12" s="9" customFormat="1" x14ac:dyDescent="0.2">
      <c r="F161" s="15"/>
      <c r="L161" s="16"/>
    </row>
    <row r="162" spans="6:12" s="9" customFormat="1" x14ac:dyDescent="0.2">
      <c r="F162" s="15"/>
      <c r="L162" s="16"/>
    </row>
    <row r="163" spans="6:12" s="9" customFormat="1" x14ac:dyDescent="0.2">
      <c r="F163" s="15"/>
      <c r="L163" s="16"/>
    </row>
    <row r="164" spans="6:12" s="9" customFormat="1" x14ac:dyDescent="0.2">
      <c r="F164" s="15"/>
      <c r="L164" s="16"/>
    </row>
    <row r="165" spans="6:12" s="9" customFormat="1" x14ac:dyDescent="0.2">
      <c r="F165" s="15"/>
      <c r="L165" s="16"/>
    </row>
    <row r="166" spans="6:12" s="9" customFormat="1" x14ac:dyDescent="0.2">
      <c r="F166" s="15"/>
      <c r="L166" s="16"/>
    </row>
    <row r="167" spans="6:12" s="9" customFormat="1" x14ac:dyDescent="0.2">
      <c r="F167" s="15"/>
      <c r="L167" s="16"/>
    </row>
    <row r="168" spans="6:12" s="9" customFormat="1" x14ac:dyDescent="0.2">
      <c r="F168" s="15"/>
      <c r="L168" s="16"/>
    </row>
    <row r="169" spans="6:12" s="9" customFormat="1" x14ac:dyDescent="0.2">
      <c r="F169" s="15"/>
      <c r="L169" s="16"/>
    </row>
    <row r="170" spans="6:12" s="9" customFormat="1" x14ac:dyDescent="0.2">
      <c r="F170" s="15"/>
      <c r="L170" s="16"/>
    </row>
    <row r="171" spans="6:12" s="9" customFormat="1" x14ac:dyDescent="0.2">
      <c r="F171" s="15"/>
      <c r="L171" s="16"/>
    </row>
    <row r="172" spans="6:12" s="9" customFormat="1" x14ac:dyDescent="0.2">
      <c r="F172" s="15"/>
      <c r="L172" s="16"/>
    </row>
    <row r="173" spans="6:12" s="9" customFormat="1" x14ac:dyDescent="0.2">
      <c r="F173" s="15"/>
      <c r="L173" s="16"/>
    </row>
    <row r="174" spans="6:12" s="9" customFormat="1" x14ac:dyDescent="0.2">
      <c r="F174" s="15"/>
      <c r="L174" s="16"/>
    </row>
    <row r="175" spans="6:12" s="9" customFormat="1" x14ac:dyDescent="0.2">
      <c r="F175" s="15"/>
      <c r="L175" s="16"/>
    </row>
    <row r="176" spans="6:12" s="9" customFormat="1" x14ac:dyDescent="0.2">
      <c r="F176" s="15"/>
      <c r="L176" s="16"/>
    </row>
    <row r="177" spans="6:12" s="9" customFormat="1" x14ac:dyDescent="0.2">
      <c r="F177" s="15"/>
      <c r="L177" s="16"/>
    </row>
    <row r="178" spans="6:12" s="9" customFormat="1" x14ac:dyDescent="0.2">
      <c r="F178" s="15"/>
      <c r="L178" s="16"/>
    </row>
    <row r="179" spans="6:12" s="9" customFormat="1" x14ac:dyDescent="0.2">
      <c r="F179" s="15"/>
      <c r="L179" s="16"/>
    </row>
    <row r="180" spans="6:12" s="9" customFormat="1" x14ac:dyDescent="0.2">
      <c r="F180" s="15"/>
      <c r="L180" s="16"/>
    </row>
    <row r="181" spans="6:12" s="9" customFormat="1" x14ac:dyDescent="0.2">
      <c r="F181" s="15"/>
      <c r="L181" s="16"/>
    </row>
    <row r="182" spans="6:12" s="9" customFormat="1" x14ac:dyDescent="0.2">
      <c r="F182" s="15"/>
      <c r="L182" s="16"/>
    </row>
    <row r="183" spans="6:12" s="9" customFormat="1" x14ac:dyDescent="0.2">
      <c r="F183" s="15"/>
      <c r="L183" s="16"/>
    </row>
    <row r="184" spans="6:12" s="9" customFormat="1" x14ac:dyDescent="0.2">
      <c r="F184" s="15"/>
      <c r="L184" s="16"/>
    </row>
    <row r="185" spans="6:12" s="9" customFormat="1" x14ac:dyDescent="0.2">
      <c r="F185" s="15"/>
      <c r="L185" s="16"/>
    </row>
    <row r="186" spans="6:12" s="9" customFormat="1" x14ac:dyDescent="0.2">
      <c r="F186" s="15"/>
      <c r="L186" s="16"/>
    </row>
    <row r="187" spans="6:12" s="9" customFormat="1" x14ac:dyDescent="0.2">
      <c r="F187" s="15"/>
      <c r="L187" s="16"/>
    </row>
    <row r="188" spans="6:12" s="9" customFormat="1" x14ac:dyDescent="0.2">
      <c r="F188" s="15"/>
      <c r="L188" s="16"/>
    </row>
    <row r="189" spans="6:12" s="9" customFormat="1" x14ac:dyDescent="0.2">
      <c r="F189" s="15"/>
      <c r="L189" s="16"/>
    </row>
    <row r="190" spans="6:12" s="9" customFormat="1" x14ac:dyDescent="0.2">
      <c r="F190" s="15"/>
      <c r="L190" s="16"/>
    </row>
    <row r="191" spans="6:12" s="9" customFormat="1" x14ac:dyDescent="0.2">
      <c r="F191" s="15"/>
      <c r="L191" s="16"/>
    </row>
    <row r="192" spans="6:12" s="9" customFormat="1" x14ac:dyDescent="0.2">
      <c r="F192" s="15"/>
      <c r="L192" s="16"/>
    </row>
    <row r="193" spans="6:12" s="9" customFormat="1" x14ac:dyDescent="0.2">
      <c r="F193" s="15"/>
      <c r="L193" s="16"/>
    </row>
    <row r="194" spans="6:12" s="9" customFormat="1" x14ac:dyDescent="0.2">
      <c r="F194" s="15"/>
      <c r="L194" s="16"/>
    </row>
    <row r="195" spans="6:12" s="9" customFormat="1" x14ac:dyDescent="0.2">
      <c r="F195" s="15"/>
      <c r="L195" s="16"/>
    </row>
    <row r="196" spans="6:12" s="9" customFormat="1" x14ac:dyDescent="0.2">
      <c r="F196" s="15"/>
      <c r="L196" s="16"/>
    </row>
    <row r="197" spans="6:12" s="9" customFormat="1" x14ac:dyDescent="0.2">
      <c r="F197" s="15"/>
      <c r="L197" s="16"/>
    </row>
    <row r="198" spans="6:12" s="9" customFormat="1" x14ac:dyDescent="0.2">
      <c r="F198" s="15"/>
      <c r="L198" s="16"/>
    </row>
    <row r="199" spans="6:12" s="9" customFormat="1" x14ac:dyDescent="0.2">
      <c r="F199" s="15"/>
      <c r="L199" s="16"/>
    </row>
    <row r="200" spans="6:12" s="9" customFormat="1" x14ac:dyDescent="0.2">
      <c r="F200" s="15"/>
      <c r="L200" s="16"/>
    </row>
    <row r="201" spans="6:12" s="9" customFormat="1" x14ac:dyDescent="0.2">
      <c r="F201" s="15"/>
      <c r="L201" s="16"/>
    </row>
    <row r="202" spans="6:12" s="9" customFormat="1" x14ac:dyDescent="0.2">
      <c r="F202" s="15"/>
      <c r="L202" s="16"/>
    </row>
    <row r="203" spans="6:12" s="9" customFormat="1" x14ac:dyDescent="0.2">
      <c r="F203" s="15"/>
      <c r="L203" s="16"/>
    </row>
    <row r="204" spans="6:12" s="9" customFormat="1" x14ac:dyDescent="0.2">
      <c r="F204" s="15"/>
      <c r="L204" s="16"/>
    </row>
    <row r="205" spans="6:12" s="9" customFormat="1" x14ac:dyDescent="0.2">
      <c r="F205" s="15"/>
      <c r="L205" s="16"/>
    </row>
    <row r="206" spans="6:12" s="9" customFormat="1" x14ac:dyDescent="0.2">
      <c r="F206" s="15"/>
      <c r="L206" s="16"/>
    </row>
    <row r="207" spans="6:12" s="9" customFormat="1" x14ac:dyDescent="0.2">
      <c r="F207" s="15"/>
      <c r="L207" s="16"/>
    </row>
    <row r="208" spans="6:12" s="9" customFormat="1" x14ac:dyDescent="0.2">
      <c r="F208" s="15"/>
      <c r="L208" s="16"/>
    </row>
    <row r="209" spans="6:12" s="9" customFormat="1" x14ac:dyDescent="0.2">
      <c r="F209" s="15"/>
      <c r="L209" s="16"/>
    </row>
    <row r="210" spans="6:12" s="9" customFormat="1" x14ac:dyDescent="0.2">
      <c r="F210" s="15"/>
      <c r="L210" s="16"/>
    </row>
    <row r="211" spans="6:12" s="9" customFormat="1" x14ac:dyDescent="0.2">
      <c r="F211" s="15"/>
      <c r="L211" s="16"/>
    </row>
    <row r="212" spans="6:12" s="9" customFormat="1" x14ac:dyDescent="0.2">
      <c r="F212" s="15"/>
      <c r="L212" s="16"/>
    </row>
    <row r="213" spans="6:12" s="9" customFormat="1" x14ac:dyDescent="0.2">
      <c r="F213" s="15"/>
      <c r="L213" s="16"/>
    </row>
    <row r="214" spans="6:12" s="9" customFormat="1" x14ac:dyDescent="0.2">
      <c r="F214" s="15"/>
      <c r="L214" s="16"/>
    </row>
    <row r="215" spans="6:12" s="9" customFormat="1" x14ac:dyDescent="0.2">
      <c r="F215" s="15"/>
      <c r="L215" s="16"/>
    </row>
    <row r="216" spans="6:12" s="9" customFormat="1" x14ac:dyDescent="0.2">
      <c r="F216" s="15"/>
      <c r="L216" s="16"/>
    </row>
    <row r="217" spans="6:12" s="9" customFormat="1" x14ac:dyDescent="0.2">
      <c r="F217" s="15"/>
      <c r="L217" s="16"/>
    </row>
    <row r="218" spans="6:12" s="9" customFormat="1" x14ac:dyDescent="0.2">
      <c r="F218" s="15"/>
      <c r="L218" s="16"/>
    </row>
    <row r="219" spans="6:12" s="9" customFormat="1" x14ac:dyDescent="0.2">
      <c r="F219" s="15"/>
      <c r="L219" s="16"/>
    </row>
    <row r="220" spans="6:12" s="9" customFormat="1" x14ac:dyDescent="0.2">
      <c r="F220" s="15"/>
      <c r="L220" s="16"/>
    </row>
    <row r="221" spans="6:12" s="9" customFormat="1" x14ac:dyDescent="0.2">
      <c r="F221" s="15"/>
      <c r="L221" s="16"/>
    </row>
    <row r="222" spans="6:12" s="9" customFormat="1" x14ac:dyDescent="0.2">
      <c r="F222" s="15"/>
      <c r="L222" s="16"/>
    </row>
    <row r="223" spans="6:12" s="9" customFormat="1" x14ac:dyDescent="0.2">
      <c r="F223" s="15"/>
      <c r="L223" s="16"/>
    </row>
    <row r="224" spans="6:12" s="9" customFormat="1" x14ac:dyDescent="0.2">
      <c r="F224" s="15"/>
      <c r="L224" s="16"/>
    </row>
    <row r="225" spans="6:12" s="9" customFormat="1" x14ac:dyDescent="0.2">
      <c r="F225" s="15"/>
      <c r="L225" s="16"/>
    </row>
    <row r="226" spans="6:12" s="9" customFormat="1" x14ac:dyDescent="0.2">
      <c r="F226" s="15"/>
      <c r="L226" s="16"/>
    </row>
    <row r="227" spans="6:12" s="9" customFormat="1" x14ac:dyDescent="0.2">
      <c r="F227" s="15"/>
      <c r="L227" s="16"/>
    </row>
    <row r="228" spans="6:12" s="9" customFormat="1" x14ac:dyDescent="0.2">
      <c r="F228" s="15"/>
      <c r="L228" s="16"/>
    </row>
    <row r="229" spans="6:12" s="9" customFormat="1" x14ac:dyDescent="0.2">
      <c r="F229" s="15"/>
      <c r="L229" s="16"/>
    </row>
    <row r="230" spans="6:12" s="9" customFormat="1" x14ac:dyDescent="0.2">
      <c r="F230" s="15"/>
      <c r="L230" s="16"/>
    </row>
    <row r="231" spans="6:12" s="9" customFormat="1" x14ac:dyDescent="0.2">
      <c r="F231" s="15"/>
      <c r="L231" s="16"/>
    </row>
    <row r="232" spans="6:12" s="9" customFormat="1" x14ac:dyDescent="0.2">
      <c r="F232" s="15"/>
      <c r="L232" s="16"/>
    </row>
    <row r="233" spans="6:12" s="9" customFormat="1" x14ac:dyDescent="0.2">
      <c r="F233" s="15"/>
      <c r="L233" s="16"/>
    </row>
    <row r="234" spans="6:12" s="9" customFormat="1" x14ac:dyDescent="0.2">
      <c r="F234" s="15"/>
      <c r="L234" s="16"/>
    </row>
    <row r="235" spans="6:12" s="9" customFormat="1" x14ac:dyDescent="0.2">
      <c r="F235" s="15"/>
      <c r="L235" s="16"/>
    </row>
    <row r="236" spans="6:12" s="9" customFormat="1" x14ac:dyDescent="0.2">
      <c r="F236" s="15"/>
      <c r="L236" s="16"/>
    </row>
    <row r="237" spans="6:12" s="9" customFormat="1" x14ac:dyDescent="0.2">
      <c r="F237" s="15"/>
      <c r="L237" s="16"/>
    </row>
    <row r="238" spans="6:12" s="9" customFormat="1" x14ac:dyDescent="0.2">
      <c r="F238" s="15"/>
      <c r="L238" s="16"/>
    </row>
    <row r="239" spans="6:12" s="9" customFormat="1" x14ac:dyDescent="0.2">
      <c r="F239" s="15"/>
      <c r="L239" s="16"/>
    </row>
    <row r="240" spans="6:12" s="9" customFormat="1" x14ac:dyDescent="0.2">
      <c r="F240" s="15"/>
      <c r="L240" s="16"/>
    </row>
    <row r="241" spans="6:12" s="9" customFormat="1" x14ac:dyDescent="0.2">
      <c r="F241" s="15"/>
      <c r="L241" s="16"/>
    </row>
    <row r="242" spans="6:12" s="9" customFormat="1" x14ac:dyDescent="0.2">
      <c r="F242" s="15"/>
      <c r="L242" s="16"/>
    </row>
    <row r="243" spans="6:12" s="9" customFormat="1" x14ac:dyDescent="0.2">
      <c r="F243" s="15"/>
      <c r="L243" s="16"/>
    </row>
    <row r="244" spans="6:12" s="9" customFormat="1" x14ac:dyDescent="0.2">
      <c r="F244" s="15"/>
      <c r="L244" s="16"/>
    </row>
    <row r="245" spans="6:12" s="9" customFormat="1" x14ac:dyDescent="0.2">
      <c r="F245" s="15"/>
      <c r="L245" s="16"/>
    </row>
    <row r="246" spans="6:12" s="9" customFormat="1" x14ac:dyDescent="0.2">
      <c r="F246" s="15"/>
      <c r="L246" s="16"/>
    </row>
    <row r="247" spans="6:12" s="9" customFormat="1" x14ac:dyDescent="0.2">
      <c r="F247" s="15"/>
      <c r="L247" s="16"/>
    </row>
    <row r="248" spans="6:12" s="9" customFormat="1" x14ac:dyDescent="0.2">
      <c r="F248" s="15"/>
      <c r="L248" s="16"/>
    </row>
    <row r="249" spans="6:12" s="9" customFormat="1" x14ac:dyDescent="0.2">
      <c r="F249" s="15"/>
      <c r="L249" s="16"/>
    </row>
    <row r="250" spans="6:12" s="9" customFormat="1" x14ac:dyDescent="0.2">
      <c r="F250" s="15"/>
      <c r="L250" s="16"/>
    </row>
    <row r="251" spans="6:12" s="9" customFormat="1" x14ac:dyDescent="0.2">
      <c r="F251" s="15"/>
      <c r="L251" s="16"/>
    </row>
    <row r="252" spans="6:12" s="9" customFormat="1" x14ac:dyDescent="0.2">
      <c r="F252" s="15"/>
      <c r="L252" s="16"/>
    </row>
    <row r="253" spans="6:12" s="9" customFormat="1" x14ac:dyDescent="0.2">
      <c r="F253" s="15"/>
      <c r="L253" s="16"/>
    </row>
  </sheetData>
  <mergeCells count="62">
    <mergeCell ref="A1:L1"/>
    <mergeCell ref="A2:L2"/>
    <mergeCell ref="A3:A5"/>
    <mergeCell ref="B3:D5"/>
    <mergeCell ref="E3:E5"/>
    <mergeCell ref="F3:F5"/>
    <mergeCell ref="G3:G5"/>
    <mergeCell ref="H3:K3"/>
    <mergeCell ref="L3:L5"/>
    <mergeCell ref="H4:H5"/>
    <mergeCell ref="I4:I5"/>
    <mergeCell ref="J4:K4"/>
    <mergeCell ref="A6:A27"/>
    <mergeCell ref="B6:B16"/>
    <mergeCell ref="D6:D13"/>
    <mergeCell ref="G6:G13"/>
    <mergeCell ref="L6:L13"/>
    <mergeCell ref="D14:D16"/>
    <mergeCell ref="G14:G16"/>
    <mergeCell ref="L14:L16"/>
    <mergeCell ref="B17:B27"/>
    <mergeCell ref="G17:G27"/>
    <mergeCell ref="L17:L27"/>
    <mergeCell ref="D50:D55"/>
    <mergeCell ref="G50:G55"/>
    <mergeCell ref="L50:L55"/>
    <mergeCell ref="B28:B45"/>
    <mergeCell ref="D28:D36"/>
    <mergeCell ref="G28:G36"/>
    <mergeCell ref="L28:L36"/>
    <mergeCell ref="D37:D39"/>
    <mergeCell ref="G37:G39"/>
    <mergeCell ref="L37:L39"/>
    <mergeCell ref="D40:D45"/>
    <mergeCell ref="B56:B57"/>
    <mergeCell ref="D56:D57"/>
    <mergeCell ref="G56:G57"/>
    <mergeCell ref="L56:L57"/>
    <mergeCell ref="A58:A61"/>
    <mergeCell ref="B58:B61"/>
    <mergeCell ref="D58:D61"/>
    <mergeCell ref="G58:G61"/>
    <mergeCell ref="L58:L61"/>
    <mergeCell ref="A28:A57"/>
    <mergeCell ref="G40:G45"/>
    <mergeCell ref="L40:L45"/>
    <mergeCell ref="B46:B55"/>
    <mergeCell ref="D46:D49"/>
    <mergeCell ref="G46:G49"/>
    <mergeCell ref="L46:L49"/>
    <mergeCell ref="A73:G73"/>
    <mergeCell ref="A72:L72"/>
    <mergeCell ref="L62:L65"/>
    <mergeCell ref="A67:L67"/>
    <mergeCell ref="A68:L68"/>
    <mergeCell ref="A69:L70"/>
    <mergeCell ref="A71:L71"/>
    <mergeCell ref="A66:F66"/>
    <mergeCell ref="A62:A65"/>
    <mergeCell ref="B62:B65"/>
    <mergeCell ref="D62:D65"/>
    <mergeCell ref="G62:G65"/>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tabSelected="1" workbookViewId="0">
      <selection activeCell="H31" sqref="H31"/>
    </sheetView>
  </sheetViews>
  <sheetFormatPr baseColWidth="10" defaultColWidth="9.109375" defaultRowHeight="14.4" x14ac:dyDescent="0.3"/>
  <cols>
    <col min="1" max="1" width="12.6640625" customWidth="1"/>
    <col min="2" max="2" width="11.44140625" customWidth="1"/>
    <col min="3" max="3" width="11.88671875" bestFit="1" customWidth="1"/>
    <col min="4" max="256" width="11.44140625" customWidth="1"/>
  </cols>
  <sheetData>
    <row r="1" spans="1:4" x14ac:dyDescent="0.3">
      <c r="A1" s="28"/>
      <c r="B1" s="28" t="s">
        <v>403</v>
      </c>
      <c r="C1" s="28" t="s">
        <v>402</v>
      </c>
      <c r="D1" s="49"/>
    </row>
    <row r="2" spans="1:4" x14ac:dyDescent="0.3">
      <c r="A2" s="28" t="s">
        <v>293</v>
      </c>
      <c r="B2" s="28">
        <v>25</v>
      </c>
      <c r="C2" s="28">
        <f>SUM('Tabla de valores'!L6:L27)</f>
        <v>20</v>
      </c>
      <c r="D2" s="49"/>
    </row>
    <row r="3" spans="1:4" x14ac:dyDescent="0.3">
      <c r="A3" s="28" t="s">
        <v>401</v>
      </c>
      <c r="B3" s="28">
        <v>60</v>
      </c>
      <c r="C3" s="28">
        <f>SUM('Tabla de valores'!L28:L57)</f>
        <v>58.5</v>
      </c>
      <c r="D3" s="49"/>
    </row>
    <row r="4" spans="1:4" x14ac:dyDescent="0.3">
      <c r="A4" s="28" t="s">
        <v>370</v>
      </c>
      <c r="B4" s="28">
        <v>5</v>
      </c>
      <c r="C4" s="28">
        <f>SUM('Tabla de valores'!L58:L61)</f>
        <v>10</v>
      </c>
      <c r="D4" s="49"/>
    </row>
    <row r="5" spans="1:4" x14ac:dyDescent="0.3">
      <c r="A5" s="28" t="s">
        <v>377</v>
      </c>
      <c r="B5" s="28">
        <v>10</v>
      </c>
      <c r="C5" s="28">
        <f>SUM('Tabla de valores'!L62:L65)</f>
        <v>10</v>
      </c>
      <c r="D5" s="49"/>
    </row>
    <row r="6" spans="1:4" x14ac:dyDescent="0.3">
      <c r="A6" s="28"/>
      <c r="B6" s="28"/>
      <c r="C6" s="28"/>
      <c r="D6" s="49"/>
    </row>
    <row r="7" spans="1:4" x14ac:dyDescent="0.3">
      <c r="A7" s="49"/>
      <c r="B7" s="49"/>
      <c r="C7" s="28"/>
    </row>
    <row r="8" spans="1:4" x14ac:dyDescent="0.3">
      <c r="A8" s="49"/>
      <c r="B8" s="49"/>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election activeCell="C29" sqref="C29"/>
    </sheetView>
  </sheetViews>
  <sheetFormatPr baseColWidth="10" defaultColWidth="11.44140625" defaultRowHeight="14.4" x14ac:dyDescent="0.3"/>
  <cols>
    <col min="1" max="1" width="44.109375" style="29" customWidth="1"/>
    <col min="2" max="2" width="11.44140625" style="30"/>
    <col min="3" max="16384" width="11.44140625" style="29"/>
  </cols>
  <sheetData>
    <row r="1" spans="1:3" x14ac:dyDescent="0.3">
      <c r="A1" s="29" t="s">
        <v>404</v>
      </c>
      <c r="B1" s="30" t="s">
        <v>405</v>
      </c>
      <c r="C1" s="29" t="s">
        <v>402</v>
      </c>
    </row>
    <row r="2" spans="1:3" x14ac:dyDescent="0.3">
      <c r="A2" s="29" t="s">
        <v>406</v>
      </c>
      <c r="B2" s="30">
        <v>10</v>
      </c>
      <c r="C2" s="29">
        <f>SUM('Tabla de valores'!L6:L16)</f>
        <v>6</v>
      </c>
    </row>
    <row r="3" spans="1:3" ht="28.8" x14ac:dyDescent="0.3">
      <c r="A3" s="29" t="s">
        <v>407</v>
      </c>
      <c r="B3" s="30">
        <v>15</v>
      </c>
      <c r="C3" s="29">
        <f>SUM('Tabla de valores'!L17:L27)</f>
        <v>14</v>
      </c>
    </row>
    <row r="4" spans="1:3" x14ac:dyDescent="0.3">
      <c r="A4" s="29" t="s">
        <v>408</v>
      </c>
      <c r="B4" s="30">
        <v>20</v>
      </c>
      <c r="C4" s="29">
        <f>SUM('Tabla de valores'!L28:L45)</f>
        <v>21</v>
      </c>
    </row>
    <row r="5" spans="1:3" x14ac:dyDescent="0.3">
      <c r="A5" s="29" t="s">
        <v>409</v>
      </c>
      <c r="B5" s="30">
        <v>30</v>
      </c>
      <c r="C5" s="29">
        <f>SUM('Tabla de valores'!L46:L55)</f>
        <v>27.5</v>
      </c>
    </row>
    <row r="6" spans="1:3" x14ac:dyDescent="0.3">
      <c r="A6" s="29" t="s">
        <v>410</v>
      </c>
      <c r="B6" s="30">
        <v>10</v>
      </c>
      <c r="C6" s="29">
        <f>SUM('Tabla de valores'!L56:L57)</f>
        <v>10</v>
      </c>
    </row>
    <row r="7" spans="1:3" x14ac:dyDescent="0.3">
      <c r="A7" s="29" t="s">
        <v>411</v>
      </c>
      <c r="B7" s="30">
        <v>5</v>
      </c>
      <c r="C7" s="29">
        <f>SUM('Tabla de valores'!L58:L61)</f>
        <v>10</v>
      </c>
    </row>
    <row r="8" spans="1:3" x14ac:dyDescent="0.3">
      <c r="A8" s="29" t="s">
        <v>412</v>
      </c>
      <c r="B8" s="30">
        <v>10</v>
      </c>
      <c r="C8" s="29">
        <f>SUM('Tabla de valores'!L62:L65)</f>
        <v>10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zoomScale="71" zoomScaleNormal="71" workbookViewId="0">
      <selection activeCell="C7" sqref="C7"/>
    </sheetView>
  </sheetViews>
  <sheetFormatPr baseColWidth="10" defaultColWidth="11.44140625" defaultRowHeight="14.4" x14ac:dyDescent="0.3"/>
  <cols>
    <col min="1" max="1" width="11.44140625" style="26"/>
    <col min="2" max="2" width="39.6640625" style="56" customWidth="1"/>
    <col min="3" max="3" width="37.44140625" style="56" customWidth="1"/>
    <col min="4" max="4" width="66.44140625" style="56" customWidth="1"/>
    <col min="5" max="9" width="11.44140625" style="26"/>
    <col min="10" max="16384" width="11.44140625" style="56"/>
  </cols>
  <sheetData>
    <row r="1" spans="1:9" thickBot="1" x14ac:dyDescent="0.3">
      <c r="A1" s="56"/>
      <c r="E1" s="56"/>
      <c r="F1" s="56"/>
      <c r="G1" s="56"/>
      <c r="H1" s="56"/>
      <c r="I1" s="56"/>
    </row>
    <row r="2" spans="1:9" ht="15" thickTop="1" thickBot="1" x14ac:dyDescent="0.3">
      <c r="A2" s="56"/>
      <c r="B2" s="211" t="s">
        <v>391</v>
      </c>
      <c r="C2" s="211"/>
      <c r="D2" s="211"/>
      <c r="E2" s="56"/>
      <c r="F2" s="56"/>
      <c r="G2" s="56"/>
      <c r="H2" s="56"/>
      <c r="I2" s="56"/>
    </row>
    <row r="3" spans="1:9" ht="73.5" customHeight="1" thickTop="1" thickBot="1" x14ac:dyDescent="0.3">
      <c r="A3" s="56"/>
      <c r="B3" s="211"/>
      <c r="C3" s="211"/>
      <c r="D3" s="211"/>
      <c r="E3" s="56"/>
      <c r="F3" s="56"/>
      <c r="G3" s="56"/>
      <c r="H3" s="56"/>
      <c r="I3" s="56"/>
    </row>
    <row r="4" spans="1:9" ht="15" thickTop="1" thickBot="1" x14ac:dyDescent="0.3">
      <c r="A4" s="56"/>
      <c r="B4" s="57" t="s">
        <v>392</v>
      </c>
      <c r="C4" s="57" t="s">
        <v>393</v>
      </c>
      <c r="D4" s="57" t="s">
        <v>394</v>
      </c>
      <c r="E4" s="56"/>
      <c r="F4" s="56"/>
      <c r="G4" s="56"/>
      <c r="H4" s="56"/>
      <c r="I4" s="56"/>
    </row>
    <row r="5" spans="1:9" ht="160.5" customHeight="1" thickTop="1" thickBot="1" x14ac:dyDescent="0.3">
      <c r="A5" s="56"/>
      <c r="B5" s="58" t="s">
        <v>395</v>
      </c>
      <c r="C5" s="59" t="s">
        <v>396</v>
      </c>
      <c r="D5" s="60" t="s">
        <v>433</v>
      </c>
      <c r="E5" s="56"/>
      <c r="F5" s="56"/>
      <c r="G5" s="56"/>
      <c r="H5" s="56"/>
      <c r="I5" s="56"/>
    </row>
    <row r="6" spans="1:9" ht="130.5" customHeight="1" thickTop="1" thickBot="1" x14ac:dyDescent="0.3">
      <c r="A6" s="56"/>
      <c r="B6" s="61" t="s">
        <v>397</v>
      </c>
      <c r="C6" s="62" t="s">
        <v>434</v>
      </c>
      <c r="D6" s="60" t="s">
        <v>435</v>
      </c>
      <c r="E6" s="56"/>
      <c r="F6" s="56"/>
      <c r="G6" s="56"/>
      <c r="H6" s="56"/>
      <c r="I6" s="56"/>
    </row>
    <row r="7" spans="1:9" ht="72.75" customHeight="1" thickTop="1" thickBot="1" x14ac:dyDescent="0.3">
      <c r="A7" s="56"/>
      <c r="B7" s="58" t="s">
        <v>398</v>
      </c>
      <c r="C7" s="63" t="s">
        <v>399</v>
      </c>
      <c r="D7" s="60" t="s">
        <v>436</v>
      </c>
      <c r="E7" s="56"/>
      <c r="F7" s="56"/>
      <c r="G7" s="56"/>
      <c r="H7" s="56"/>
      <c r="I7" s="56"/>
    </row>
    <row r="8" spans="1:9" thickTop="1" x14ac:dyDescent="0.25">
      <c r="A8" s="56"/>
      <c r="E8" s="56"/>
      <c r="F8" s="56"/>
      <c r="G8" s="56"/>
      <c r="H8" s="56"/>
      <c r="I8" s="56"/>
    </row>
  </sheetData>
  <mergeCells count="1">
    <mergeCell ref="B2:D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H21" sqref="H21"/>
    </sheetView>
  </sheetViews>
  <sheetFormatPr baseColWidth="10" defaultColWidth="9.109375" defaultRowHeight="14.4" x14ac:dyDescent="0.3"/>
  <cols>
    <col min="1" max="1" width="11.44140625" style="8" customWidth="1"/>
    <col min="2" max="256" width="11.44140625" customWidth="1"/>
  </cols>
  <sheetData>
    <row r="1" spans="1:1" x14ac:dyDescent="0.3">
      <c r="A1" s="8">
        <v>0</v>
      </c>
    </row>
    <row r="2" spans="1:1" x14ac:dyDescent="0.3">
      <c r="A2" s="8">
        <v>0.5</v>
      </c>
    </row>
    <row r="3" spans="1:1" x14ac:dyDescent="0.3">
      <c r="A3" s="8">
        <v>1</v>
      </c>
    </row>
    <row r="4" spans="1:1" x14ac:dyDescent="0.3">
      <c r="A4" s="8">
        <v>1.25</v>
      </c>
    </row>
    <row r="5" spans="1:1" x14ac:dyDescent="0.3">
      <c r="A5" s="8">
        <v>1.5</v>
      </c>
    </row>
    <row r="6" spans="1:1" x14ac:dyDescent="0.3">
      <c r="A6" s="8">
        <v>2</v>
      </c>
    </row>
    <row r="7" spans="1:1" x14ac:dyDescent="0.3">
      <c r="A7" s="8">
        <v>2.5</v>
      </c>
    </row>
    <row r="8" spans="1:1" x14ac:dyDescent="0.3">
      <c r="A8" s="8">
        <v>3</v>
      </c>
    </row>
    <row r="9" spans="1:1" x14ac:dyDescent="0.3">
      <c r="A9" s="8">
        <v>4</v>
      </c>
    </row>
    <row r="10" spans="1:1" x14ac:dyDescent="0.3">
      <c r="A10" s="8">
        <v>5</v>
      </c>
    </row>
    <row r="11" spans="1:1" x14ac:dyDescent="0.3">
      <c r="A11" s="8">
        <v>0</v>
      </c>
    </row>
    <row r="12" spans="1:1" x14ac:dyDescent="0.3">
      <c r="A12" s="8">
        <v>0</v>
      </c>
    </row>
    <row r="13" spans="1:1" x14ac:dyDescent="0.3">
      <c r="A13" s="54" t="s">
        <v>432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B5" sqref="B5"/>
    </sheetView>
  </sheetViews>
  <sheetFormatPr baseColWidth="10" defaultColWidth="9.109375" defaultRowHeight="14.4" x14ac:dyDescent="0.3"/>
  <cols>
    <col min="1" max="1" width="18.33203125" customWidth="1"/>
    <col min="2" max="2" width="54.5546875" customWidth="1"/>
    <col min="3" max="3" width="90.5546875" customWidth="1"/>
    <col min="4" max="4" width="33.109375" customWidth="1"/>
    <col min="5" max="256" width="11.44140625" customWidth="1"/>
  </cols>
  <sheetData>
    <row r="1" spans="1:4" ht="40.5" customHeight="1" thickBot="1" x14ac:dyDescent="0.35">
      <c r="A1" s="212" t="s">
        <v>483</v>
      </c>
      <c r="B1" s="213"/>
      <c r="C1" s="213"/>
      <c r="D1" s="213"/>
    </row>
    <row r="2" spans="1:4" ht="15" thickBot="1" x14ac:dyDescent="0.35">
      <c r="A2" s="84" t="s">
        <v>484</v>
      </c>
      <c r="B2" s="84" t="s">
        <v>485</v>
      </c>
      <c r="C2" s="86" t="s">
        <v>486</v>
      </c>
      <c r="D2" s="85" t="s">
        <v>488</v>
      </c>
    </row>
    <row r="3" spans="1:4" ht="38.25" customHeight="1" thickBot="1" x14ac:dyDescent="0.35">
      <c r="A3" s="98" t="str">
        <f>'Estandares Minimos'!A4:M4</f>
        <v>I PLANEAR</v>
      </c>
      <c r="B3" s="96"/>
      <c r="C3" s="82"/>
      <c r="D3" s="83"/>
    </row>
    <row r="4" spans="1:4" ht="70.5" customHeight="1" x14ac:dyDescent="0.3">
      <c r="A4" s="97" t="str">
        <f>'Estandares Minimos'!A86:O86</f>
        <v>II HACER</v>
      </c>
      <c r="B4" s="93" t="s">
        <v>347</v>
      </c>
      <c r="C4" s="90" t="s">
        <v>496</v>
      </c>
      <c r="D4" s="80" t="s">
        <v>495</v>
      </c>
    </row>
    <row r="5" spans="1:4" ht="77.25" customHeight="1" x14ac:dyDescent="0.3">
      <c r="A5" s="87" t="s">
        <v>74</v>
      </c>
      <c r="B5" s="93" t="s">
        <v>348</v>
      </c>
      <c r="C5" s="90" t="s">
        <v>497</v>
      </c>
      <c r="D5" s="80" t="s">
        <v>495</v>
      </c>
    </row>
    <row r="6" spans="1:4" ht="76.5" customHeight="1" x14ac:dyDescent="0.3">
      <c r="A6" s="87" t="s">
        <v>74</v>
      </c>
      <c r="B6" s="93" t="s">
        <v>349</v>
      </c>
      <c r="C6" s="90" t="s">
        <v>498</v>
      </c>
      <c r="D6" s="80" t="s">
        <v>495</v>
      </c>
    </row>
    <row r="7" spans="1:4" ht="72" customHeight="1" x14ac:dyDescent="0.3">
      <c r="A7" s="87" t="s">
        <v>74</v>
      </c>
      <c r="B7" s="93" t="s">
        <v>350</v>
      </c>
      <c r="C7" s="90" t="s">
        <v>499</v>
      </c>
      <c r="D7" s="80" t="s">
        <v>495</v>
      </c>
    </row>
    <row r="8" spans="1:4" ht="69.75" customHeight="1" x14ac:dyDescent="0.3">
      <c r="A8" s="87" t="s">
        <v>74</v>
      </c>
      <c r="B8" s="93" t="s">
        <v>351</v>
      </c>
      <c r="C8" s="90" t="s">
        <v>500</v>
      </c>
      <c r="D8" s="80" t="s">
        <v>495</v>
      </c>
    </row>
    <row r="9" spans="1:4" ht="66.75" customHeight="1" x14ac:dyDescent="0.3">
      <c r="A9" s="87" t="str">
        <f>'Estandares Minimos'!A86:O86</f>
        <v>II HACER</v>
      </c>
      <c r="B9" s="93" t="s">
        <v>358</v>
      </c>
      <c r="C9" s="90" t="s">
        <v>501</v>
      </c>
      <c r="D9" s="80" t="s">
        <v>495</v>
      </c>
    </row>
    <row r="10" spans="1:4" ht="60" customHeight="1" thickBot="1" x14ac:dyDescent="0.35">
      <c r="A10" s="88" t="s">
        <v>152</v>
      </c>
      <c r="B10" s="94"/>
      <c r="C10" s="79"/>
      <c r="D10" s="91"/>
    </row>
    <row r="11" spans="1:4" ht="66.75" customHeight="1" thickBot="1" x14ac:dyDescent="0.35">
      <c r="A11" s="89" t="str">
        <f>'Estandares Minimos'!A199:O199</f>
        <v>IV ACTUAR</v>
      </c>
      <c r="B11" s="95"/>
      <c r="C11" s="92"/>
      <c r="D11" s="81"/>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Instrucciones</vt:lpstr>
      <vt:lpstr>Portada</vt:lpstr>
      <vt:lpstr>Estandares Minimos</vt:lpstr>
      <vt:lpstr>Tabla de valores</vt:lpstr>
      <vt:lpstr>Grafico por ciclo</vt:lpstr>
      <vt:lpstr>Grafico por estandar</vt:lpstr>
      <vt:lpstr>Criterios de Evaluación</vt:lpstr>
      <vt:lpstr>Datos</vt:lpstr>
      <vt:lpstr>Plan de mejora </vt:lpstr>
    </vt:vector>
  </TitlesOfParts>
  <Company>Suramericana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Fajardo Pedraza</dc:creator>
  <cp:lastModifiedBy>Windows User</cp:lastModifiedBy>
  <cp:lastPrinted>2021-04-19T19:50:30Z</cp:lastPrinted>
  <dcterms:created xsi:type="dcterms:W3CDTF">2017-04-17T18:01:55Z</dcterms:created>
  <dcterms:modified xsi:type="dcterms:W3CDTF">2023-03-14T14:41:52Z</dcterms:modified>
</cp:coreProperties>
</file>