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<sst xmlns="http://schemas.openxmlformats.org/spreadsheetml/2006/main" count="724" uniqueCount="478">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</sst>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9">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7" fontId="19"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2" fillId="9" fontId="20" numFmtId="0" xfId="0" applyAlignment="1" applyBorder="1" applyFont="1">
      <alignment horizontal="center" shrinkToFit="0" vertical="center" wrapText="1"/>
    </xf>
    <xf borderId="1" fillId="9" fontId="20"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1"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2" numFmtId="0" xfId="0" applyFont="1"/>
    <xf borderId="0" fillId="0" fontId="9" numFmtId="0" xfId="0" applyAlignment="1" applyFont="1">
      <alignment horizontal="center"/>
    </xf>
    <xf borderId="0" fillId="0" fontId="23" numFmtId="0" xfId="0" applyAlignment="1" applyFont="1">
      <alignment horizont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4" fontId="22" numFmtId="0" xfId="0" applyAlignment="1" applyBorder="1" applyFont="1">
      <alignment horizontal="center" shrinkToFit="0" vertical="center" wrapText="1"/>
    </xf>
    <xf borderId="6" fillId="14" fontId="22" numFmtId="164" xfId="0" applyAlignment="1" applyBorder="1" applyFont="1" applyNumberFormat="1">
      <alignment horizontal="center" shrinkToFit="0" vertical="center" wrapText="1"/>
    </xf>
    <xf borderId="11" fillId="14" fontId="22" numFmtId="0" xfId="0" applyAlignment="1" applyBorder="1" applyFont="1">
      <alignment horizontal="center" shrinkToFit="0" vertical="center" wrapText="1"/>
    </xf>
    <xf borderId="11" fillId="14" fontId="22" numFmtId="164" xfId="0" applyAlignment="1" applyBorder="1" applyFont="1" applyNumberFormat="1">
      <alignment horizontal="center" shrinkToFit="0" vertical="center" wrapText="1"/>
    </xf>
    <xf borderId="1" fillId="14" fontId="22" numFmtId="0" xfId="0" applyAlignment="1" applyBorder="1" applyFont="1">
      <alignment horizontal="center" shrinkToFit="0" vertical="center" wrapText="1"/>
    </xf>
    <xf borderId="1" fillId="14" fontId="22" numFmtId="0" xfId="0" applyAlignment="1" applyBorder="1" applyFont="1">
      <alignment horizontal="center" readingOrder="0" shrinkToFit="0" vertical="center" wrapText="1"/>
    </xf>
    <xf borderId="12" fillId="14" fontId="22" numFmtId="0" xfId="0" applyAlignment="1" applyBorder="1" applyFont="1">
      <alignment horizontal="center" readingOrder="0" shrinkToFit="0" vertical="center" wrapText="1"/>
    </xf>
    <xf borderId="12" fillId="14" fontId="22" numFmtId="164" xfId="0" applyAlignment="1" applyBorder="1" applyFont="1" applyNumberFormat="1">
      <alignment horizontal="center" shrinkToFit="0" vertical="center" wrapText="1"/>
    </xf>
    <xf borderId="0" fillId="19" fontId="28"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2" numFmtId="0" xfId="0" applyAlignment="1" applyBorder="1" applyFont="1">
      <alignment horizontal="center" shrinkToFit="0" vertical="center" wrapText="1"/>
    </xf>
    <xf borderId="3" fillId="0"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1" fillId="5"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12" fillId="0" fontId="22"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drive/folders/1Ep0HRox8EETtBUlCZGDvE_4EN_EBUqn4?usp=share_link"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2</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3" t="s">
        <v>341</v>
      </c>
      <c r="F8" s="118">
        <v>0.5</v>
      </c>
      <c r="G8" s="40"/>
      <c r="H8" s="120">
        <v>0.0</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3" t="s">
        <v>342</v>
      </c>
      <c r="F9" s="118">
        <v>0.5</v>
      </c>
      <c r="G9" s="40"/>
      <c r="H9" s="120">
        <v>0.0</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4" t="s">
        <v>343</v>
      </c>
      <c r="F10" s="118">
        <v>0.5</v>
      </c>
      <c r="G10" s="40"/>
      <c r="H10" s="120">
        <v>0.0</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5"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3"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3" t="s">
        <v>348</v>
      </c>
      <c r="F14" s="118">
        <v>2.0</v>
      </c>
      <c r="G14" s="119">
        <f>SUM(F14:F16)</f>
        <v>6</v>
      </c>
      <c r="H14" s="120">
        <v>0.0</v>
      </c>
      <c r="I14" s="120">
        <v>0.0</v>
      </c>
      <c r="J14" s="120">
        <v>0.0</v>
      </c>
      <c r="K14" s="121">
        <f>SUM(H14:J16)</f>
        <v>2</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3"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3" t="s">
        <v>350</v>
      </c>
      <c r="F16" s="118">
        <v>2.0</v>
      </c>
      <c r="G16" s="47"/>
      <c r="H16" s="120">
        <v>2.0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6" t="s">
        <v>352</v>
      </c>
      <c r="E17" s="123" t="s">
        <v>353</v>
      </c>
      <c r="F17" s="118">
        <v>1.0</v>
      </c>
      <c r="G17" s="119">
        <f>SUM(F17:F27)</f>
        <v>15</v>
      </c>
      <c r="H17" s="120">
        <v>0.0</v>
      </c>
      <c r="I17" s="120">
        <v>0.0</v>
      </c>
      <c r="J17" s="120">
        <v>0.0</v>
      </c>
      <c r="K17" s="121">
        <f>SUM(H17:J27)</f>
        <v>2</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6" t="s">
        <v>354</v>
      </c>
      <c r="E18" s="123"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6" t="s">
        <v>356</v>
      </c>
      <c r="E19" s="123"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6" t="s">
        <v>358</v>
      </c>
      <c r="E20" s="123"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6" t="s">
        <v>360</v>
      </c>
      <c r="E21" s="123" t="s">
        <v>361</v>
      </c>
      <c r="F21" s="118">
        <v>2.0</v>
      </c>
      <c r="G21" s="40"/>
      <c r="H21" s="120">
        <v>2.0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6" t="s">
        <v>362</v>
      </c>
      <c r="E22" s="123"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6" t="s">
        <v>364</v>
      </c>
      <c r="E23" s="122" t="s">
        <v>365</v>
      </c>
      <c r="F23" s="118">
        <v>2.0</v>
      </c>
      <c r="G23" s="40"/>
      <c r="H23" s="120">
        <v>0.0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6" t="s">
        <v>366</v>
      </c>
      <c r="E24" s="123"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6" t="s">
        <v>368</v>
      </c>
      <c r="E25" s="123"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6" t="s">
        <v>370</v>
      </c>
      <c r="E26" s="123"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6" t="s">
        <v>372</v>
      </c>
      <c r="E27" s="123"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3" t="s">
        <v>377</v>
      </c>
      <c r="F28" s="118">
        <v>1.0</v>
      </c>
      <c r="G28" s="119">
        <f>SUM(F28:F36)</f>
        <v>9</v>
      </c>
      <c r="H28" s="120">
        <v>0.0</v>
      </c>
      <c r="I28" s="120">
        <v>0.0</v>
      </c>
      <c r="J28" s="120">
        <v>0.0</v>
      </c>
      <c r="K28" s="121">
        <f>SUM(H28:J36)</f>
        <v>0</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3"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3"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3"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4"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3"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3"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3"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3"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3" t="s">
        <v>387</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3" t="s">
        <v>388</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3"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3"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3"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3"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3"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3"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3"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3"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3"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3"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4"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3"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3"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3"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3"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3"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3"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3" t="s">
        <v>412</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3" t="s">
        <v>413</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4"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3"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3"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3"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3"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3"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3"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3"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6</v>
      </c>
      <c r="I66" s="128">
        <f t="shared" si="1"/>
        <v>0</v>
      </c>
      <c r="J66" s="128">
        <f t="shared" si="1"/>
        <v>0</v>
      </c>
      <c r="K66" s="128">
        <f>SUM(K6,K14,K17,K28,K37,K40,K46,K50,K56,K58,K62)</f>
        <v>6</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CRITICO</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s>
  <printOptions/>
  <pageMargins bottom="0.75" footer="0.0" header="0.0" left="0.7" right="0.7" top="0.75"/>
  <pageSetup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v>1.0</v>
      </c>
      <c r="B7" s="177" t="s">
        <v>339</v>
      </c>
      <c r="C7" s="178">
        <v>44992.0</v>
      </c>
      <c r="D7" s="177" t="s">
        <v>469</v>
      </c>
      <c r="E7" s="179" t="s">
        <v>470</v>
      </c>
      <c r="F7" s="179" t="s">
        <v>471</v>
      </c>
      <c r="G7" s="180">
        <v>44995.0</v>
      </c>
      <c r="H7" s="181" t="s">
        <v>472</v>
      </c>
      <c r="I7" s="182" t="s">
        <v>473</v>
      </c>
      <c r="J7" s="182" t="s">
        <v>474</v>
      </c>
      <c r="K7" s="181" t="s">
        <v>447</v>
      </c>
      <c r="L7" s="181" t="s">
        <v>447</v>
      </c>
      <c r="M7" s="183" t="s">
        <v>475</v>
      </c>
      <c r="N7" s="183" t="s">
        <v>476</v>
      </c>
      <c r="O7" s="184">
        <v>44995.0</v>
      </c>
      <c r="P7" s="185" t="s">
        <v>477</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0"/>
      <c r="I15" s="40"/>
      <c r="J15" s="40"/>
      <c r="K15" s="40"/>
      <c r="L15" s="40"/>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7"/>
      <c r="I16" s="47"/>
      <c r="J16" s="47"/>
      <c r="K16" s="47"/>
      <c r="L16" s="47"/>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0"/>
      <c r="I18" s="40"/>
      <c r="J18" s="40"/>
      <c r="K18" s="40"/>
      <c r="L18" s="40"/>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7"/>
      <c r="I19" s="47"/>
      <c r="J19" s="47"/>
      <c r="K19" s="47"/>
      <c r="L19" s="47"/>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0"/>
      <c r="I21" s="40"/>
      <c r="J21" s="40"/>
      <c r="K21" s="40"/>
      <c r="L21" s="40"/>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7"/>
      <c r="I22" s="47"/>
      <c r="J22" s="47"/>
      <c r="K22" s="47"/>
      <c r="L22" s="47"/>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0"/>
      <c r="L24" s="40"/>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7"/>
      <c r="L25" s="47"/>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