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E:\PLANEACIÓN 2022\RENDICION DE CUENTAS\"/>
    </mc:Choice>
  </mc:AlternateContent>
  <xr:revisionPtr revIDLastSave="0" documentId="13_ncr:1_{55C1B7F8-6DA4-4086-A5CC-6645A5CC898B}" xr6:coauthVersionLast="36" xr6:coauthVersionMax="36" xr10:uidLastSave="{00000000-0000-0000-0000-000000000000}"/>
  <bookViews>
    <workbookView xWindow="0" yWindow="0" windowWidth="28800" windowHeight="12225" tabRatio="500" firstSheet="1" activeTab="1" xr2:uid="{00000000-000D-0000-FFFF-FFFF00000000}"/>
  </bookViews>
  <sheets>
    <sheet name="Instructivo" sheetId="1" state="hidden" r:id="rId1"/>
    <sheet name="Matriz alineación" sheetId="2" r:id="rId2"/>
    <sheet name="Salida" sheetId="3" state="hidden" r:id="rId3"/>
    <sheet name="Datos" sheetId="4" state="hidden" r:id="rId4"/>
    <sheet name="Entidades Rama Ejecutiva" sheetId="5" state="hidden" r:id="rId5"/>
    <sheet name="Entidades Rama Jud y Legisla" sheetId="6" state="hidden" r:id="rId6"/>
    <sheet name="Entidades EICE" sheetId="7" state="hidden" r:id="rId7"/>
    <sheet name="PND" sheetId="8" state="hidden" r:id="rId8"/>
    <sheet name="ODS" sheetId="9" state="hidden" r:id="rId9"/>
    <sheet name="Artículo DDHH" sheetId="10" state="hidden" r:id="rId10"/>
    <sheet name="Indicadores ODS" sheetId="11" state="hidden" r:id="rId11"/>
  </sheets>
  <externalReferences>
    <externalReference r:id="rId12"/>
  </externalReferences>
  <definedNames>
    <definedName name="_xlnm._FilterDatabase" localSheetId="9" hidden="1">'Artículo DDHH'!$B$2:$G$74</definedName>
    <definedName name="_xlnm._FilterDatabase" localSheetId="4" hidden="1">'Entidades Rama Ejecutiva'!$A$2:$L$177</definedName>
    <definedName name="_xlnm._FilterDatabase" localSheetId="2" hidden="1">Salida!$B$5:$F$77</definedName>
    <definedName name="Canales_de_servicio">[1]Datos!$G$23:$G$26</definedName>
    <definedName name="Contenidos">[1]Datos!$C$53:$C$121</definedName>
    <definedName name="Empresas_industriales_y_comerciales_del_Estado">'Entidades EICE'!$A$3:$A$69</definedName>
    <definedName name="Entidades_Rama_Ejecutiva_Orden_Nacional">'Entidades Rama Ejecutiva'!$B$3:$B$177</definedName>
    <definedName name="Identificación">[1]Datos!$G$3:$G$6</definedName>
    <definedName name="Priorización">[1]Datos!$I$2:$I$10</definedName>
    <definedName name="Rama_Ejecutiva_Orden_Nacional">'Entidades Rama Ejecutiva'!$B$3:$B$177</definedName>
    <definedName name="Rama_judicial">'Entidades Rama Jud y Legisla'!$B$3:$B$22</definedName>
    <definedName name="Rama_Legislativa">'Entidades Rama Jud y Legisla'!$D$3:$D$4</definedName>
    <definedName name="Tipo_actor" localSheetId="6">[1]Datos!$C$2:$C$5</definedName>
    <definedName name="Tipo_actor" localSheetId="5">[1]Datos!$C$2:$C$5</definedName>
    <definedName name="Tipo_actor">Datos!$B$2:$B$5</definedName>
    <definedName name="Tipo_grupo_valor">[1]Datos!$G$9:$G$20</definedName>
    <definedName name="Z_7F5BA31E_4FFC_4ACF_B6A0_DE3EAEC611C9_.wvu.FilterData" localSheetId="9" hidden="1">'Artículo DDHH'!$B$2:$G$74</definedName>
    <definedName name="Z_7F5BA31E_4FFC_4ACF_B6A0_DE3EAEC611C9_.wvu.FilterData" localSheetId="4" hidden="1">'Entidades Rama Ejecutiva'!$A$2:$L$177</definedName>
    <definedName name="Z_7F5BA31E_4FFC_4ACF_B6A0_DE3EAEC611C9_.wvu.FilterData" localSheetId="2" hidden="1">Salida!$B$5:$F$77</definedName>
  </definedNames>
  <calcPr calcId="191029"/>
  <customWorkbookViews>
    <customWorkbookView name="PAULA ANDREA RUIZ VENTO - Vista personalizada" guid="{7F5BA31E-4FFC-4ACF-B6A0-DE3EAEC611C9}" mergeInterval="0" personalView="1" maximized="1" xWindow="-8" yWindow="-8" windowWidth="1936" windowHeight="1056" tabRatio="500" activeSheetId="2"/>
  </customWorkbookViews>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9" i="2" l="1"/>
  <c r="E7" i="3" l="1"/>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6" i="3"/>
  <c r="D6" i="3"/>
  <c r="D13" i="2"/>
  <c r="D12" i="2"/>
  <c r="D11" i="2"/>
  <c r="D10" i="2"/>
  <c r="D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7"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I22" i="3"/>
  <c r="I21" i="3"/>
  <c r="I20" i="3"/>
  <c r="I19" i="3"/>
  <c r="I18" i="3"/>
  <c r="I17" i="3"/>
  <c r="I16" i="3"/>
  <c r="I15" i="3"/>
  <c r="I14" i="3"/>
  <c r="I13" i="3"/>
  <c r="I12" i="3"/>
  <c r="I11" i="3"/>
  <c r="I10" i="3"/>
  <c r="I9" i="3"/>
  <c r="I8" i="3"/>
  <c r="I7" i="3"/>
  <c r="I6"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6" i="3"/>
  <c r="F17" i="3"/>
  <c r="F15" i="3"/>
  <c r="F14" i="3"/>
  <c r="F6" i="3"/>
  <c r="F13" i="3"/>
  <c r="F12" i="3"/>
  <c r="F11" i="3"/>
  <c r="F10" i="3"/>
  <c r="F9" i="3"/>
  <c r="F8" i="3"/>
  <c r="F7" i="3"/>
</calcChain>
</file>

<file path=xl/sharedStrings.xml><?xml version="1.0" encoding="utf-8"?>
<sst xmlns="http://schemas.openxmlformats.org/spreadsheetml/2006/main" count="3985" uniqueCount="1884">
  <si>
    <t>Entidad</t>
  </si>
  <si>
    <t xml:space="preserve">Orden </t>
  </si>
  <si>
    <t xml:space="preserve">Sector </t>
  </si>
  <si>
    <t xml:space="preserve">Departamento </t>
  </si>
  <si>
    <t xml:space="preserve">Municipio </t>
  </si>
  <si>
    <t>Artículo de DD.HH</t>
  </si>
  <si>
    <t>Indicadores ODS</t>
  </si>
  <si>
    <t>#</t>
  </si>
  <si>
    <t>Tipo de Derecho</t>
  </si>
  <si>
    <t>Artículo</t>
  </si>
  <si>
    <t>Tema</t>
  </si>
  <si>
    <t>Contenido del derecho</t>
  </si>
  <si>
    <t>Sujeto</t>
  </si>
  <si>
    <t>Fundamental</t>
  </si>
  <si>
    <t>Vida</t>
  </si>
  <si>
    <t>El derecho a la vida es inviolable. No habrá pena de muerte.</t>
  </si>
  <si>
    <t>Persona</t>
  </si>
  <si>
    <t xml:space="preserve">Integridad </t>
  </si>
  <si>
    <t>Nadie será sometido a desaparición forzada, a torturas ni a tratos o penas crueles, inhumanos o degradantes.</t>
  </si>
  <si>
    <t>Igualdad</t>
  </si>
  <si>
    <t>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
El Estado  promoverá las condiciones para que la igualdad sea real y efectiva y adoptará medidas en favor de grupos discriminados o marginados.
El Estado  protegerá especialmente a aquellas personas que por su condición económica, física o mental, se encuentren en circunstancia de debilidad manifiesta y sancionará los abusos o maltratos que contra ellas se cometan.</t>
  </si>
  <si>
    <t>Personalidad Jurídica</t>
  </si>
  <si>
    <t>Toda persona tiene derecho al reconocimiento de su personalidad jurídica.</t>
  </si>
  <si>
    <t>Intimidad</t>
  </si>
  <si>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t>
  </si>
  <si>
    <t>Libre desarrollo de la personalidad</t>
  </si>
  <si>
    <t>Todas las personas tienen derecho al libre desarrollo de su personalidad sin más limitaciones que las que imponen los derechos de los demás y el orden jurídico.</t>
  </si>
  <si>
    <t>Prohibición Esclavitud</t>
  </si>
  <si>
    <t>Se prohiben la esclavitud, la servidumbre y la trata de seres humanos en todas sus formas.</t>
  </si>
  <si>
    <t>Libertad de Conciencia</t>
  </si>
  <si>
    <t>Se garantiza la libertad de conciencia. Nadie será molestado por razón de sus convicciones o creencias ni compelido a revelarlas ni obligado a actuar contra su conciencia.</t>
  </si>
  <si>
    <t>Libertad de Cultos</t>
  </si>
  <si>
    <t>Se garantiza la libertad de cultos. Toda persona tiene derecho a profesar libremente su religión y a difundirla en forma individual o colectiva. odas las confesiones religiosas e iglesias son igualmente libres ante la ley</t>
  </si>
  <si>
    <t>Libertad de Expresión</t>
  </si>
  <si>
    <t>Se garantiza a toda persona la libertad de expresar y difundir su pensamiento y opiniones, la de informar y recibir información veraz e imparcial, y la de fundar medios masivos de comunicación.
Estos son libres y tienen responsabilidad social. Se garantiza el derecho a la rectificación en condiciones de equidad. No habrá censura.</t>
  </si>
  <si>
    <t>Honra</t>
  </si>
  <si>
    <t>Se garantiza el derecho a la honra. La ley señalará la forma de su protección.</t>
  </si>
  <si>
    <t>Civiles y Políticos</t>
  </si>
  <si>
    <t>La paz es un derecho y un deber de obligatorio cumplimiento.</t>
  </si>
  <si>
    <t>Presentación de Peticiones</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</si>
  <si>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</si>
  <si>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Libre Circulación</t>
  </si>
  <si>
    <t>Todo colombiano, con las limitaciones que establezca la ley, tiene derecho a circular libremente por el territorio nacional, a entrar y salir de él, y a permanecer y residenciarse en Colombia.</t>
  </si>
  <si>
    <t>Trabajo</t>
  </si>
  <si>
    <t>El trabajo es un derecho y una obligación social y goza, en todas sus modalidades, de la especial protección del Estado. Toda persona tiene derecho a un trabajo en condiciones dignas y justas.</t>
  </si>
  <si>
    <t>Libertad</t>
  </si>
  <si>
    <t>Toda persona es libre de escoger profesión u oficio. La ley podrá exigir títulos de idoneidad. Las autoridades competentes inspeccionarán y vigilarán el ejercicio de las profesiones. Las ocupaciones, artes y oficios que no exijan formación académica son de libre ejercicio, salvo aquellas que impliquen un riesgo social.
Las profesiones legalmente reconocidas pueden organizarse en colegios. La estructura interna y el funcionamiento de éstos deberán ser democráticos. La ley podrá asignarles funciones públicas y establecer los debidos controles.</t>
  </si>
  <si>
    <t>Libertad de Enseñanza</t>
  </si>
  <si>
    <t>El Estado garantiza las libertades de enseñanza, aprendizaje, investigación y cátedra.</t>
  </si>
  <si>
    <t>Toda persona es libre. Nadie puede ser molestado en su persona o familia, ni reducido a prisión o arresto, ni detenido, ni su domicilio registrado, sino en virtud de mandamiento escrito de autoridad judicial competente, con las formalidades legales y por motivo previamente definido en la ley.
La persona detenida preventivamente será puesta a disposición del juez competente dentro de las treinta y seis horas siguientes, para que éste adopte la decisión correspondiente en el término que establezca la ley.
En ningún caso podrá haber detención, prisión ni arresto por deudas, ni penas y medidas de seguridad imprescriptibles.</t>
  </si>
  <si>
    <t>Justicia</t>
  </si>
  <si>
    <t>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t>
  </si>
  <si>
    <t>Quien estuviere privado de su libertad, y creyere estarlo ilegalmente, tiene derecho a invocar ante cualquier autoridad judicial, en todo tiempo, por sí o por interpuesta persona, el Habeas Corpus, el cual debe resolverse en el término de treinta y seis horas.  Reglamentado por la Ley 1095 de 2006.</t>
  </si>
  <si>
    <t>Toda sentencia judicial podrá ser apelada o consultada, salvo las excepciones que consagre la ley. El superior no podrá agravar la pena impuesta cuando el condenado sea apelante único.</t>
  </si>
  <si>
    <t>El delincuente sorprendido en flagrancia podrá ser aprehendido y llevado ante el juez por cualquier persona. Si los agentes de la autoridad lo persiguieren y se refugiare en su propio domicilio, podrán penetrar en él, para el acto de la aprehensión; si se acogiere a domicilio ajeno, deberá preceder requerimiento al morador.</t>
  </si>
  <si>
    <t>Nadie podrá ser obligado a declarar contra sí mismo o contra su cónyuge, compañero permanente o parientes dentro del cuarto grado de consanguinidad, segundo de afinidad o primero civil.</t>
  </si>
  <si>
    <t>Se prohiben las penas de destierro, prisión perpetua y confiscación.
No obstante, por sentencia judicial, se declarará extinguido el dominio sobre los bienes adquiridos mediante enriquecimiento ilícito, en perjuicio del Tesoro Público o con grave deterioro de la moral social.</t>
  </si>
  <si>
    <t>La extradición se podrá solicitar, conceder u ofrecer de acuerdo con los tratados públicos y, en su defecto, con la ley.
Además, la extradición de los colombianos por nacimiento se concederá por delitos cometidos en el exterior, considerados como tales en la legislación penal colombiana. La Ley reglamentará la materia.
La extradición no procederá por delitos políticos.
No procederá la extradición cuando se trate de hechos cometidos con anterioridad a la promulgación de la presente norma.</t>
  </si>
  <si>
    <t>Se reconoce el derecho de asilo en los términos previstos en la ley.</t>
  </si>
  <si>
    <t>Toda parte del pueblo puede reunirse y manifestarse pública y pacíficamente. Sólo la ley podrá establecer de manera expresa los casos en los cuales se podrá limitar el ejercicio de este derecho.</t>
  </si>
  <si>
    <t>Colectivos</t>
  </si>
  <si>
    <t>Se garantiza el derecho de libre asociación para el desarrollo de las distintas actividades que las personas realizan en sociedad.
Ver la Ley 743 de 2002</t>
  </si>
  <si>
    <t>Asociaciones</t>
  </si>
  <si>
    <t>Los trabajadores y empleadores tienen derecho a constituir sindicatos o asociaciones, sin intervención del Estado. Su reconocimiento jurídico se producirá con la simple inscripción del acta de constitución.
La estructura interna y el funcionamiento de los sindicatos y organizaciones sociales y gremiales se sujetarán al orden legal y a los principios democráticos.
La cancelación o la suspensión de la personería jurídica sólo procede por vía judicial.
Se reconoce a los representantes sindicales el fuero y las demás garantías necesarias para el cumplimiento de su gestión.
No gozan del derecho de asociación sindical los miembros de la Fuerza Pública.</t>
  </si>
  <si>
    <t>Sindicatos o Asociaciones</t>
  </si>
  <si>
    <t>Todo ciudadano tiene derecho a participar en la conformación, ejercicio y control del poder político. Para hacer efectivo este derecho puede:
1. Elegir y ser elegido.
2. Tomar parte en elecciones, plebiscitos, referendos, consultas populares y otras formas de participación democrática.
3. Constituir partidos, movimientos y agrupaciones políticas sin limitación alguna; formar parte de ellos libremente y difundir sus ideas y programas.
4. Revocar el mandato de los elegidos en los casos y en la forma que establecen la Constitución y la ley. Ver la Ley 131 de 1994
5. Tener iniciativa en las corporaciones públicas.
6. Interponer acciones públicas en defensa de la Constitución y de la ley.
 7. Desarrollado por la Ley 43 de 1993 Acceder al desempeño de funciones y cargos públicos, salvo los colombianos, por nacimiento o por adopción, que tengan doble nacionalidad. La ley reglamentará esta excepción y determinará los casos a los cuales ha de aplicarse.
Las autoridades garantizarán la adecuada y efectiva participación de la mujer en los niveles decisorios de la Administración Pública. Ver la Ley 581 de 2000</t>
  </si>
  <si>
    <t>Educación</t>
  </si>
  <si>
    <t>En todas las instituciones de educación, oficiales o privadas, serán obligatorios el estudio de la Constitución y la Instrucción Cívica. Así mismo se fomentarán prácticas democráticas para el aprendizaje de los principios y valores de la participación ciudadana. El Estado divulgará la Constitución.</t>
  </si>
  <si>
    <t>NO DEFINIDO</t>
  </si>
  <si>
    <t>Sociales, Económicos y Culturales</t>
  </si>
  <si>
    <t>Familia</t>
  </si>
  <si>
    <t>Desarrollado parcialmente por la Ley 25 de 1992. La familia es el núcleo fundamental de la sociedad. Se constituye por vínculos naturales o jurídicos, por la decisión libre de un hombre y una mujer de contraer matrimonio o por la voluntad responsable de conformarla.
El Estado y la sociedad garantizan la protección integral de la familia. La ley podrá determinar el patrimonio familiar inalienable e inembargable. La honra, la dignidad y la intimidad de la familia son inviolables.
Las relaciones familiares se basan en la igualdad de derechos y deberes de la pareja y en el respeto recíproco entre todos sus integrantes. Cualquier forma de violencia en la familia se considera destructiva de su armonía y unidad, y será sancionada conforme a la ley.
Los hijos habidos en el matrimonio o fuera de él, adoptados o procreados naturalmente o con asistencia científica, tienen iguales derechos y deberes. La ley reglamentará la progenitura responsable.
La pareja tiene derecho a decidir libre y responsablemente el número de sus hijos, y deberá sostenerlos y educarlos mientras sean menores o impedidos.
Las formas del matrimonio, la edad y capacidad para contraerlo, los deberes y derechos de los cónyuges, su separación y la disolución del vínculo, se rigen por la ley civil.
Los matrimonios religiosos tendrán efectos civiles en los términos que establezca la ley.
Los efectos civiles de todo matrimonio cesarán por divorcio con arreglo a la ley civil.
También tendrán efectos civiles las sentencias de nulidad de los matrimonios religiosos dictadas por las autoridades de la respectiva religión, en los términos que establezca la ley.
La ley determinará lo relativo al estado civil de las personas y los consiguientes derechos y deberes.</t>
  </si>
  <si>
    <t>Mujer</t>
  </si>
  <si>
    <t>La mujer y el hombre tienen iguales derechos y oportunidades. La mujer no podrá ser sometida a ninguna clase de discriminación. Durante el embarazo y después del parto gozará de especial asistencia y protección del Estado, y recibirá de éste subsidio alimentario si entonces estuviere desempleada o desamparada.
El Estado apoyará de manera especial a la mujer cabeza de familia. Ver  Ley 581 de 2000</t>
  </si>
  <si>
    <t>Niñez</t>
  </si>
  <si>
    <t>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consagrados en la Constitución, en las leyes y en los tratados internacionales ratificados por Colombia.
La familia, la sociedad y el Estado tienen la obligación de asistir y proteger al niño para garantizar su desarrollo armónico e integral y el ejercicio pleno de sus derechos. Cualquier persona puede exigir de la autoridad competente su cumplimiento y la sanción de los infractores.
Los derechos de los niños prevalecen sobre los derechos de los demás.</t>
  </si>
  <si>
    <t>Niños</t>
  </si>
  <si>
    <t>Adolescencia</t>
  </si>
  <si>
    <t>El adolescente tiene derecho a la protección y a la formación integral.
El Estado y la sociedad garantizan la participación activa de los jóvenes en los organismos públicos y privados que tengan a cargo la protección, educación y progreso de la juventud.</t>
  </si>
  <si>
    <t>Adolescentes</t>
  </si>
  <si>
    <t>Tercera Edad</t>
  </si>
  <si>
    <t>El Estado, la sociedad y la familia concurrirán para la protección y la asistencia de las personas de la tercera edad y promoverán su integración a la vida activa y comunitaria.
El Estado les garantizará los servicios de la seguridad social integral y el subsidio alimentario en caso de indigencia.</t>
  </si>
  <si>
    <t>Discapacitados</t>
  </si>
  <si>
    <t xml:space="preserve">El Estado adelantará una política de previsión, rehabilitación e integración social para los disminuidos físicos, sensoriales y psíquicos, a quienes se prestará la atención especializada que requieran.  </t>
  </si>
  <si>
    <t>Seguridad Social</t>
  </si>
  <si>
    <t>Se garantiza a todos los habitantes el derecho irrenunciable a la Seguridad Social.
El Estado, con la participación de los particulares, ampliará progresivamente la cobertura de la Seguridad Social que comprenderá la prestación de los servicios en la forma que determine la Ley.
La Seguridad Social podrá ser prestada por entidades públicas o privadas, de conformidad con la ley. No se podrán destinar ni utilizar los recursos de las instituciones de la Seguridad Social para fines diferentes a ella.
La ley definirá los medios para que los recursos destinados a pensiones mantengan su poder adquisitivo constante.  Adicionado por el Acto Legislativo 01 de 2005. La Seguridad Social es un servicio público de carácter obligatorio que se prestará bajo la dirección, coordinación y control del Estado, en sujeción a los principios de eficiencia, universalidad y solidaridad, en los términos que establezca la Ley.</t>
  </si>
  <si>
    <t>Salud</t>
  </si>
  <si>
    <t>Modificado por el Acto Legislativo No 02 de 2009. La atención de la salud y el saneamiento ambiental son servicios públicos a cargo del Estado. Se garantiza a todas las personas el acceso a los servicios de promoción, protección y recuperación de la salud.
Corresponde al Estado organizar, dirigir y reglamentar la prestación de servicios de salud a los habitantes y de saneamiento ambiental conforme a los principios de eficiencia, universalidad y solidaridad. También, establecer las políticas para la prestación de servicios de salud por entidades privadas, y ejercer su vigilancia y control. Así mismo, establecer las competencias de la Nación, las entidades territoriales y los particulares, y determinar los aportes a su cargo en los términos y condiciones señalados en la ley.
Los servicios de salud se organizarán en forma descentralizada, por niveles de atención y con participación de la comunidad.
La ley señalará los términos en los cuales la atención básica para todos los habitantes será gratuita y obligatoria.
Toda persona tiene el deber de procurar el cuidado integral de su salud y la de su comunidad.</t>
  </si>
  <si>
    <t>Todo niño menor de un año que no esté cubierto por algún tipo de protección o de seguridad social, tendrá derecho a recibir atención gratuita en todas las instituciones de salud que reciban aportes del Estado. La ley reglamentará la materia.</t>
  </si>
  <si>
    <t>Vivienda</t>
  </si>
  <si>
    <t>Todos los colombianos tienen derecho a vivienda digna. El Estado fijará las condiciones necesarias para hacer efectivo este derecho y promoverá planes de vivienda de interés social, sistemas adecuados de financiación a largo plazo y formas asociativas de ejecución de estos programas de vivienda.
Ver Auto del Consejo de Estado 39114 de 2011</t>
  </si>
  <si>
    <t>Deporte</t>
  </si>
  <si>
    <t>Modificado por el art. 1, Acto Legislativo No. 02 de 2000, el nuevo texto es el siguiente: El ejercicio del deporte, sus manifestaciones recreativas, competitivas y autóctonas tienen como función la formación integral de las personas, preservar y desarrollar una mejor salud en el ser humano.
El deporte y la recreación, forman parte de la educación y constituyen gasto público social.
Se reconoce el derecho de todas las personas a la recreación, a la práctica del deporte y al aprovechamiento del tiempo libre.
El Estado fomentará estas actividades e inspeccionará, vigilará y controlará las organizaciones deportivas y recreativas cuya estructura y propiedad deberán ser democráticas.</t>
  </si>
  <si>
    <t>El Congreso expedirá el estatuto del trabajo. La ley correspondiente tendrá en cuenta por lo menos los siguientes principios mínimos fundamentales:
Igualdad de oportunidades para los trabajadores; remuneración mínima vital y móvil, proporcional a la cantidad y calidad de trabajo; estabilidad en el empleo; irrenunciabilidad a los beneficios mínimos establecidos en normas laborales; facultades para transigir y conciliar sobre derechos inciertos y discutibles; situación más favorable al trabajador en caso de duda en la aplicación e interpretación de las fuentes formales de derecho; primacía de la realidad sobre formalidades establecidas por los sujetos de las relaciones laborales; garantía a la seguridad social, la capacitación, el adiestramiento y el descanso necesario; protección especial a la mujer, a la maternidad y al trabajador menor de edad.
El estado garantiza el derecho al pago oportuno y al reajuste periódico de las pensiones legales.
Los convenios internacionales del trabajo debidamente ratificados, hacen parte de la legislación interna.
La ley, los contratos, los acuerdos y convenios de trabajo, no pueden menoscabar la libertad, la dignidad humana ni los derechos de los trabajadores.</t>
  </si>
  <si>
    <t>Trabajadores</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</si>
  <si>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</si>
  <si>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Se garantiza el derecho de negociación colectiva para regular las relaciones laborales, con las excepciones que señale la ley.
Es deber del Estado promover la concertación y los demás medios para la solución pacífica de los conflictos colectivos de trabajo.</t>
  </si>
  <si>
    <t>Se garantiza el derecho de huelga, salvo en los servicios públicos esenciales definidos por el legislador.
La ley reglamentará este derecho.
Una comisión permanente integrada por el Gobierno, por representantes de los empleadores y de los trabajadores, fomentará las buenas relaciones laborales, contribuirá a la solución de los conflictos colectivos de trabajo y concertará las políticas salariales y laborales. La ley reglamentará su composición y funcionamiento.
Ver  Ley 278 de 1996</t>
  </si>
  <si>
    <t>La ley podrá establecer los estímulos y los medios para que los trabajadores participen en la gestión de las empresas.</t>
  </si>
  <si>
    <t>Propiedad</t>
  </si>
  <si>
    <t>Modificado por el art. 1, Acto Legislativo No. 01 de 1999. el nuevo texto es el siguiente: Se garantizan la propiedad privada y los demás derechos adquiridos con arreglo a las leyes civiles, los cuales no pueden ser desconocidos ni vulnerados por leyes posteriores. Cuando de la aplicación de una ley expedida por motivos de utilidad pública o interés social, resultare en conflicto los derechos de los particulares con la necesidad por ella reconocida, el interés privado deberá ceder al interés público o social.
 La propiedad es una función social que implica obligaciones. Como tal, le es inherente una función ecológica.
El Estado protegerá y promoverá las formas asociativas y solidarias de propiedad.
Por motivos de utilidad pública o interés social definidos por el legislador, podrá haber expropiación mediante sentencia judicial e indemnización previa. Este se fijará consultando los intereses de la comunidad y del afectado. En los casos que determine el legislador, dicha expropiación podrá adelantarse por vía administrativa, sujeta a posterior acción contenciosa-administrativa, incluso respecto del precio.</t>
  </si>
  <si>
    <t>En caso de guerra y sólo para atender a sus requerimientos, la necesidad de una expropiación podrá ser decretada por el Gobierno Nacional sin previa indemnización.
En el expresado caso, la propiedad inmueble sólo podrá ser temporalmente ocupada, para atender a las necesidades de la guerra, o para destinar a ella sus productos.
El Estado será siempre responsable por las expropiaciones que el Gobierno haga por sí o por medio de sus agentes.</t>
  </si>
  <si>
    <t>El Estado promoverá, de acuerdo con la ley, el acceso a la propiedad.
Cuando el Estado enajene su participación en una empresa, tomará las medidas conducentes a democratizar la titularidad de sus acciones, y ofrecerá a sus trabajadores, a las organizaciones solidarias y de trabajadores, condiciones especiales para acceder a dicha propiedad accionaria. La ley reglamentará la materia.</t>
  </si>
  <si>
    <t>El Estado protegerá la propiedad intelectual por el tiempo y mediante las formalidades que establezca la ley.</t>
  </si>
  <si>
    <t>El destino de las donaciones intervivos o testamentarias, hechas conforme a la ley para fines de interés social, no podrá ser variado ni modificado por el legislador, a menos que el objeto de la donación desaparezca. En este caso, la ley asignará el patrimonio respectivo a un fin similar.
El Gobierno fiscalizará el manejo y la inversión de tales donaciones.</t>
  </si>
  <si>
    <t>Reglamentado por la Ley 1675 de 2013. Los bienes de uso público, los parques naturales, las tierras comunales de grupos étnicos, las tierras de resguardo, el patrimonio arqueológico de la Nación y los demás bienes que determine la ley, son inalienables, imprescriptibles e inembargables.</t>
  </si>
  <si>
    <t>Colombia</t>
  </si>
  <si>
    <t>Propiedad - Agricultura</t>
  </si>
  <si>
    <t>Es deber del Estado promover el acceso progresivo a la propiedad de la tierra de los trabajadores agrarios, en forma individual o asociativa, y a los servicios de educacion, salud, vivienda, seguridad social, recreación, crédito, comunicaciones, comercialización de los productos, asistencia técnica y empresarial, con el fín de mejorar el ingreso y calidad de vida de los campesinos.</t>
  </si>
  <si>
    <t>Persona - Asociación</t>
  </si>
  <si>
    <t>Agricultura</t>
  </si>
  <si>
    <t>La producción de alimentos gozará de la especial protección del Estado. Para tal efecto, se otorgará prioridad al desarrollo integral de las actividades agrícolas, pecuarias, pesqueras, forestales y agroindustriales, así como también a la construcción de obras de infraestructura física y adecuación de tierras.
De igual manera, el Estado promoverá la investigación y la transferencia de tecnología para la producción de alimentos y materias primas de origen agropecuario, con el propósito de incrementar la productividad.</t>
  </si>
  <si>
    <t>Agricultures - Persona</t>
  </si>
  <si>
    <t>Las disposiciones que se dicten en materia crediticia podrán reglamentar las condiciones especiales del crédito agropecuario, teniendo en cuenta los ciclos de las cosechas y de los precios, como también los riesgos inherentes a la actividad y las calamidades ambientales.</t>
  </si>
  <si>
    <t>Agricultores</t>
  </si>
  <si>
    <t>La educación es un derecho de la persona y un servicio público que tiene una función social; con ella se busca el acceso al conocimiento, a la ciencia, a la técnica, y a los demás bienes y valores de la cultura.
La educación formará al colombiano en el respeto a los derechos humanos, a la paz y a la democracia; y en la práctica del trabajo y la recreación, para el mejoramiento cultural, científico, tecnológico y para la protección del ambiente.
El Estado, la sociedad y la familia son responsables de la educación, que será obligatoria entre los cinco y los quince años de edad y que comprenderá como mínimo, un año de preescolar y nueve de educación básica.
La educación será gratuita en las instituciones del Estado, sin perjuicio del cobro de derechos académicos a quienes puedan sufragarlos.
 Corresponde al Estado regular y ejercer la suprema inspección y vigilancia de la educación con el fin de velar por su calidad, por el cumplimiento de sus fines y por la mejor formación moral, intelectual y física de los educandos; garantizar el adecuado cubrimiento del servicio y asegurar a los menores las condiciones necesarias para su acceso y permanencia en el sistema educativo.
La Nación y las entidades territoriales participarán en la dirección, financiación y administración de los servicios educativos estatales, en los términos que señalen la Constitución y la ley.</t>
  </si>
  <si>
    <t>Persona - Colombia</t>
  </si>
  <si>
    <t>Los particulares podrán fundar establecimientos educativos. La ley establecerá las condiciones para su creación y gestión.
La comunidad educativa participará en la dirección de las instituciones de educación.
La enseñanza estará a cargo de personas de reconocida idoneidad ética y pedagógica. La Ley garantiza la profesionalización y dignificación de la actividad docente.
Los padres de familia tendrán derecho de escoger el tipo de educación para sus hijos menores. En los establecimientos del Estado ninguna persona podrá ser obligada a recibir educación religiosa.
Las integrantes de los grupos étnicos tendrán derecho a una formación que respete y desarrolle su identidad cultural.
La erradicación del analfabetismo y la educación de personas con limitaciones físicas o mentales, o con capacidades excepcionales, son obligaciones especiales del Estado.</t>
  </si>
  <si>
    <t>Se garantiza la autonomía universitaria. Las universidades podrán darse sus directivas y regirse por sus propios estatutos, de acuerdo con la ley.
La ley establecerá un régimen especial para las universidades del Estado.
El Estado fortalecerá la investigación científica en las universidades oficiales y privadas y ofrecerá las condiciones especiales para su desarrollo.
El Estado facilitará mecanismos financieros que hagan posible el acceso de todas las personas aptas a la educación superior.</t>
  </si>
  <si>
    <t>Universidades</t>
  </si>
  <si>
    <t>Cultura</t>
  </si>
  <si>
    <t>Reglamentado por la Ley 1675 de 2013.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t>
  </si>
  <si>
    <t>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Reglamentado por la Ley 397 de 1997</t>
  </si>
  <si>
    <t>Reglamentado por la Ley 1675 de 2013.El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t>
  </si>
  <si>
    <t>Periodismo</t>
  </si>
  <si>
    <t>La actividad periodística gozará de protección para garantizar su libertad e independencia profesional.</t>
  </si>
  <si>
    <t>Periodistas</t>
  </si>
  <si>
    <t>Acceso a Información Pública</t>
  </si>
  <si>
    <t>Todas las personas tienen derecho a acceder a los documentos públicos salvo los casos que establezca la ley.
El secreto profesional es inviolable.</t>
  </si>
  <si>
    <t>Espectro Electromagnético - TV</t>
  </si>
  <si>
    <t>El espectro electromagnético es un bien público inenajenable e imprescriptible sujeto a la gestión y control del Estado. Se garantiza la igualdad de oportunidades en el acceso a su uso en los términos que fije la ley.
Para garantizar el pluralismo informativo y la competencia, el Estado intervendrá por mandato de la ley para evitar las prácticas monopolísticas en el uso del espectro electromagnético.</t>
  </si>
  <si>
    <t>Colombia? NO DEFINIDO</t>
  </si>
  <si>
    <t>Derogado por el art. 1, Acto legislativo 002 de 2011. La  intervención estatal en el espectro electromagnético utilizado para los servicios de televisión, estará a cargo de un organismo de derecho público con personería jurídica, autonomía administrativa, patrimonial y técnica, sujeto a un régimen legal propio.
Dicho organismo desarrollará y ejecutará los planes y programas del Estado en el servicio a que hace referencia el inciso anterior.</t>
  </si>
  <si>
    <t>Modificado por el art. 1, Acto legislativo 002 de 2011, el nuevo texto es el siguiente: El Congreso de la República expedirá la ley que fijará la política en materia de televisión. Adicionado por el art. 3, Acto legislativo 002 de 2011. Dentro de los seis meses siguientes a la entrada de vigencia del presente acto legislativo, el Congreso expedirá las normas mediante las cuales se defina la distribución de competencias entre las entidades del Estado que tendrán a su cargo la formulación de planes, la regulación, la dirección, la gestión y el control de los servicios de televisión. Mientras se dicten las leyes correspondientes, la Comisión Nacional de Televisión continuará ejerciendo las funciones que le han sido atribuidas por la legislación vigente.</t>
  </si>
  <si>
    <t>Colectivos y del Ambiente</t>
  </si>
  <si>
    <t>Bienes y Servicios - Consumidores</t>
  </si>
  <si>
    <t>La ley regulará el control de calidad de bienes y servicios ofrecidos y prestados a la comunidad, así como la información que debe suministrarse al público en su comercialización.
Serán responsables, de acuerdo con la ley, quienes en la producción y en la comercialización de bienes y servicios, atenten contra la salud, la seguridad y el adecuado aprovisionamiento a consumidores y usuarios.
El Estado garantizará la participación de las organizaciones de consumidores y usuarios en el estudio de las disposiciones que les conciernen. Para gozar de este derecho las organizaciones deben ser representativas y observar procedimientos democráticos internos.</t>
  </si>
  <si>
    <t>Ambiente</t>
  </si>
  <si>
    <t>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t>
  </si>
  <si>
    <t>Ambiente - Recursos Naturales</t>
  </si>
  <si>
    <t>El Estado planificará el manejo y aprovechamiento de los recursos naturales, para garantizar su desarrollo sostenible, su conservación, restauración o sustitución.
Además, deberá prevenir y controlar los factores de deterioro ambiental, imponer las sanciones legales y exigir la reparación de los daños causados.
Así mismo, cooperará con otras naciones en la protección de los ecosistemas situados en las zonas fronterizas.</t>
  </si>
  <si>
    <t>Armamento</t>
  </si>
  <si>
    <t>Queda prohibida la fabricación, importación, posesión y uso de armas químicas, biológicas y nucleares, así como la introducción al territorio nacional de residuos nucleares y desechos tóxicos.
El Estado regulará el ingreso al país y la salida de él de los recursos genéticos, y su utilización, de acuerdo con el interés nacional.</t>
  </si>
  <si>
    <t>Espacio Público</t>
  </si>
  <si>
    <t>Es deber del Estado velar por la protección de la integridad del espacio público y por su destinación al uso común, el cual prevalece sobre el interés particular.
 Las entidades públicas participarán en la plusvalía que genere su acción urbanística y regularán la utilización del suelo y del espacio aéreo urbano en defensa del interés común.</t>
  </si>
  <si>
    <t>Descripción del objetivo</t>
  </si>
  <si>
    <t xml:space="preserve">Meta </t>
  </si>
  <si>
    <t>Descripción</t>
  </si>
  <si>
    <t>Indicadores</t>
  </si>
  <si>
    <t>Poner fin a la pobreza en todas sus formas y en todo el mundo.</t>
  </si>
  <si>
    <t>1.1 </t>
  </si>
  <si>
    <t>De aquí a 2030, erradicar para todas las personas y en todo el mundo la pobreza extrema (actualmente se considera que sufren pobreza extrema las personas que viven con menos de 1,25 dólares de los Estados Unidos al día).</t>
  </si>
  <si>
    <t>1.1.1 Proporción de la población que vive por debajo del umbral internacional de la pobreza, desglosada por sexo, edad, situación laboral y ubicación geográfica (urbana o rural) </t>
  </si>
  <si>
    <t>1.2 </t>
  </si>
  <si>
    <t>De aquí a 2030, reducir al menos a la mitad la proporción de hombres, mujeres y niños de todas las edades que viven en la pobreza en todas sus dimensiones con arreglo a las definiciones nacionales.</t>
  </si>
  <si>
    <t>1.2.1 Proporción de la población que vive por debajo del umbral nacional de la pobreza, desglosada por sexo y edad </t>
  </si>
  <si>
    <t>1.2.2 Proporción de hombres, mujeres y niños de todas las edades que viven en la pobreza en todas sus dimensiones, con arreglo a las definiciones nacionales</t>
  </si>
  <si>
    <t>1.3 </t>
  </si>
  <si>
    <t>Implementar a nivel nacional sistemas y medidas apropiados de protección social para todos, incluidos niveles mínimos, y, de aquí a 2030, lograr una amplia cobertura de las personas pobres y vulnerables.</t>
  </si>
  <si>
    <t>1.3.1 Proporción de la población cubierta por niveles mínimos o sistemas de protección social, desglosada por sexo, distinguiendo entre los niños, los desempleados, los ancianos, las personas con discapacidad, las mujeres embarazadas, los recién nacidos, las víctimas de accidentes de trabajo y los pobres y los grupos vulnerables</t>
  </si>
  <si>
    <t>1.4 </t>
  </si>
  <si>
    <t>De aquí a 2030, garantizar que todos los hombres y mujeres, en particular los pobres y los vulnerables, tengan los mismos derechos a los recursos económicos y acceso a los servicios básicos, la propiedad y el control de la tierra y otros bienes, la herencia, los recursos naturales, las nuevas tecnologías apropiadas y los servicios financieros, incluida la microfinanciación.</t>
  </si>
  <si>
    <t>1.4.1 Proporción de la población que vive en hogares con acceso a servicios básicos </t>
  </si>
  <si>
    <t>1.4.2 Proporción del total de la población adulta, por sexo y por tipo de tenencia, con derechos seguros de tenencia de la tierra, que posee documentación reconocida legalmente al respecto y que percibe esos derechos como seguros </t>
  </si>
  <si>
    <t>1.5 </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</si>
  <si>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</si>
  <si>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1.5.1 Número de muertes, personas desaparecidas y afectados por desastres por cada 100.000 personas </t>
  </si>
  <si>
    <t>1.5.2 Pérdidas económicas causadas directamente por los desastres en relación con el Producto Interior Bruto (PIB) mundia </t>
  </si>
  <si>
    <t>1.5.3 Número de países que cuentan con estrategias de reducción del riesgo de desastres a nivel nacional y local</t>
  </si>
  <si>
    <t>1.a</t>
  </si>
  <si>
    <t>Garantizar una movilización significativa de recursos procedentes de diversas fuentes, incluso mediante la mejora de la cooperación para el desarrollo, a fin de proporcionar medios suficientes y previsibles a los países en desarrollo, en particular los países menos adelantados, para que implementen programas y políticas encaminados a poner fin a la pobreza en todas sus dimensiones.</t>
  </si>
  <si>
    <t>1.a.1 Proporción de recursos asignados por el gobierno directamente a programas de reducción de la pobreza</t>
  </si>
  <si>
    <t>1.a.2 Proporción del gasto público total en servicios esenciales (educación, salud y protección social) </t>
  </si>
  <si>
    <t>1.b </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</si>
  <si>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</si>
  <si>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1.b.1 Proporción del gasto público periódico y de capital destinado a sectores que benefician de forma desproporcionada a las mujeres, los pobres y los grupos vulnerables</t>
  </si>
  <si>
    <t>Poner fin al hambre, lograr la seguridad alimentaria y la mejora de la nutrición y promover la agricultura sostenible.</t>
  </si>
  <si>
    <t>2.1 </t>
  </si>
  <si>
    <t>De aquí a 2030, poner fin al hambre y asegurar el acceso de todas las personas, en particular los pobres y las personas en situaciones de vulnerabilidad, incluidos los niños menores de 1 año, a una alimentación sana, nutritiva y suficiente durante todo el año.</t>
  </si>
  <si>
    <t>2.1.1 Prevalencia de la subalimentación </t>
  </si>
  <si>
    <t>2.1.2 Prevalencia de la inseguridad alimentaria moderada o grave en la población, según la Escala de Experiencia de Inseguridad Alimentaria</t>
  </si>
  <si>
    <t>2.2 </t>
  </si>
  <si>
    <t>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</si>
  <si>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2.2.1 Prevalencia del retraso en el crecimiento (estatura para la edad, desviación típica &lt; -2 de la mediana de los patrones de crecimiento infantil de la Organización Mundial de la Salud (OMS)) entre los niños menores de 5 años </t>
  </si>
  <si>
    <t>2.2.2 Prevalencia de la malnutrición (peso para la estatura, desviación típica &gt; +2 o &lt; -2 de la mediana de los patrones de crecimiento infantil de la OMS) entre los niños menores de 5 años, desglosada por tipo (emaciación y peso excesivo)</t>
  </si>
  <si>
    <t>2.3 </t>
  </si>
  <si>
    <t>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</si>
  <si>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2.3.1 Volumen de producción por unidad de trabajo según el tamaño de la empresa agropecuaria/pastoral/silvícola </t>
  </si>
  <si>
    <t>2.3.2 Ingresos medios de los productores de alimentos en pequeña escala, desglosados por sexo y condición de indígena</t>
  </si>
  <si>
    <t>2.4 </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</si>
  <si>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</si>
  <si>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2.4.1 Proporción de la superficie agrícola en que se practica una agricultura productiva y sostenible </t>
  </si>
  <si>
    <t>2.5 </t>
  </si>
  <si>
    <t>De aquí a 2020, mantener la diversidad genética de las semillas, las plantas cultivadas y los animales de granja y domesticados y sus correspondientes especies silvestres, entre otras cosas mediante una buena gestión y diversificación de los bancos de semillas y plantas a nivel nacional, regional e internacional, y promover el acceso a los beneficios que se deriven de la utilización de los recursos genéticos y los conocimientos tradicionales conexos y su distribución justa y equitativa, según lo convenido internacionalmente.</t>
  </si>
  <si>
    <t>2.5.1 Número de recursos genéticos vegetales y animales para la alimentación y la agricultura en instalaciones de conservación a medio y largo plazo </t>
  </si>
  <si>
    <t>2.5.2 Proporción de razas locales clasificadas según su situación de riesgo, ausencia de riesgo o nivel de riesgo de extinción desconocido</t>
  </si>
  <si>
    <t>2.a </t>
  </si>
  <si>
    <t>Aumentar, incluso mediante una mayor cooperación internacional, las inversiones en infraestructura rural, investigación y servicios de extensión agrícola, desarrollo tecnológico y bancos de genes de plantas y ganado a fin de mejorar la capacidad de producción agropecuaria en los países en desarrollo, particularmente en los países menos adelantados.</t>
  </si>
  <si>
    <t>2.a.2 Total de corrientes oficiales (asistencia oficial para el desarrollo más otras corrientes oficiales) destinado al sector de la agricultura </t>
  </si>
  <si>
    <t>2.b </t>
  </si>
  <si>
    <t>Corregir y prevenir las restricciones y distorsiones comerciales en los mercados agropecuarios mundiales, incluso mediante la eliminación paralela de todas las formas de subvención a las exportaciones agrícolas y todas las medidas de exportación con efectos equivalentes, de conformidad con el mandato de la Ronda de Doha para el Desarrollo.</t>
  </si>
  <si>
    <t>2.b.2 Subsidios a la exportación de productos agropecuarios </t>
  </si>
  <si>
    <t>2.b.1 Estimación de la ayuda al productor</t>
  </si>
  <si>
    <t>2.c </t>
  </si>
  <si>
    <t>Adoptar medidas para asegurar el buen funcionamiento de los mercados de productos básicos alimentarios y sus derivados y facilitar el acceso oportuno a la información sobre los mercados, incluso sobre las reservas de alimentos, a fin de ayudar a limitar la extrema volatilidad de los precios de los alimentos.</t>
  </si>
  <si>
    <t>2.c.1 Indicador de anomalías en los precios de los alimentos</t>
  </si>
  <si>
    <t>Garantizar una vida sana y promover el bienestar de todos a todas las edades.</t>
  </si>
  <si>
    <t>3.1 </t>
  </si>
  <si>
    <t>De aquí a 2030, reducir la tasa mundial de mortalidad materna a menos de 70 por cada 100.000 nacidos vivos.</t>
  </si>
  <si>
    <t>3.1.1 Índice de mortalidad materna </t>
  </si>
  <si>
    <t>3.1.2 Proporción de partos con asistencia de personal sanitario especializado</t>
  </si>
  <si>
    <t>3.2 </t>
  </si>
  <si>
    <t>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</si>
  <si>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3.2.1 Tasa de mortalidad de niños menores de 5 años </t>
  </si>
  <si>
    <t>3.2.2 Tasa de mortalidad neonatal</t>
  </si>
  <si>
    <t>3.3 </t>
  </si>
  <si>
    <t>De aquí a 2030, poner fin a las epidemias del SIDA, la tuberculosis, la malaria y las enfermedades tropicales desatendidas y combatir la hepatitis, las enfermedades transmitidas por el agua y otras enfermedades transmisibles.</t>
  </si>
  <si>
    <t>3.3.3 Incidencia de la malaria por cada 1.000 habitantes </t>
  </si>
  <si>
    <t>3.3.4 Incidencia de la hepatitis B por cada 100.000 habitantes </t>
  </si>
  <si>
    <t>3.3.5 Número de personas que requieren intervenciones contra enfermedades tropicales desatendidas </t>
  </si>
  <si>
    <t>3.3.1 Número de nuevas infecciones por el VIH por cada 1.000 habitantes no infectados, desglosado por sexo, edad y sectores clave de la población </t>
  </si>
  <si>
    <t>3.3.2 Incidencia de la tuberculosis por cada 1.000 habitantes</t>
  </si>
  <si>
    <t>3.4 </t>
  </si>
  <si>
    <t>De aquí a 2030, reducir en un tercio la mortalidad prematura por enfermedades no transmisibles mediante su prevención y tratamiento, y promover la salud mental y el bienestar.</t>
  </si>
  <si>
    <t>3.4.1 Tasa de mortalidad atribuida a las enfermedades cardiovasculares, el cáncer, la diabetes o las enfermedades respiratorias crónicas </t>
  </si>
  <si>
    <t>3.4.2 Tasa de mortalidad por suicidio</t>
  </si>
  <si>
    <t>3.5 </t>
  </si>
  <si>
    <t>Fortalecer la prevención y el tratamiento del abuso de sustancias adictivas, incluido el uso indebido de estupefacientes y el consumo nocivo de alcohol.</t>
  </si>
  <si>
    <t>3.5.1 Cobertura de las intervenciones de tratamiento (farmacológico, psicosocial y servicios de rehabilitación y postratamiento) por trastornos de uso indebido de drogas </t>
  </si>
  <si>
    <t>3.5.2 Consumo nocivo de alcohol, definido según el contexto nacional como el consumo per cápita de alcohol (15 años y mayores) en un año civil en litros de alcohol puro </t>
  </si>
  <si>
    <t>3.6 </t>
  </si>
  <si>
    <t>De aquí a 2020, reducir a la mitad el número de muertes y lesiones causadas por accidentes de tráfico en el mundo.</t>
  </si>
  <si>
    <t>3.6.1 Tasa de mortalidad por lesiones debidas a accidentes de tráfico</t>
  </si>
  <si>
    <t>3.7 </t>
  </si>
  <si>
    <t>De aquí a 2030, garantizar el acceso universal a los servicios de salud sexual y reproductiva, incluidos los de planificación familiar, información y educación, y la integración de la salud reproductiva en las estrategias y los programas nacionales.</t>
  </si>
  <si>
    <t>3.7.1 Proporción de mujeres en edad de procrear (de 15 a 49 años) que practican la planificación familiar con métodos modernos </t>
  </si>
  <si>
    <t>3.7.2 Tasa de fecundidad de las adolescentes (de 10 a 14 años; de 15 a 19 años) por cada 1.000 mujeres de ese grupo de edad </t>
  </si>
  <si>
    <t>3.8 </t>
  </si>
  <si>
    <t>Lograr la cobertura sanitaria universal, incluida la protección contra los riesgos financieros, el acceso a servicios de salud esenciales de calidad y el acceso a medicamentos y vacunas inocuos, eficaces, asequibles y de calidad para todos.</t>
  </si>
  <si>
    <t>3.8.2 Número de personas con seguro de salud o cobertura de un sistema de salud pública por cada 1.000 habitantes </t>
  </si>
  <si>
    <t>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t>
  </si>
  <si>
    <t>3.9 </t>
  </si>
  <si>
    <t>De aquí a 2030, reducir considerablemente el número de muertes y enfermedades causadas por productos químicos peligrosos y por la polución y contaminación del aire, el agua y el suelo.</t>
  </si>
  <si>
    <t>3.9.1 Tasa de mortalidad atribuida a la contaminación de los hogares y del aire ambiente </t>
  </si>
  <si>
    <t>3.9.2 Tasa de mortalidad atribuida al agua no apta para el consumo, el saneamiento en condiciones de riesgo y la falta de higiene (exposición a servicios de Agua, Saneamiento e Higiene para Todos (WASH) no seguros) </t>
  </si>
  <si>
    <t>3.9.3 Tasa de mortalidad atribuida a la intoxicación accidental</t>
  </si>
  <si>
    <t>3.a </t>
  </si>
  <si>
    <t>Fortalecer la aplicación del Convenio Marco de la Organización Mundial de la Salud para el Control del Tabaco en todos los países, según proceda.</t>
  </si>
  <si>
    <t>3.a.1 Prevalencia normalizada para la edad del consumo actual de tabaco entre las personas de 15 o más años de edad </t>
  </si>
  <si>
    <t>3.b </t>
  </si>
  <si>
    <t>Apoyar las actividades de investigación y desarrollo de vacunas y medicamentos contra las enfermedades transmisibles y no transmisibles que afectan primordialmente a los países en desarrollo y facilitar el acceso a medicamentos y vacunas esenciales asequibles de conformidad con la Declaración relativa al Acuerdo sobre los Aspectos de los Derechos de Propiedad Intelectual Relacionados con el Comercio y la Salud Pública, en la que se afirma el derecho de los países en desarrollo a utilizar al máximo las disposiciones del Acuerdo sobre los Aspectos de los Derechos de Propiedad Intelectual Relacionados con el Comercio respecto a la flexibilidad para proteger la salud pública y, en particular, proporcionar acceso a los medicamentos para todos.</t>
  </si>
  <si>
    <t>3.b.1 Proporción de la población con acceso sostenible a medicamentos y vacunas esenciales a precios asequibles </t>
  </si>
  <si>
    <t>3.b.2 Total de la asistencia oficial para el desarrollo neta destinada a los sectores de la investigación médica y la salud básica</t>
  </si>
  <si>
    <t>3.c </t>
  </si>
  <si>
    <t>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</si>
  <si>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3.c.1 Densidad y distribución de los trabajadores sanitarios </t>
  </si>
  <si>
    <t>3.d </t>
  </si>
  <si>
    <t>Reforzar la capacidad de todos los países, en particular los países en desarrollo, en materia de alerta temprana, reducción de riesgos y gestión de los riesgos para la salud nacional y mundial.</t>
  </si>
  <si>
    <t>3.d.1 Capacidad del Reglamento Sanitario Internacional (RSI) y preparación para emergencias de salud</t>
  </si>
  <si>
    <t>Garantizar una educación inclusiva y equitativa de calidad y promover oportunidades de aprendizaje permanente para todos.</t>
  </si>
  <si>
    <t>4.1 </t>
  </si>
  <si>
    <t>De aquí a 2030, asegurar que todas las niñas y todos los niños terminen la enseñanza primaria y secundaria, que ha de ser gratuita, equitativa y de calidad y producir resultados de aprendizaje pertinentes y efectivos.</t>
  </si>
  <si>
    <t>4.1.1 Proporción de niños, niñas y adolescentes: a) en los grados 2/3; b) al final de la enseñanza primaria; y c) al final de la enseñanza secundaria inferior, que han alcanzado al menos un nivel mínimo de competencia en i) lectura y ii) matemáticas, desglosada por sexo</t>
  </si>
  <si>
    <t>4.2 </t>
  </si>
  <si>
    <t>De aquí a 2030, asegurar que todas las niñas y todos los niños tengan acceso a servicios de atención y desarrollo en la primera infancia y educación preescolar de calidad, a fin de que estén preparados para la enseñanza primaria.</t>
  </si>
  <si>
    <t>4.2.1 Proporción de niños menores de 5 años cuyo desarrollo se encuentra bien encauzado en cuanto a la salud, el aprendizaje y el bienestar psicosocial, desglosado por sexo </t>
  </si>
  <si>
    <t>4.2.2 Tasa de participación en la enseñanza organizada (un año antes de la edad oficial de ingreso en la enseñanza primaria), desglosada por sexo </t>
  </si>
  <si>
    <t>4.3 </t>
  </si>
  <si>
    <t>De aquí a 2030, asegurar el acceso igualitario de todos los hombres y las mujeres a una formación técnica, profesional y superior de calidad, incluida la enseñanza universitaria.</t>
  </si>
  <si>
    <t>4.3.1 Tasa de participación de los jóvenes y adultos en la enseñanza académica y no académica, y en la capacitación en los 12 meses anteriores, desglosada por sexo </t>
  </si>
  <si>
    <t>4.4 </t>
  </si>
  <si>
    <t>De aquí a 2030, aumentar considerablemente el número de jóvenes y adultos que tienen las competencias necesarias, en particular técnicas y profesionales, para acceder al empleo, el trabajo decente y el emprendimiento.</t>
  </si>
  <si>
    <t>4.4.1 Proporción de jóvenes y adultos con conocimientos de tecnología de la información y las comunicaciones (TIC), desglosada por tipo de conocimiento técnico </t>
  </si>
  <si>
    <t>4.5 </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</si>
  <si>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</si>
  <si>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(mujeres/hombres, zonas rurales y urbanas, quintil superior/inferior de recursos económicos, y otras características, como la situación en materia de discapacidad, los pueblos indígenas y los efectos de conflictos, a medida que se disponga de datos) para todos los indicadores de esta lista que puedan desglosarse </t>
  </si>
  <si>
    <t>4.6 </t>
  </si>
  <si>
    <t>De aquí a 2030, asegurar que todos los jóvenes y una proporción considerable de los adultos, tanto hombres como mujeres, estén alfabetizados y tengan nociones elementales de aritmética.</t>
  </si>
  <si>
    <t>4.6.1 Porcentaje de población en un grupo de edad determinado que alcanza por lo menos un nivel fijo de competencia funcional en a) alfabetización y b) aritmética elemental, desglosado por sexo </t>
  </si>
  <si>
    <t>4.7 </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</si>
  <si>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</si>
  <si>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4.7.1 Grado en que i) la educación cívica mundial y ii) la educación para el desarrollo sostenible, incluida la igualdad entre los géneros y los derechos humanos, se incorporan en todos los niveles en: a) las políticas nacionales de educación, b) los planes de estudio, c) la formación del profesorado y d) la evaluación de los estudiantes </t>
  </si>
  <si>
    <t>4.a </t>
  </si>
  <si>
    <t>Construir y adecuar instalaciones educativas que tengan en cuenta las necesidades de los niños y las personas con discapacidad y las diferencias de género, y que ofrezcan entornos de aprendizaje seguros, no violentos, inclusivos y eficaces para todos.</t>
  </si>
  <si>
    <t>4.a.1 roporción de escuelas con acceso a: a) electricidad; b) Internet con fines pedagógicos; c) computadoras con fines pedagógicos; d) infraestructura y materiales adaptados a los estudiantes con discapacidad; e) suministro básico de agua potable; f) instalaciones de saneamiento básicas segregadas por sexo; y g) instalaciones básicas para lavarse las manos (según las definiciones de los indicadores de WASH) </t>
  </si>
  <si>
    <t>4.b </t>
  </si>
  <si>
    <t>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</si>
  <si>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4.b.1 Volumen de la asistencia oficial para el desarrollo destinada a becas por sector y por tipo de estudio </t>
  </si>
  <si>
    <t>4.c </t>
  </si>
  <si>
    <t>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</si>
  <si>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4.c.1 Proporción de maestros en la enseñanza: a) preescolar; b) primaria; c) secundaria inferior y d) secundaria superior que han recibido al menos el mínimo de formación docente organizada (por ejemplo, formación pedagógica); requisitos de práctica previa a la docencia o durante su ejercicio para la enseñanza a un nivel dado en un país determinado</t>
  </si>
  <si>
    <t>Lograr la igualdad de género y empoderar a todas las mujeres y las niñas.</t>
  </si>
  <si>
    <t>5.1 </t>
  </si>
  <si>
    <t>Poner fin a todas las formas de discriminación contra todas las mujeres y las niñas en todo el mundo.</t>
  </si>
  <si>
    <t>5.1.1 Determinar si existen o no marcos jurídicos para promover, hacer cumplir y supervisar la igualdad y la no discriminación por motivos de sexo </t>
  </si>
  <si>
    <t>5.2 </t>
  </si>
  <si>
    <t>Eliminar todas las formas de violencia contra todas las mujeres y las niñas en los ámbitos público y privado, incluidas la trata y la explotación sexual y otros tipos de explotación.</t>
  </si>
  <si>
    <t>5.2.1 Proporción de mujeres y niñas de 15 años de edad o más que han sufrido en los 12 meses anteriores violencia física, sexual o psicológica infligida por un compañero íntimo actual o anterior, desglosada por la forma de violencia y por edad </t>
  </si>
  <si>
    <t>5.2.2 Proporción de mujeres y niñas de 15 años de edad o más que han sufrido en los 12 meses anteriores violencia sexual infligida por otra persona que no sea un compañero íntimo, por edad y lugar del hecho </t>
  </si>
  <si>
    <t>5.3 </t>
  </si>
  <si>
    <t>Eliminar todas las prácticas nocivas, como el matrimonio infantil, precoz y forzado y la mutilación genital femenina.</t>
  </si>
  <si>
    <t>5.3.1 Proporción de mujeres de entre 20 y 24 años que estaban casadas o mantenían una unión estable antes de cumplir los 15 años y antes de cumplir los 18 años </t>
  </si>
  <si>
    <t>5.3.2 Proporción de niñas y mujeres de entre 15 y 49 años que han sufrido mutilación/ablación genital, desglosada por edad </t>
  </si>
  <si>
    <t>5.4 </t>
  </si>
  <si>
    <t>Reconocer y valorar los cuidados y el trabajo doméstico no remunerados mediante servicios públicos, infraestructuras y políticas de protección social, y promoviendo la responsabilidad compartida en el hogar y la familia, según proceda en cada país.</t>
  </si>
  <si>
    <t>5.4.1 Proporción de tiempo dedicado a quehaceres domésticos y cuidados no remunerados, desglosada por sexo, edad y ubicación </t>
  </si>
  <si>
    <t>5.5 </t>
  </si>
  <si>
    <t>Asegurar la participación plena y efectiva de las mujeres y la igualdad de oportunidades de liderazgo a todos los niveles decisorios en la vida política, económica y pública.</t>
  </si>
  <si>
    <t>5.5.1 Proporción de escaños ocupados por mujeres en los parlamentos nacionales y los gobiernos locales </t>
  </si>
  <si>
    <t>5.5.2 Proporción de mujeres en cargos directivos </t>
  </si>
  <si>
    <t>5.6 </t>
  </si>
  <si>
    <t>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</si>
  <si>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5.6.1 Proporción de mujeres de 15 a 49 años de edad que toman sus propias decisiones informadas con respecto a las relaciones sexuales, el uso de anticonceptivos y la atención de la salud reproductiva </t>
  </si>
  <si>
    <t>5.6.2 Número de países con leyes y reglamentos que garantizan a las mujeres de 15 a 49 años de edad el acceso a servicios de salud sexual y reproductiva y a información y educación en la materia </t>
  </si>
  <si>
    <t>5.a </t>
  </si>
  <si>
    <t>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</si>
  <si>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5.a.1 a) Proporción del total de la población agrícola con derechos de propiedad o derechos seguros sobre las tierras agrícolas, desglosada por sexo; y b) proporción de mujeres entre los propietarios de tierras agrícolas, o titulares de derechos sobre tierras agrícolas, desglosada por tipo de tenencia </t>
  </si>
  <si>
    <t>5.a.2 Proporción de países en que el ordenamiento jurídico (incluido el derecho consuetudinario) garantiza la igualdad de derechos de la mujer a la propiedad y/o el control de la tierra </t>
  </si>
  <si>
    <t>5.b </t>
  </si>
  <si>
    <t>Mejorar el uso de la tecnología instrumental, en particular la tecnología de la información y las comunicaciones, para promover el empoderamiento de las mujeres.</t>
  </si>
  <si>
    <t>5.b.1 Proporción de personas que utilizan teléfonos móviles, desglosada por sexo </t>
  </si>
  <si>
    <t>5.c </t>
  </si>
  <si>
    <t>Aprobar y fortalecer políticas acertadas y leyes aplicables para promover la igualdad de género y el empoderamiento de todas las mujeres y las niñas a todos los niveles.</t>
  </si>
  <si>
    <t>5.c.1 Proporción de países que cuentan con sistemas para dar seguimiento a la igualdad de género y el empoderamiento de la mujer y asignar fondos públicos para ese fin</t>
  </si>
  <si>
    <t>Garantizar la disponibilidad y la gestión sostenible del agua y el saneamiento para todos.</t>
  </si>
  <si>
    <t>6.1 </t>
  </si>
  <si>
    <t>De aquí a 2030, lograr el acceso universal y equitativo al agua potable a un precio asequible para todos.</t>
  </si>
  <si>
    <t>6.1.1 Proporción de la población que dispone de servicios de suministro de agua potable gestionados de manera segura </t>
  </si>
  <si>
    <t>6.2 </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</si>
  <si>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</si>
  <si>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6.2.1 Proporción de la población que utiliza servicios de saneamiento gestionados de manera segura, incluida una instalación para lavarse las manos con agua y jabón </t>
  </si>
  <si>
    <t>6.3 </t>
  </si>
  <si>
    <t>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</si>
  <si>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6.3.1 Proporción de aguas residuales tratadas de manera segura </t>
  </si>
  <si>
    <t>6.3.2 Proporción de masas de agua de buena calidad </t>
  </si>
  <si>
    <t>6.4 </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</si>
  <si>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</si>
  <si>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la eficiencia del uso del agua con el tiempo </t>
  </si>
  <si>
    <t>6.4.2 Nivel de estrés por escasez de agua: extracción de agua dulce como proporción de los recursos de agua dulce disponibles </t>
  </si>
  <si>
    <t>6.5 </t>
  </si>
  <si>
    <t>De aquí a 2030, implementar la gestión integrada de los recursos hídricos a todos los niveles, incluso mediante la cooperación transfronteriza, según proceda.</t>
  </si>
  <si>
    <t>6.5.1 Grado de aplicación de la ordenación integrada de los recursos hídricos (0-100) </t>
  </si>
  <si>
    <t>6.5.2 Proporción de la superficie de cuencas transfronterizas con un arreglo operacional para la cooperación en la esfera del agua </t>
  </si>
  <si>
    <t>6.6 </t>
  </si>
  <si>
    <t>De aquí a 2020, proteger y restablecer los ecosistemas relacionados con el agua, incluidos los bosques, las montañas, los humedales, los ríos, los acuíferos y los lagos.</t>
  </si>
  <si>
    <t>6.6.1 Cambio en la extensión de los ecosistemas relacionados con el agua a lo largo del tiempo </t>
  </si>
  <si>
    <t>6.a </t>
  </si>
  <si>
    <t>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</si>
  <si>
    <t>6.a.1 Volumen de la asistencia oficial para el desarrollo destinada al agua y el saneamiento que forma parte de un plan de gastos coordinados del gobierno </t>
  </si>
  <si>
    <t>6.b </t>
  </si>
  <si>
    <t>Apoyar y fortalecer la participación de las comunidades locales en la mejora de la gestión del agua y el saneamiento.</t>
  </si>
  <si>
    <t>6.b.1 Proporción de dependencias administrativas locales con políticas y procedimientos operacionales establecidos para la participación de las comunidades locales en la ordenación del agua y el saneamiento</t>
  </si>
  <si>
    <t>Garantizar el acceso a una energía asequible, fiable, sostenible y moderna para todos.</t>
  </si>
  <si>
    <t>7.1 </t>
  </si>
  <si>
    <t>De aquí a 2030, garantizar el acceso universal a servicios energéticos asequibles, fiables y modernos.</t>
  </si>
  <si>
    <t>7.1.1 Proporción de la población con acceso a la electricidad </t>
  </si>
  <si>
    <t>7.1.2 Proporción de la población cuya fuente primaria de energía consiste en combustibles y tecnología limpios </t>
  </si>
  <si>
    <t>7.2 </t>
  </si>
  <si>
    <t>De aquí a 2030, aumentar considerablemente la proporción de energía renovable en el conjunto de fuentes energéticas.</t>
  </si>
  <si>
    <t>7.2.1 Proporción de la energía renovable en el consumo final total de energía </t>
  </si>
  <si>
    <t>7.3 </t>
  </si>
  <si>
    <t>De aquí a 2030, duplicar la tasa mundial de mejora de la eficiencia energética.</t>
  </si>
  <si>
    <t>7.3.1 Intensidad energética medida en función de la energía primaria y el PIB </t>
  </si>
  <si>
    <t>7.a </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</si>
  <si>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</si>
  <si>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Suma en dólares de los Estados Unidos movilizada por año a partir de 2020 como parte del compromiso de los 100.000 millones de dólares </t>
  </si>
  <si>
    <t>7.b </t>
  </si>
  <si>
    <t>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</si>
  <si>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7.b.1 Inversiones en eficiencia energética como porcentaje del PIB y del monto de la inversión extranjera directa en transferencias financieras destinadas a infraestructuras y tecnología con el fin de prestar servicios para el desarrollo sostenible</t>
  </si>
  <si>
    <t>Promover el crecimiento económico sostenido, inclusivo y sostenible, el empleo pleno y productivo y el trabajo decente para todos.</t>
  </si>
  <si>
    <t>8.1 </t>
  </si>
  <si>
    <t>Mantener el crecimiento económico per capita de conformidad con las circunstancias nacionales y, en particular, un crecimiento del producto interno bruto de al menos el 7% anual en los países menos adelantados.</t>
  </si>
  <si>
    <t>8.1.1 Tasa de crecimiento anual del PIB real per cápita </t>
  </si>
  <si>
    <t>8.2 </t>
  </si>
  <si>
    <t>Lograr niveles más elevados de productividad económica mediante la diversificación, la modernización tecnológica y la innovación, entre otras cosas centrándose en los sectores con gran valor añadido y un uso intensivo de la mano de obra.</t>
  </si>
  <si>
    <t>8.2.1 Tasa de crecimiento anual del PIB real por persona empleada </t>
  </si>
  <si>
    <t>8.3 </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</si>
  <si>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</si>
  <si>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8.3.1 Proporción del empleo informal en el empleo no agrícola, desglosada por sexo </t>
  </si>
  <si>
    <t>8.4 </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</si>
  <si>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</si>
  <si>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8.5 </t>
  </si>
  <si>
    <t>De aquí a 2030, lograr el empleo pleno y productivo y el trabajo decente para todas las mujeres y los hombres, incluidos los jóvenes y las personas con discapacidad, así como la igualdad de remuneración por trabajo de igual valor.</t>
  </si>
  <si>
    <t>8.5.1 Ingreso medio por hora de mujeres y hombres empleados, desglosado por ocupación, edad y personas con discapacidad </t>
  </si>
  <si>
    <t>8.5.2 Tasa de desempleo, desglosada por sexo, edad y personas con discapacidad</t>
  </si>
  <si>
    <t>8.6 </t>
  </si>
  <si>
    <t>De aquí a 2020, reducir considerablemente la proporción de jóvenes que no están empleados y no cursan estudios ni reciben capacitación.</t>
  </si>
  <si>
    <t>8.6.1 Proporción de jóvenes (de 15 a 24 años) que no estudian, no tienen empleo ni reciben capacitación </t>
  </si>
  <si>
    <t>8.7 </t>
  </si>
  <si>
    <t>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</si>
  <si>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8.7.1 Proporción y número de niños de entre 5 y 17 años que realizan trabajo infantil, desglosada por sexo y edad </t>
  </si>
  <si>
    <t>8.8 </t>
  </si>
  <si>
    <t>Proteger los derechos laborales y promover un entorno de trabajo seguro y sin riesgos para todos los trabajadores, incluidos los trabajadores migrantes, en particular las mujeres migrantes y las personas con empleos precarios.</t>
  </si>
  <si>
    <t>8.8.1 Tasas de frecuencia de lesiones ocupacionales mortales y no mortales, desglosadas por sexo y situación migratoria </t>
  </si>
  <si>
    <t>8.8.2 Aumento del cumplimiento nacional de derechos laborales (libertad de asociación y negociación colectiva) sobre la base de fuentes textuales de la Organización Internacional del Trabajo (OIT) y la legislación nacional, desglosado por sexo y condición de migrante </t>
  </si>
  <si>
    <t>8.9 </t>
  </si>
  <si>
    <t>De aquí a 2030, elaborar y poner en práctica políticas encaminadas a promover un turismo sostenible que cree puestos de trabajo y promueva la cultura y los productos locales.</t>
  </si>
  <si>
    <t>8.9.1 Proporción directa del turismo en el PIB como proporción del PIB total y en la tasa de crecimiento </t>
  </si>
  <si>
    <t>8.9.2 Número de empleos en el sector turístico como proporción del número total de puestos de trabajo y la tasa de crecimiento del empleo, desglosado por sexo </t>
  </si>
  <si>
    <t>8.10 </t>
  </si>
  <si>
    <t>Fortalecer la capacidad de las instituciones financieras nacionales para fomentar y ampliar el acceso a los servicios bancarios, financieros y de seguros para todos.</t>
  </si>
  <si>
    <t>8.10.2 Proporción de adultos (de 15 años o más) con una cuenta en un banco u otra institución financiera o con un proveedor móvil de servicios monetarios </t>
  </si>
  <si>
    <t>8.10.1 Número de sucursales de bancos comerciales y cajeros automáticos por cada 100.000 adultos </t>
  </si>
  <si>
    <t>8.a </t>
  </si>
  <si>
    <t>Aumentar el apoyo a la iniciativa de ayuda para el comercio en los países en desarrollo, en particular los países menos adelantados, incluso mediante el Marco Integrado Mejorado para la Asistencia Técnica a los Países Menos Adelantados en Materia de Comercio.</t>
  </si>
  <si>
    <t>8.a.1 Ayuda para los compromisos y desembolsos comerciales </t>
  </si>
  <si>
    <t>8.b </t>
  </si>
  <si>
    <t>De aquí a 2020, desarrollar y poner en marcha una estrategia mundial para el empleo de los jóvenes y aplicar el Pacto Mundial para el Empleo de la Organización Internacional del Trabajo.</t>
  </si>
  <si>
    <t>8.b.1 Gasto total de fondos públicos en programas de protección social y de empleo como proporción de los presupuestos nacionales y del PIB</t>
  </si>
  <si>
    <t>Construir infraestructuras resilientes, promover la industrialización inclusiva y sostenible y fomentar la innovación.</t>
  </si>
  <si>
    <t>9.1 </t>
  </si>
  <si>
    <t>Desarrollar infraestructuras fiables, sostenibles, resilientes y de calidad, incluidas infraestructuras regionales y transfronterizas, para apoyar el desarrollo económico y el bienestar humano, haciendo especial hincapié en el acceso asequible y equitativo para todos.</t>
  </si>
  <si>
    <t>9.1.1 Proporción de la población rural que vive a menos de 2 km de una carretera transitable todo el año </t>
  </si>
  <si>
    <t>9.1.2 Volumen de transporte de pasajeros y carga, por medio de transporte </t>
  </si>
  <si>
    <t>9.2 </t>
  </si>
  <si>
    <t>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</si>
  <si>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9.2.1 Valor agregado por manufactura como proporción del PIB y per cápita </t>
  </si>
  <si>
    <t>9.2.2 Empleo en la manufactura como proporción del empleo total </t>
  </si>
  <si>
    <t>9.3 </t>
  </si>
  <si>
    <t>Aumentar el acceso de las pequeñas industrias y otras empresas, particularmente en los países en desarrollo, a los servicios financieros, incluidos créditos asequibles, y su integración en las cadenas de valor y los mercados.</t>
  </si>
  <si>
    <t>9.3.1 Proporción correspondiente a las industrias a pequeña escala del valor añadido total del sector </t>
  </si>
  <si>
    <t>9.3.2 Proporción de las industrias a pequeña escala que han obtenido un préstamo o una línea de crédito </t>
  </si>
  <si>
    <t>9.4 </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</si>
  <si>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</si>
  <si>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9.4.1 Emisiones de CO2 por unidad de valor añadido </t>
  </si>
  <si>
    <t>9.5 </t>
  </si>
  <si>
    <t>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</si>
  <si>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9.5.1 Gastos en investigación y desarrollo como proporción del PIB </t>
  </si>
  <si>
    <t>9.5.2 Investigadores (valor equivalente a tiempo completo) por millón de habitantes </t>
  </si>
  <si>
    <t>9.a </t>
  </si>
  <si>
    <t>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</si>
  <si>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9.a.1 Total de apoyo internacional oficial (asistencia oficial para el desarrollo más otras corrientes oficiales) a la infraestructura </t>
  </si>
  <si>
    <t>9.b </t>
  </si>
  <si>
    <t>Apoyar el desarrollo de tecnologías, la investigación y la innovación nacionales en los países en desarrollo, incluso garantizando un entorno normativo propicio a la diversificación industrial y la adición de valor a los productos básicos, entre otras cosas.</t>
  </si>
  <si>
    <t>9.b.1 Proporción del valor agregado por la industria de tecnología mediana y alta del valor añadido total </t>
  </si>
  <si>
    <t>9.c </t>
  </si>
  <si>
    <t>Aumentar significativamente el acceso a la tecnología de la información y las comunicaciones y esforzarse por proporcionar acceso universal y asequible a Internet en los países menos adelantados de aquí a 2020.</t>
  </si>
  <si>
    <t>9.c.1 Proporción de la población abarcada por una red móvil, desglosada por tecnología</t>
  </si>
  <si>
    <t>Reducir la desigualdad en los países y entre ellos.</t>
  </si>
  <si>
    <t>10.1 </t>
  </si>
  <si>
    <t>De aquí a 2030, lograr progresivamente y mantener el crecimiento de los ingresos del 40% más pobre de la población a una tasa superior a la media nacional.</t>
  </si>
  <si>
    <t>10.1.1 Tasas de crecimiento de los gastos o ingresos de los hogares per cápita entre el 40% más pobre de la población y la población total </t>
  </si>
  <si>
    <t>10.2 </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</si>
  <si>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</si>
  <si>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edad, sexo y personas con discapacidad </t>
  </si>
  <si>
    <t>10.3 </t>
  </si>
  <si>
    <t>Garantizar la igualdad de oportunidades y reducir la desigualdad de resultados, incluso eliminando las leyes, políticas y prácticas discriminatorias y promoviendo legislaciones, políticas y medidas adecuadas a ese respecto.</t>
  </si>
  <si>
    <t>10.3.1 Proporción de la población que declara haberse sentido personalmente víctima de discriminación o acoso en los 12 meses anteriores por motivos de discriminación prohibidos por el derecho internacional de los derechos humanos </t>
  </si>
  <si>
    <t>10.4 </t>
  </si>
  <si>
    <t>Adoptar políticas, especialmente fiscales, salariales y de protección social, y lograr progresivamente una mayor igualdad.</t>
  </si>
  <si>
    <t>10.4.1 Proporción laboral del PIB, que comprende los salarios y las transferencias de protección social </t>
  </si>
  <si>
    <t>10.5 </t>
  </si>
  <si>
    <t>Mejorar la reglamentación y vigilancia de las instituciones y los mercados financieros mundiales y fortalecer la aplicación de esos reglamentos.</t>
  </si>
  <si>
    <t>10.5.1 Indicadores de solidez financiera </t>
  </si>
  <si>
    <t>10.6 </t>
  </si>
  <si>
    <t>Asegurar una mayor representación e intervención de los países en desarrollo en las decisiones adoptadas por las instituciones económicas y financieras internacionales para aumentar la eficacia, fiabilidad, rendición de cuentas y legitimidad de esas instituciones.</t>
  </si>
  <si>
    <t>10.6.1 Proporción de miembros y derechos de voto de los países en desarrollo en las organizaciones internacionales </t>
  </si>
  <si>
    <t>10.7 </t>
  </si>
  <si>
    <t>Facilitar la migración y la movilidad ordenadas, seguras, regulares y responsables de las personas, incluso mediante la aplicación de políticas migratorias planificadas y bien gestionadas.</t>
  </si>
  <si>
    <t>10.7.1 Costo de la contratación por cuenta del empleado como proporción de los ingresos anuales percibidos en el país de destino </t>
  </si>
  <si>
    <t>10.7.2 Número de países que han aplicado políticas migratorias bien gestionadas </t>
  </si>
  <si>
    <t>10.a </t>
  </si>
  <si>
    <t>Aplicar el principio del trato especial y diferenciado para los países en desarrollo, en particular los países menos adelantados, de conformidad con los acuerdos de la Organización Mundial del Comercio.</t>
  </si>
  <si>
    <t>10.a.1 Proporción de líneas arancelarias que se aplican a las importaciones de los países menos adelantados y los países en desarrollo con arancel cero </t>
  </si>
  <si>
    <t>10.b </t>
  </si>
  <si>
    <t>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</si>
  <si>
    <t>10.b.1 Corriente total de recursos para el desarrollo, por país receptor y país donante y el tipo de corriente (por ejemplo, asistencia oficial para el desarrollo, inversión extranjera directa y otras corrientes) </t>
  </si>
  <si>
    <t>10.c </t>
  </si>
  <si>
    <t>De aquí a 2030, reducir a menos del 3 por ciento los costos de transacción de las remesas de los migrantes y eliminar los corredores de remesas con un costo superior al 5 por ciento.</t>
  </si>
  <si>
    <t>10.c.1 Costo de las remesas como proporción del monto remitido</t>
  </si>
  <si>
    <t>Lograr que las ciudades y los asentamientos humanos sean inclusivos, seguros, resilientes y sostenibles.</t>
  </si>
  <si>
    <t>11.1 </t>
  </si>
  <si>
    <t>De aquí a 2030, asegurar el acceso de todas las personas a viviendas y servicios básicos adecuados, seguros y asequibles y mejorar los barrios marginales.</t>
  </si>
  <si>
    <t>11.1.1 Proporción de la población urbana que vive en barrios marginales, asentamientos improvisados o viviendas inadecuadas </t>
  </si>
  <si>
    <t>11.2 </t>
  </si>
  <si>
    <t>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</si>
  <si>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11.2.1 Proporción de la población que tiene acceso conveniente al transporte público, desglosada por sexo, edad y personas con discapacidad </t>
  </si>
  <si>
    <t>11.3 </t>
  </si>
  <si>
    <t>De aquí a 2030, aumentar la urbanización inclusiva y sostenible y la capacidad para la planificación y la gestión participativas, integradas y sostenibles de los asentamientos humanos en todos los países.</t>
  </si>
  <si>
    <t>11.3.1 Cociente entre la tasa de consumo de tierras y la tasa de crecimiento de la población </t>
  </si>
  <si>
    <t>11.3.2 Proporción de ciudades con una estructura de participación directa de la sociedad civil en la planificación y la gestión urbanas que opera regular y democráticamente </t>
  </si>
  <si>
    <t>11.4 </t>
  </si>
  <si>
    <t>Redoblar los esfuerzos para proteger y salvaguardar el patrimonio cultural y natural del mundo.</t>
  </si>
  <si>
    <t>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t>
  </si>
  <si>
    <t>11.5 </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</si>
  <si>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</si>
  <si>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11.5.2 Pérdidas económicas causadas directamente por los desastres en relación con el PIB mundial, incluidos los daños ocasionados por los desastres en infraestructuras esenciales y las perturbaciones para servicios básicos </t>
  </si>
  <si>
    <t>11.5.1 Número de muertes, personas desaparecidas y afectados por desastres por cada 100.000 personas </t>
  </si>
  <si>
    <t>11.6 </t>
  </si>
  <si>
    <t>De aquí a 2030, reducir el impacto ambiental negativo per capita de las ciudades, incluso prestando especial atención a la calidad del aire y la gestión de los desechos municipales y de otro tipo.</t>
  </si>
  <si>
    <t>11.6.1 Proporción de residuos sólidos urbanos recolectados regularmente y con descarga final adecuada del total de residuos sólidos urbanos generados, desglosada por ciudad </t>
  </si>
  <si>
    <t>11.6.2 Niveles medios anuales de partículas finas (por ejemplo, PM2.5 y PM10) en las ciudades (ponderados según la población) </t>
  </si>
  <si>
    <t>11.7 </t>
  </si>
  <si>
    <t>De aquí a 2030, proporcionar acceso universal a zonas verdes y espacios públicos seguros, inclusivos y accesibles, en particular para las mujeres y los niños, las personas de edad y las personas con discapacidad.</t>
  </si>
  <si>
    <t>11.7.1 Proporción media de la superficie edificada de las ciudades correspondiente a espacios abiertos para el uso público de todos, desglosada por sexo, edad y personas con discapacidad </t>
  </si>
  <si>
    <t>11.7.2 Proporción de personas víctimas de violencia física o acoso sexual, desglosada por sexo, edad, grado de discapacidad y lugar del hecho, en los doce meses anteriores </t>
  </si>
  <si>
    <t>11.a </t>
  </si>
  <si>
    <t>Apoyar los vínculos económicos, sociales y ambientales positivos entre las zonas urbanas, periurbanas y rurales fortaleciendo la planificación del desarrollo nacional y regional.</t>
  </si>
  <si>
    <t>11.a.1 Proporción de población residente en ciudades que aplican planes de desarrollo urbano y regional que integran las proyecciones demográficas y las necesidades de recursos, desglosada por tamaño de ciudad </t>
  </si>
  <si>
    <t>11.b </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</si>
  <si>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</si>
  <si>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11.b.1 Proporción de gobiernos locales que adoptan y aplican estrategias de reducción del riesgo de desastres a nivel local en consonancia con el Marco de Sendai para la Reducción del Riesgo de Desastres 2015-2030 </t>
  </si>
  <si>
    <t>11.b.2 Número de países que cuentan con estrategias de reducción del riesgo de desastres a nivel nacional y local </t>
  </si>
  <si>
    <t>11.c </t>
  </si>
  <si>
    <t>Proporcionar apoyo a los países menos adelantados, incluso mediante asistencia financiera y técnica, para que puedan construir edificios sostenibles y resilientes utilizando materiales locales.</t>
  </si>
  <si>
    <t>11.c.1 Proporción del apoyo financiero a los países menos adelantados que se asigna a la construcción y el reacondicionamiento con materiales locales de edificios sostenibles, resilientes y eficientes en el uso de recursos</t>
  </si>
  <si>
    <t>Garantizar modalidades de consumo y producción sostenibles.</t>
  </si>
  <si>
    <t>12.1 </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</si>
  <si>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</si>
  <si>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12.1.1 Número de países con planes de acción nacionales de consumo y producción sostenibles incorporados como prioridad o meta en las políticas nacionales </t>
  </si>
  <si>
    <t>12.2 </t>
  </si>
  <si>
    <t>De aquí a 2030, lograr la gestión sostenible y el uso eficiente de los recursos naturales.</t>
  </si>
  <si>
    <t>12.2.1 Huella material en términos absolutos, huella material per cápita y huella material por PIB</t>
  </si>
  <si>
    <t>12.2.2 Consumo material interior en términos absolutos, consumo material interior per cápita y consumo material interior por PIB </t>
  </si>
  <si>
    <t>12.3 </t>
  </si>
  <si>
    <t>De aquí a 2030, reducir a la mitad el desperdicio de alimentos per capita mundial en la venta al por menor y a nivel de los consumidores y reducir las pérdidas de alimentos en las cadenas de producción y suministro, incluidas las pérdidas posteriores a la cosecha.</t>
  </si>
  <si>
    <t>12.3.1 Índice de la pérdida mundial de alimentos </t>
  </si>
  <si>
    <t>12.4 </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</si>
  <si>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</si>
  <si>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12.4.1 Número de partes en los acuerdos ambientales multilaterales internacionales relacionados con los desechos peligrosos y otros productos químicos, que cumplen sus compromisos y obligaciones de transmitir información como lo exige cada acuerdo pertinente </t>
  </si>
  <si>
    <t>12.4.2 Desechos peligrosos generados per cápita y proporción de desechos peligrosos tratados, desglosados por tipo de tratamiento </t>
  </si>
  <si>
    <t>12.5 </t>
  </si>
  <si>
    <t>De aquí a 2030, reducir considerablemente la generación de desechos mediante actividades de prevención, reducción, reciclado y reutilización.</t>
  </si>
  <si>
    <t>12.5.1 Tasa nacional de reciclado, toneladas de material reciclado </t>
  </si>
  <si>
    <t>12.6 </t>
  </si>
  <si>
    <t>Alentar a las empresas, en especial las grandes empresas y las empresas transnacionales, a que adopten prácticas sostenibles e incorporen información sobre la sostenibilidad en su ciclo de presentación de informes.</t>
  </si>
  <si>
    <t>12.6.1 Número de empresas que publican informes sobre sostenibilidad </t>
  </si>
  <si>
    <t>12.7 </t>
  </si>
  <si>
    <t>Promover prácticas de adquisición pública que sean sostenibles, de conformidad con las políticas y prioridades nacionales.</t>
  </si>
  <si>
    <t>12.7.1 Número de países que aplican políticas de adquisiciones públicas y planes de acción sostenibles </t>
  </si>
  <si>
    <t>12.8 </t>
  </si>
  <si>
    <t>De aquí a 2030, asegurar que las personas de todo el mundo tengan la información y los conocimientos pertinentes para el desarrollo sostenible y los estilos de vida en armonía con la naturaleza.</t>
  </si>
  <si>
    <t>12.8.1 Grado en que i) la educación cívica mundial y ii) la educación para el desarrollo sostenible (incluida la educación sobre el cambio climático) se incorporan en: a) las políticas nacionales de educación; b) los planes de estudio; c) la formación del profesorado y d) la evaluación de los estudiantes </t>
  </si>
  <si>
    <t>12.a </t>
  </si>
  <si>
    <t>Ayudar a los países en desarrollo a fortalecer su capacidad científica y tecnológica para avanzar hacia modalidades de consumo y producción más sostenibles.</t>
  </si>
  <si>
    <t>12.a.1 Cantidad de apoyo en materia de investigación y desarrollo prestado a los países en desarrollo para el consumo y la producción sostenibles y las tecnologías ecológicamente racionales </t>
  </si>
  <si>
    <t>12.b </t>
  </si>
  <si>
    <t>Elaborar y aplicar instrumentos para vigilar los efectos en el desarrollo sostenible, a fin de lograr un turismo sostenible que cree puestos de trabajo y promueva la cultura y los productos locales.</t>
  </si>
  <si>
    <t>12.b.1 Número de estrategias o políticas de turismo sostenible y de planes de acción implantados que incluyen instrumentos de seguimiento y evaluación acordados </t>
  </si>
  <si>
    <t>12.c </t>
  </si>
  <si>
    <t>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</si>
  <si>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12.c.1 Cuantía de los subsidios a los combustibles fósiles por unidad de PIB (producción y consumo) y como proporción del total de los gastos nacionales en combustibles fósiles</t>
  </si>
  <si>
    <t>Adoptar medidas urgentes para combatir el cambio climático y sus efectos (Reconociendo que la Convención Marco de las Naciones Unidas sobre el Cambio Climático es el principal foro intergubernamental internacional para negociar la respuesta mundial al cambio climático).</t>
  </si>
  <si>
    <t>13.1 </t>
  </si>
  <si>
    <t>Fortalecer la resiliencia y la capacidad de adaptación a los riesgos relacionados con el clima y los desastres naturales en todos los países.</t>
  </si>
  <si>
    <t>13.1.1 Número de países que cuentan con estrategias de reducción del riesgo de desastres a nivel nacional y local </t>
  </si>
  <si>
    <t>13.1.2 Número de muertes, personas desaparecidas y afectados por desastres por cada 100.000 personas </t>
  </si>
  <si>
    <t>13.2 </t>
  </si>
  <si>
    <t>Incorporar medidas relativas al cambio climático en las políticas, estrategias y planes nacionales.</t>
  </si>
  <si>
    <t>13.2.1 Número de países que han comunicado el establecimiento o la puesta en marcha de una política, estrategia o plan integrados que aumenta su capacidad para adaptarse a los efectos adversos del cambio climático, y promueven la resiliencia al clima y un desarrollo con bajas emisiones de gases de efecto invernadero, de un modo que no comprometa la producción de alimentos (como un plan nacional de adaptación, una contribución determinada a nivel nacional, una comunicación nacional, un informe bienal de actualización o similar) </t>
  </si>
  <si>
    <t>13.3 </t>
  </si>
  <si>
    <t>Mejorar la educación, la sensibilización y la capacidad humana e institucional respecto de la mitigación del cambio climático, la adaptación a él, la reducción de sus efectos y la alerta temprana.</t>
  </si>
  <si>
    <t>13.3.1 Número de países que han incorporado la mitigación, la adaptación, la reducción del impacto y la alerta temprana en los planes de estudios de la enseñanza primaria, secundaria y terciaria </t>
  </si>
  <si>
    <t>13.3.2 Número de países que han comunicado una mayor creación de capacidad institucional, sistémica e individual para aplicar la adaptación, la mitigación y la transferencia de tecnología, y las medidas de desarrollo </t>
  </si>
  <si>
    <t>13.a </t>
  </si>
  <si>
    <t>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</si>
  <si>
    <t>13.a.1 Suma en dólares de los Estados Unidos movilizada por año a partir de 2020 como parte del compromiso de los 100.000 millones de dólares </t>
  </si>
  <si>
    <t>13.b </t>
  </si>
  <si>
    <t>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</si>
  <si>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están recibiendo apoyo especializado, y cantidad de apoyo, en particular financiero, tecnológico y de creación de capacidad, para los mecanismos encaminados a aumentar la capacidad de planificación y gestión eficaces en relación con el cambio climático, incluidos los centrados en las mujeres, los jóvenes y las comunidades locales y marginadas</t>
  </si>
  <si>
    <t>Conservar y utilizar sosteniblemente los océanos, los mares y los recursos marinos para el desarrollo sostenible.</t>
  </si>
  <si>
    <t>14.1 </t>
  </si>
  <si>
    <t>De aquí a 2025, prevenir y reducir significativamente la contaminación marina de todo tipo, en particular la producida por actividades realizadas en tierra, incluidos los detritos marinos y la polución por nutrientes.</t>
  </si>
  <si>
    <t>14.1.1 Índice de eutrofización costera y densidad de desechos plásticos flotantes </t>
  </si>
  <si>
    <t>14.2 </t>
  </si>
  <si>
    <t>De aquí a 2020, gestionar y proteger sosteniblemente los ecosistemas marinos y costeros para evitar efectos adversos importantes, incluso fortaleciendo su resiliencia, y adoptar medidas para restaurarlos a fin de restablecer la salud y la productividad de los océanos.</t>
  </si>
  <si>
    <t>14.2.1 Proporción de zonas económicas exclusivas nacionales gestionadas mediante enfoques basados en los ecosistemas </t>
  </si>
  <si>
    <t>14.3 </t>
  </si>
  <si>
    <t>Minimizar y abordar los efectos de la acidificación de los océanos, incluso mediante una mayor cooperación científica a todos los niveles.</t>
  </si>
  <si>
    <t>14.3.1 Acidez media del mar (pH) medida en un conjunto convenido de estaciones de muestreo representativas </t>
  </si>
  <si>
    <t>14.4 </t>
  </si>
  <si>
    <t>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t>
  </si>
  <si>
    <t>14.4.1 Proporción de poblaciones de peces que están dentro de niveles biológicamente sostenibles </t>
  </si>
  <si>
    <t>14.5 </t>
  </si>
  <si>
    <t>De aquí a 2020, conservar al menos el 10% de las zonas costeras y marinas, de conformidad con las leyes nacionales y el derecho internacional y sobre la base de la mejor información científica disponible.</t>
  </si>
  <si>
    <t>14.5.1 Cobertura de las zonas protegidas en relación con las zonas marinas </t>
  </si>
  <si>
    <t>14.6 </t>
  </si>
  <si>
    <t>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</si>
  <si>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14.6.1 Progresos realizados por los países en el grado de aplicación de instrumentos internacionales cuyo objetivo es combatir la pesca ilegal, no declarada y no reglamentada </t>
  </si>
  <si>
    <t>14.7 </t>
  </si>
  <si>
    <t>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</si>
  <si>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14.7.1 Pesca sostenible como porcentaje del PIB en los pequeños Estados insulares en desarrollo, los países menos adelantados y todos los países </t>
  </si>
  <si>
    <t>14.a </t>
  </si>
  <si>
    <t>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</si>
  <si>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14.a.1 Proporción del presupuesto total de investigación asignada a la investigación en el campo de la tecnología marina </t>
  </si>
  <si>
    <t>14.B </t>
  </si>
  <si>
    <t>Facilitar el acceso de los pescadores artesanales a los recursos marinos y los mercados.</t>
  </si>
  <si>
    <t>14.b.1 Progresos realizados por los países en el grado de aplicación de un marco jurídico, reglamentario, normativo o institucional que reconozca y proteja los derechos de acceso de la pesca en pequeña escala </t>
  </si>
  <si>
    <t>14.c </t>
  </si>
  <si>
    <t>Mejorar la conservación y el uso sostenible de los océanos y sus recursos aplicando el derecho internacional reflejado en la Convención de las Naciones Unidas sobre el Derecho del Mar, que constituye el marco jurídico para la conservación y la utilización sostenible de los océanos y sus recursos, como se recuerda en el párrafo 158 del documento “El futuro que queremos”.</t>
  </si>
  <si>
    <t>14.c.1 Número de países que, mediante marcos jurídicos, normativos e institucionales, avanzan en la ratificación, la aceptación y la implementación de instrumentos relacionados con los océanos que aplican el derecho internacional reflejado en la Convención de las Naciones Unidas sobre el Derecho del Mar para la conservación y el uso sostenible de los océanos y sus recursos</t>
  </si>
  <si>
    <t>Proteger, restablecer y promover el uso sostenible de los ecosistemas terrestres, gestionar sosteniblemente los bosques, luchar contra la desertificación, detener e invertir la degradación de las tierras y detener la pérdida de biodiversidad.</t>
  </si>
  <si>
    <t>15.1 </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</si>
  <si>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</si>
  <si>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15.1.1 Superficie forestal como proporción de la superficie total </t>
  </si>
  <si>
    <t>15.1.2 Proporción de lugares importantes para la diversidad biológica terrestre y del agua dulce que forman parte de zonas protegidas, desglosada por tipo de ecosistema </t>
  </si>
  <si>
    <t>15.2 </t>
  </si>
  <si>
    <t>De aquí a 2020, promover la puesta en práctica de la gestión sostenible de todos los tipos de bosques, detener la deforestación, recuperar los bosques degradados y aumentar considerablemente la forestación y la reforestación a nivel mundial.</t>
  </si>
  <si>
    <t>15.2.1 Progresos en la gestión forestal sostenible </t>
  </si>
  <si>
    <t>15.3 </t>
  </si>
  <si>
    <t>De aquí a 2030, luchar contra la desertificación, rehabilitar las tierras y los suelos degradados, incluidas las tierras afectadas por la desertificación, la sequía y las inundaciones, y procurar lograr un mundo con efecto neutro en la degradación del suelo.</t>
  </si>
  <si>
    <t>15.3.1 Proporción de tierras degradadas en comparación con la superficie total </t>
  </si>
  <si>
    <t>15.4 </t>
  </si>
  <si>
    <t>De aquí a 2030, asegurar la conservación de los ecosistemas montañosos, incluida su diversidad biológica, a fin de mejorar su capacidad de proporcionar beneficios esenciales para el desarrollo sostenible.</t>
  </si>
  <si>
    <t>15.4.1 Cobertura por zonas protegidas de lugares importantes para la diversidad biológica de las montañas </t>
  </si>
  <si>
    <t>15.4.2 Índice de cobertura verde de las montañas </t>
  </si>
  <si>
    <t>15.5 </t>
  </si>
  <si>
    <t>Adoptar medidas urgentes y significativas para reducir la degradación de los hábitats naturales, detener la pérdida de biodiversidad y, de aquí a 2020, proteger las especies amenazadas y evitar su extinción.</t>
  </si>
  <si>
    <t>15.5.1 Índice de la Lista Roja </t>
  </si>
  <si>
    <t>15.6 </t>
  </si>
  <si>
    <t>Promover la participación justa y equitativa en los beneficios derivados de la utilización de los recursos genéticos y promover el acceso adecuado a esos recursos, según lo convenido internacionalmente.</t>
  </si>
  <si>
    <t>15.6.1 Número de países que han adoptado marcos legislativos, administrativos y normativos para una distribución justa y equitativa de los beneficios </t>
  </si>
  <si>
    <t>15.7 </t>
  </si>
  <si>
    <t>Adoptar medidas urgentes para poner fin a la caza furtiva y el tráfico de especies protegidas de flora y fauna y abordar tanto la demanda como la oferta de productos ilegales de flora y fauna silvestres.</t>
  </si>
  <si>
    <t>15.7.1 Proporción de vida silvestre comercializada que ha sido objeto de caza furtiva o de tráfico ilícito </t>
  </si>
  <si>
    <t>15.8 </t>
  </si>
  <si>
    <t>De aquí a 2020, adoptar medidas para prevenir la introducción de especies exóticas invasoras y reducir significativamente sus efectos en los ecosistemas terrestres y acuáticos y controlar o erradicar las especies prioritarias.</t>
  </si>
  <si>
    <t>15.8.1 Proporción de países que han aprobado legislación nacional pertinente y han destinado recursos suficientes para la prevención o el control de especies exóticas invasoras </t>
  </si>
  <si>
    <t>15.9 </t>
  </si>
  <si>
    <t>De aquí a 2020, integrar los valores de los ecosistemas y la biodiversidad en la planificación, los procesos de desarrollo, las estrategias de reducción de la pobreza y la contabilidad nacionales y locales.</t>
  </si>
  <si>
    <t>15.9.1 Avances en el logro de las metas nacionales establecidas de conformidad con la segunda Meta de Aichi para la Diversidad Biológica del Plan Estratégico para la Diversidad Biológica 2011-2020 </t>
  </si>
  <si>
    <t>15.a </t>
  </si>
  <si>
    <t>Movilizar y aumentar significativamente los recursos financieros procedentes de todas las fuentes para conservar y utilizar de forma sostenible la biodiversidad y los ecosistemas.</t>
  </si>
  <si>
    <t>15.a.1 La asistencia oficial para el desarrollo y el gasto público en la conservación y el uso sostenible de la diversidad biológica y los ecosistemas </t>
  </si>
  <si>
    <t>15.b </t>
  </si>
  <si>
    <t>Movilizar recursos considerables de todas las fuentes y a todos los niveles para financiar la gestión forestal sostenible y proporcionar incentivos adecuados a los países en desarrollo para que promuevan dicha gestión, en particular con miras a la conservación y la reforestación.</t>
  </si>
  <si>
    <t>15.b.1 La asistencia oficial para el desarrollo y el gasto público en la conservación y el uso sostenible de la diversidad biológica y los ecosistemas </t>
  </si>
  <si>
    <t>15.c </t>
  </si>
  <si>
    <t>Aumentar el apoyo mundial a la lucha contra la caza furtiva y el tráfico de especies protegidas, incluso aumentando la capacidad de las comunidades locales para perseguir oportunidades de subsistencia sostenibles.</t>
  </si>
  <si>
    <t>15.c.1 Proporción de vida silvestre comercializada que ha sido objeto de caza furtiva o de tráfico ilícito</t>
  </si>
  <si>
    <t>Promover sociedades pacíficas e inclusivas para el desarrollo sostenible, facilitar el acceso a la justicia para todos y construir a todos los niveles instituciones eficaces e inclusivas que rindan cuentas.</t>
  </si>
  <si>
    <t>16.1 </t>
  </si>
  <si>
    <t>Reducir significativamente todas las formas de violencia y las correspondientes tasas de mortalidad en todo el mundo.</t>
  </si>
  <si>
    <t>16.1.1 Número de víctimas de homicidios dolosos por cada 100.000 habitantes, desglosado por sexo y edad </t>
  </si>
  <si>
    <t>16.1.3 Proporción de la población sometida a violencia física, psicológica o sexual en los 12 meses anteriores </t>
  </si>
  <si>
    <t>16.1.2 Muertes causadas por conflictos por cada 100.000 habitantes, desglosadas por sexo, edad y causa </t>
  </si>
  <si>
    <t>16.1.4 Proporción de la población que no tiene miedo de caminar sola cerca de donde vive </t>
  </si>
  <si>
    <t>16.2 </t>
  </si>
  <si>
    <t>Poner fin al maltrato, la explotación, la trata y todas las formas de violencia y tortura contra los niños.</t>
  </si>
  <si>
    <t>16.2.1 Proporción de niños de 1 a 17 años que sufrieron algún castigo físico o agresión psicológica por los cuidadores en el mes anterior </t>
  </si>
  <si>
    <t>16.2.2 Número de víctimas de la trata de personas por cada 100.000 habitantes, desglosado por sexo, edad y tipo de explotación </t>
  </si>
  <si>
    <t>16.2.3 Proporción de mujeres y hombres jóvenes de 18 a 29 años de edad que habían sufrido violencia sexual antes de cumplir los 18 años </t>
  </si>
  <si>
    <t>16.3 </t>
  </si>
  <si>
    <t>Promover el estado de derecho en los planos nacional e internacional y garantizar la igualdad de acceso a la justicia para todos.</t>
  </si>
  <si>
    <t>16.3.2 Detenidos que no han sido sentenciados como proporción de la población carcelaria total</t>
  </si>
  <si>
    <t>16.3.1 Proporción de las víctimas de violencia en los 12 meses anteriores que notificaron su victimización a las autoridades competentes u otros mecanismos de resolución de conflictos reconocidos oficialmente </t>
  </si>
  <si>
    <t>16.4 </t>
  </si>
  <si>
    <t>De aquí a 2030, reducir significativamente las corrientes financieras y de armas ilícitas, fortalecer la recuperación y devolución de los activos robados y luchar contra todas las formas de delincuencia organizada.</t>
  </si>
  <si>
    <t>16.4.2 Proporción de armas pequeñas y armas ligeras incautadas que se registran y localizan, de conformidad con las normas internacionales y los instrumentos jurídicos </t>
  </si>
  <si>
    <t>16.4.1 Valor total de las corrientes financieras ilícitas de entrada y salida (en dólares corrientes de los Estados Unidos) </t>
  </si>
  <si>
    <t>16.5 </t>
  </si>
  <si>
    <t>Reducir considerablemente la corrupción y el soborno en todas sus formas.</t>
  </si>
  <si>
    <t>16.5.1 Proporción de las personas que han tenido por lo menos un contacto con un funcionario público y que pagaron un soborno a un funcionario público, o tuvieron la experiencia de que un funcionario público les pidiera que lo pagaran, durante los 12 meses anteriores </t>
  </si>
  <si>
    <t>16.5.2 Proporción de negocios que han tenido por lo menos un contacto con un funcionario público y que pagaron un soborno a un funcionario público, o tuvieron la experiencia de que un funcionario público les pidiera que lo pagaran, durante los 12 meses anteriores </t>
  </si>
  <si>
    <t>16.6 </t>
  </si>
  <si>
    <t>Crear a todos los niveles instituciones eficaces y transparentes que rindan cuentas.</t>
  </si>
  <si>
    <t>16.6.1 Gastos primarios del gobierno como proporción del presupuesto aprobado original, desglosados por sector (o por códigos presupuestarios o elementos similares) </t>
  </si>
  <si>
    <t>16.6.2 Proporción de la población que se siente satisfecha con su última experiencia de los servicios públicos </t>
  </si>
  <si>
    <t>16.7 </t>
  </si>
  <si>
    <t>Garantizar la adopción en todos los niveles de decisiones inclusivas, participativas y representativas que respondan a las necesidades.</t>
  </si>
  <si>
    <t>16.7.1 Proporciones de posiciones (por sexo, edad, personas con discapacidad y grupos de población) en las instituciones públicas (asambleas legislativas nacionales y locales, administración pública y poder judicial), en comparación con las distribuciones nacionales </t>
  </si>
  <si>
    <t>16.7.2 Proporción de la población que considera que la adopción de decisiones es inclusiva y participativa, desglosada por sexo, edad, discapacidad y grupo de población </t>
  </si>
  <si>
    <t>16.8 </t>
  </si>
  <si>
    <t>Ampliar y fortalecer la participación de los países en desarrollo en las instituciones de gobernanza mundial.</t>
  </si>
  <si>
    <t>16.8.1 Proporción de miembros y derechos de voto de los países en desarrollo en las organizaciones internacionales </t>
  </si>
  <si>
    <t>16.9 </t>
  </si>
  <si>
    <t>De aquí a 2030, proporcionar acceso a una identidad jurídica para todos, en particular mediante el registro de nacimientos.</t>
  </si>
  <si>
    <t>16.9.1 Proporción de niños menores de 5 años cuyo nacimiento se ha registrado ante una autoridad civil, desglosada por edad </t>
  </si>
  <si>
    <t>16.10 </t>
  </si>
  <si>
    <t>Garantizar el acceso público a la información y proteger las libertades fundamentales, de conformidad con las leyes nacionales y los acuerdos internacionales.</t>
  </si>
  <si>
    <t>16.10.1 Número de casos verificados de homicidio, secuestro, desaparición forzada, detención arbitraria y tortura de periodistas, miembros asociados de los medios de comunicación, sindicalistas y defensores de los derechos humanos, en los 12 meses anteriores </t>
  </si>
  <si>
    <t>16.10.2 Número de países que adoptan y aplican las garantías constitucionales, reglamentarias y/o normativas para el acceso público a la información </t>
  </si>
  <si>
    <t>16.a </t>
  </si>
  <si>
    <t>Fortalecer las instituciones nacionales pertinentes, incluso mediante la cooperación internacional, para crear a todos los niveles, particularmente en los países en desarrollo, la capacidad de prevenir la violencia y combatir el terrorismo y la delincuencia.</t>
  </si>
  <si>
    <t>16.a.1 Existencia de instituciones nacionales independientes de derechos humanos, en cumplimiento de lo dispuesto por los Principios de París </t>
  </si>
  <si>
    <t>16.b </t>
  </si>
  <si>
    <t>Promover y aplicar leyes y políticas no discriminatorias en favor del desarrollo sostenible.</t>
  </si>
  <si>
    <t>16.b.1 Proporción de la población que declara haberse sentido personalmente víctima de discriminación o acoso en los 12 meses anteriores por motivos de discriminación prohibidos por el derecho internacional de los derechos humanos</t>
  </si>
  <si>
    <t>Fortalecer los medios de implementación y revitalizar la Alianza Mundial para el Desarrollo Sostenible.</t>
  </si>
  <si>
    <t>17.1 </t>
  </si>
  <si>
    <t>Fortalecer la movilización de recursos internos, incluso mediante la prestación de apoyo internacional a los países en desarrollo, con el fin de mejorar la capacidad nacional para recaudar ingresos fiscales y de otra índole.</t>
  </si>
  <si>
    <t>17.1.1 Total de los ingresos del gobierno como proporción del PIB, desglosado por fuente </t>
  </si>
  <si>
    <t>17.1.2 Proporción del presupuesto nacional financiado por impuestos internos </t>
  </si>
  <si>
    <t>17.2 </t>
  </si>
  <si>
    <t>Velar por que los países desarrollados cumplan plenamente sus compromisos en relación con la asistencia oficial para el desarrollo, incluido el compromiso de numerosos países desarrollados de alcanzar el objetivo de destinar el 0,7 por ciento del ingreso nacional bruto a la asistencia oficial para el desarrollo de los países en desarrollo y entre el 0,15 por ciento y el 0,20 por ciento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</si>
  <si>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17.2.1 Asistencia oficial para el desarrollo neta, total y para los países menos adelantados, como proporción del ingreso nacional bruto (INB) de los donantes del Comité de Asistencia para el Desarrollo de la Organización de Cooperación y Desarrollo Económicos (OCDE) </t>
  </si>
  <si>
    <t>17.3 </t>
  </si>
  <si>
    <t>Movilizar recursos financieros adicionales de múltiples fuentes para los países en desarrollo.</t>
  </si>
  <si>
    <t>17.3.2 Volumen de las remesas (en dólares de los Estados Unidos) como proporción del PIB total </t>
  </si>
  <si>
    <t>17.3.1 Inversión extranjera directa, asistencia oficial para el desarrollo y cooperación Sur-Sur como proporción del presupuesto nacional total </t>
  </si>
  <si>
    <t>17.4 </t>
  </si>
  <si>
    <t>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</si>
  <si>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17.4.1 Servicio de la deuda como proporción de las exportaciones de bienes y servicios </t>
  </si>
  <si>
    <t>17.5 </t>
  </si>
  <si>
    <t>Adoptar y aplicar sistemas de promoción de las inversiones en favor de los países menos adelantados.</t>
  </si>
  <si>
    <t>17.5.1 Número de países que adoptan y aplican regímenes de promoción de las inversiones para los países menos adelantados </t>
  </si>
  <si>
    <t>17.6 </t>
  </si>
  <si>
    <t>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</si>
  <si>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17.6.2 Suscripciones a Internet de banda ancha fija por cada 100 habitantes, desglosadas por velocidad </t>
  </si>
  <si>
    <t>17.6.1 Número de acuerdos y programas de cooperación en materia de ciencia y tecnología celebrados entre países, desglosado por tipo de cooperación </t>
  </si>
  <si>
    <t>17.7 </t>
  </si>
  <si>
    <t>Promover el desarrollo de tecnologías ecológicamente racionales y su transferencia, divulgación y difusión a los países en desarrollo en condiciones favorables, incluso en condiciones concesionarias y preferenciales, según lo convenido de mutuo acuerdo.</t>
  </si>
  <si>
    <t>17.7.1 Monto total de fondos aprobados con destino a los países en desarrollo para promover el desarrollo, la transferencia y la difusión de tecnologías ecológicamente racionales </t>
  </si>
  <si>
    <t>17.8 </t>
  </si>
  <si>
    <t>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</si>
  <si>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17.8.1 Proporción de personas que usan Internet </t>
  </si>
  <si>
    <t>17.9 </t>
  </si>
  <si>
    <t>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</si>
  <si>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t>17.9.1 Valor en dólares de la asistencia financiera y técnica (incluso mediante la cooperación Norte-Sur, Sur-Sur y triangular) prometida a los países en desarrollo </t>
  </si>
  <si>
    <t>17.10 </t>
  </si>
  <si>
    <t>Promover un sistema de comercio multilateral universal, basado en normas, abierto, no discriminatorio y equitativo en el marco de la Organización Mundial del Comercio, incluso mediante la conclusión de las negociaciones en el marco del Programa de Doha para el Desarrollo.</t>
  </si>
  <si>
    <t>17.10.1 Promedio arancelario ponderado en todo el mundo </t>
  </si>
  <si>
    <t>17.11 </t>
  </si>
  <si>
    <t>Aumentar significativamente las exportaciones de los países en desarrollo, en particular con miras a duplicar la participación de los países menos adelantados en las exportaciones mundiales de aquí a 2020.</t>
  </si>
  <si>
    <t>17.11.1 Participación de los países en desarrollo y los países menos adelantados en las exportaciones mundiales </t>
  </si>
  <si>
    <t>17.12 </t>
  </si>
  <si>
    <t>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</si>
  <si>
    <t>17.12.1 Promedio de los aranceles que enfrentan los países en desarrollo, los países menos adelantados y los pequeños Estados insulares en desarrollo </t>
  </si>
  <si>
    <t>17.13 </t>
  </si>
  <si>
    <t>Aumentar la estabilidad macroeconómica mundial, incluso mediante la coordinación y coherencia de las políticas.</t>
  </si>
  <si>
    <t>17.13.1 Tablero Macroeconómico </t>
  </si>
  <si>
    <t>17.14 </t>
  </si>
  <si>
    <t>Mejorar la coherencia de las políticas para el desarrollo sostenible.</t>
  </si>
  <si>
    <t>17.14.1 Número de países que cuentan con mecanismos para mejorar la coherencia de las políticas de desarrollo sostenible </t>
  </si>
  <si>
    <t>17.15 </t>
  </si>
  <si>
    <t>Respetar el margen normativo y el liderazgo de cada país para establecer y aplicar políticas de erradicación de la pobreza y desarrollo sostenible.</t>
  </si>
  <si>
    <t>17.15.1 Grado de utilización de los marcos de resultados y de las herramientas de planificación de los propios países por los proveedores de cooperación para el desarrollo </t>
  </si>
  <si>
    <t>17.16 </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</si>
  <si>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</si>
  <si>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17.16.1 Número de países que informan de los progresos en marcos de seguimiento de la eficacia de las actividades de desarrollo de múltiples interesados que favorecen el logro de los Objetivos de Desarrollo Sostenible </t>
  </si>
  <si>
    <t>17.17 </t>
  </si>
  <si>
    <t>Fomentar y promover la constitución de alianzas eficaces en las esferas pública, público-privada y de la sociedad civil, aprovechando la experiencia y las estrategias de obtención de recursos de las alianzas.</t>
  </si>
  <si>
    <t>17.17.1 Suma en dólares de los Estados Unidos comprometida para asociaciones público-privadas y asociaciones con la sociedad civil </t>
  </si>
  <si>
    <t>17.18 </t>
  </si>
  <si>
    <t>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</si>
  <si>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17.18.1 Proporción de indicadores de desarrollo sostenible producidos a nivel nacional, con pleno desglose cuando sea pertinente a la meta, de conformidad con los Principios Fundamentales de las Estadísticas Oficiales </t>
  </si>
  <si>
    <t>17.18.2 Número de países que cuentan con legislación nacional sobre las estadísticas acorde con los Principios Fundamentales de las Estadísticas Oficiales </t>
  </si>
  <si>
    <t>17.18.3 Número de países que cuentan con un plan nacional de estadística plenamente financiado y en proceso de aplicación, desglosado por fuente de financiación </t>
  </si>
  <si>
    <t>17.19 </t>
  </si>
  <si>
    <t>De aquí a 2030, aprovechar las iniciativas existentes para elaborar indicadores que permitan medir los progresos en materia de desarrollo sostenible y complementen el producto interno bruto, y apoyar la creación de capacidad estadística en los países en desarrollo.</t>
  </si>
  <si>
    <t>17.19.1 Valor en dólares de todos los recursos proporcionados para fortalecer la capacidad estadística de los países en desarrollo </t>
  </si>
  <si>
    <t>17.19.2 Proporción de países que a) han realizado al menos un censo de población y vivienda en los últimos diez años, y b) han registrado el 100% de los nacimientos y el 80% de las defunciones</t>
  </si>
  <si>
    <t>Plan de Desarrollo - PD</t>
  </si>
  <si>
    <t xml:space="preserve">ODS </t>
  </si>
  <si>
    <t>Matriz de relacioNamiento PD - ODS - DDHH</t>
  </si>
  <si>
    <t>ODS</t>
  </si>
  <si>
    <t>A</t>
  </si>
  <si>
    <t xml:space="preserve">B </t>
  </si>
  <si>
    <t>C</t>
  </si>
  <si>
    <t>Objetivos</t>
  </si>
  <si>
    <t>Objetivos de Desarrollo Sostenible  - ODS</t>
  </si>
  <si>
    <t>Pobreza</t>
  </si>
  <si>
    <t>Hambre cero</t>
  </si>
  <si>
    <t>Salud y Bienestar</t>
  </si>
  <si>
    <t>Educación y Calidad</t>
  </si>
  <si>
    <t>Igualdad de genero</t>
  </si>
  <si>
    <t>Agua limpia y saneamiento</t>
  </si>
  <si>
    <t>Energía asequible y no contaminante</t>
  </si>
  <si>
    <t>Trabajo decente y crecimiento económico</t>
  </si>
  <si>
    <t>Industria innovación e infraestructura</t>
  </si>
  <si>
    <t>Reducción de desigualdades</t>
  </si>
  <si>
    <t>Ciudades y comunidades sostenibles</t>
  </si>
  <si>
    <t>Producción y consumo responsable</t>
  </si>
  <si>
    <t>Acción por el clima</t>
  </si>
  <si>
    <t>Vida Submarina</t>
  </si>
  <si>
    <t>Vida de ecosistemas terrestres</t>
  </si>
  <si>
    <t>Paz justicia e instituciones solidas</t>
  </si>
  <si>
    <t>Alianzas para lograr objetivos</t>
  </si>
  <si>
    <t>Agricultura y Desarrollo Rural</t>
  </si>
  <si>
    <t>Ministerio</t>
  </si>
  <si>
    <t>0006</t>
  </si>
  <si>
    <t>8115</t>
  </si>
  <si>
    <t>8117</t>
  </si>
  <si>
    <t>8116</t>
  </si>
  <si>
    <t>AUTORIDAD NACIONAL DE ACUICULTURA Y PESCA</t>
  </si>
  <si>
    <t>8037</t>
  </si>
  <si>
    <t>BANCO AGRARIO DE COLOMBIA S.A.</t>
  </si>
  <si>
    <t>6193</t>
  </si>
  <si>
    <t>CORPORACIÓN COLOMBIANA DE INVESTIGACIÓN AGROPECUARIA</t>
  </si>
  <si>
    <t>6418</t>
  </si>
  <si>
    <t>CORPORACIÓN DE ABASTOS DE BOGOTÁ S.A.</t>
  </si>
  <si>
    <t>6416</t>
  </si>
  <si>
    <t>FONDO PARA EL FINANCIAMIENTO DEL SECTOR AGROPECUARIO.</t>
  </si>
  <si>
    <t>6421</t>
  </si>
  <si>
    <t>0292</t>
  </si>
  <si>
    <t>SOCIEDAD FIDUCIARIA DE DESARROLLO AGROPECUARIO S.A.</t>
  </si>
  <si>
    <t>8047</t>
  </si>
  <si>
    <t>8062</t>
  </si>
  <si>
    <t>8027</t>
  </si>
  <si>
    <t>Ambiente y Desarrollo Sostenible</t>
  </si>
  <si>
    <t>MINISTERIO DE AMBIENTE Y DESARROLLO SOSTENIBLE</t>
  </si>
  <si>
    <t>8003</t>
  </si>
  <si>
    <t>AUTORIDAD NACIONAL DE LICENCIAS AMBIENTALES</t>
  </si>
  <si>
    <t>8020</t>
  </si>
  <si>
    <t>INSTITUTO DE HIDROLOGÍA, METEOROLOGÍA Y ESTUDIOS AMBIENTALES</t>
  </si>
  <si>
    <t>5295</t>
  </si>
  <si>
    <t>PARQUES NACIONALES NATURALES DE COLOMBIA</t>
  </si>
  <si>
    <t>8019</t>
  </si>
  <si>
    <t>DEPARTAMENTO ADMINISTRATIVO DE CIENCIA, TECNOLOGÍA E INNOVACIÓN</t>
  </si>
  <si>
    <t>Departamento Administrativo</t>
  </si>
  <si>
    <t>5338</t>
  </si>
  <si>
    <t>Comercio, Industria y Turismo</t>
  </si>
  <si>
    <t>MINISTERIO DE COMERCIO, INDUSTRIA Y TURISMO</t>
  </si>
  <si>
    <t>5203</t>
  </si>
  <si>
    <t>ARTESANÍAS DE COLOMBIA S.A.</t>
  </si>
  <si>
    <t>6135</t>
  </si>
  <si>
    <t>BANCO DE COMERCIO EXTERIOR DE COLOMBIA S.A.</t>
  </si>
  <si>
    <t>6365</t>
  </si>
  <si>
    <t>FIDUCIARIA COLOMBIANA DE COMERCIO EXTERIOR S.A.</t>
  </si>
  <si>
    <t>6389</t>
  </si>
  <si>
    <t>FONDO NACIONAL DE GARANTÍAS S.A.</t>
  </si>
  <si>
    <t>6137</t>
  </si>
  <si>
    <t>INSTITUTO NACIONAL DE METROLOGÍA</t>
  </si>
  <si>
    <t>8036</t>
  </si>
  <si>
    <t>LEASING BANCOLDEX S.A. COMPAÑÍA DE FINANCIAMIENTO COMERCIAL</t>
  </si>
  <si>
    <t>5210</t>
  </si>
  <si>
    <t>SUPERINTENDENCIA DE INDUSTRIA Y COMERCIO</t>
  </si>
  <si>
    <t>0031</t>
  </si>
  <si>
    <t>SUPERINTENDENCIA DE SOCIEDADES</t>
  </si>
  <si>
    <t>0030</t>
  </si>
  <si>
    <t>UNIDAD ADMINISTRATIVA ESPECIAL JUNTA CENTRAL DE CONTADORES</t>
  </si>
  <si>
    <t>0401</t>
  </si>
  <si>
    <t>MINISTERIO DE CULTURA</t>
  </si>
  <si>
    <t>0016</t>
  </si>
  <si>
    <t>ARCHIVO GENERAL DE LA NACIÓN</t>
  </si>
  <si>
    <t>0917</t>
  </si>
  <si>
    <t>INSTITUTO CARO Y CUERVO</t>
  </si>
  <si>
    <t>0305</t>
  </si>
  <si>
    <t>INSTITUTO COLOMBIANO DE ANTROPOLOGÍA E HISTORIA</t>
  </si>
  <si>
    <t>5298</t>
  </si>
  <si>
    <t>Defensa</t>
  </si>
  <si>
    <t>MINISTERIO DE DEFENSA NACIONAL</t>
  </si>
  <si>
    <t>Especial</t>
  </si>
  <si>
    <t>0005</t>
  </si>
  <si>
    <t>AGENCIA LOGÍSTICA DE LAS FUERZAS MILITARES</t>
  </si>
  <si>
    <t>6345</t>
  </si>
  <si>
    <t>CAJA DE RETIRO DE LAS FUERZAS MILITARES</t>
  </si>
  <si>
    <t>0253</t>
  </si>
  <si>
    <t>CAJA DE SUELDOS DE RETIRO DE LA POLICÍA NACIONAL</t>
  </si>
  <si>
    <t>0254</t>
  </si>
  <si>
    <t>CAJA PROMOTORA DE VIVIENDA MILITAR Y DE POLICÍA</t>
  </si>
  <si>
    <t>5291</t>
  </si>
  <si>
    <t>CLUB MILITAR</t>
  </si>
  <si>
    <t>5265</t>
  </si>
  <si>
    <t>CORPORACIÓN DE LA INDUSTRIA AERONÁUTICA COLOMBIANA S.A.</t>
  </si>
  <si>
    <t>5293</t>
  </si>
  <si>
    <t>DEFENSA CIVIL COLOMBIANA</t>
  </si>
  <si>
    <t>0273</t>
  </si>
  <si>
    <t>FONDO ROTATORIO DE LA POLICÍA NACIONAL</t>
  </si>
  <si>
    <t>0280</t>
  </si>
  <si>
    <t>HOSPITAL MILITAR CENTRAL</t>
  </si>
  <si>
    <t>5294</t>
  </si>
  <si>
    <t>INDUSTRIA MILITAR</t>
  </si>
  <si>
    <t>5290</t>
  </si>
  <si>
    <t>INSTITUTO DE CASAS FISCALES DEL EJÉRCITO</t>
  </si>
  <si>
    <t>5289</t>
  </si>
  <si>
    <t>SERVICIO AÉREO A TERRITORIOS NACIONALES S.A.</t>
  </si>
  <si>
    <t>5292</t>
  </si>
  <si>
    <t>5288</t>
  </si>
  <si>
    <t>SUPERINTENDENCIA DE VIGILANCIA Y SEGURIDAD PRIVADA</t>
  </si>
  <si>
    <t>5259</t>
  </si>
  <si>
    <t>Del Deporte, la Recreación, la Actividad Física y el Aprovechamiento del Tiempo Libre</t>
  </si>
  <si>
    <t>8038</t>
  </si>
  <si>
    <t>MINISTERIO DE EDUCACIÓN NACIONAL</t>
  </si>
  <si>
    <t>0011</t>
  </si>
  <si>
    <t>ESCUELA TECNOLÓGICA INSTITUTO TÉCNICO CENTRAL</t>
  </si>
  <si>
    <t>0826</t>
  </si>
  <si>
    <t>FONDO DE DESARROLLO DE LA EDUCACIÓN SUPERIOR</t>
  </si>
  <si>
    <t>6425</t>
  </si>
  <si>
    <t>INSTITUTO COLOMBIANO DE CRÉDITO EDUCATIVO Y ESTUDIOS TÉCNICOS EN EL EXTERIOR "MARIANO OSPINA PÉREZ"</t>
  </si>
  <si>
    <t>0669</t>
  </si>
  <si>
    <t>INSTITUTO COLOMBIANO PARA LA EVALUACIÓN DE LA EDUCACIÓN</t>
  </si>
  <si>
    <t>0312</t>
  </si>
  <si>
    <t>INSTITUTO NACIONAL DE FORMACIÓN TÉCNICA PROFESIONAL DE SAN JUAN DEL CESAR</t>
  </si>
  <si>
    <t>0913</t>
  </si>
  <si>
    <t>INSTITUTO NACIONAL DE FORMACIÓN TÉCNICA PROFESIONAL DEL DEPARTAMENTO DE SAN ANDRÉS, PROVIDENCIA Y SANTA CATALINA</t>
  </si>
  <si>
    <t>0824</t>
  </si>
  <si>
    <t>INSTITUTO NACIONAL PARA CIEGOS</t>
  </si>
  <si>
    <t>0313</t>
  </si>
  <si>
    <t>INSTITUTO NACIONAL PARA SORDOS</t>
  </si>
  <si>
    <t>0314</t>
  </si>
  <si>
    <t>INSTITUTO TÉCNICO NACIONAL DE COMERCIO "SIMÓN RODRÍGUEZ"</t>
  </si>
  <si>
    <t>0915</t>
  </si>
  <si>
    <t>INSTITUTO TOLIMENSE DE FORMACIÓN TÉCNICA PROFESIONAL</t>
  </si>
  <si>
    <t>0822</t>
  </si>
  <si>
    <t>Estadísticas</t>
  </si>
  <si>
    <t>DEPARTAMENTO ADMINISTRATIVO NACIONAL DE ESTADÍSTICA</t>
  </si>
  <si>
    <t>0020</t>
  </si>
  <si>
    <t>INSTITUTO GEOGRÁFICO AGUSTÍN CODAZZI</t>
  </si>
  <si>
    <t>0291</t>
  </si>
  <si>
    <t>Función Pública</t>
  </si>
  <si>
    <t>DEPARTAMENTO ADMINISTRATIVO DE LA FUNCIÓN PÚBLICA</t>
  </si>
  <si>
    <t>0022</t>
  </si>
  <si>
    <t>ESCUELA SUPERIOR DE ADMINISTRACIÓN PÚBLICA</t>
  </si>
  <si>
    <t>Establecimiento Público</t>
  </si>
  <si>
    <t>0276</t>
  </si>
  <si>
    <t>Hacienda y Crédito Público</t>
  </si>
  <si>
    <t>MINISTERIO DE HACIENDA Y CRÉDITO PÚBLICO</t>
  </si>
  <si>
    <t>0004</t>
  </si>
  <si>
    <t>ADMINISTRADORA DEL MONOPOLIO RENTÍSTICO DE LOS JUEGOS DE SUERTE Y AZAR</t>
  </si>
  <si>
    <t>8026</t>
  </si>
  <si>
    <t>AGENCIA DEL INSPECTOR GENERAL DE TRIBUTOS, RENTAS Y CONTRIBUCIONES PARAFISCALES</t>
  </si>
  <si>
    <t>8035</t>
  </si>
  <si>
    <t>CENTRAL DE INVERSIONES S.A.</t>
  </si>
  <si>
    <t>6168</t>
  </si>
  <si>
    <t>FIDUCIARIA LA PREVISORA S.A.</t>
  </si>
  <si>
    <t>5333</t>
  </si>
  <si>
    <t>FINANCIERA DE DESARROLLO NACIONAL</t>
  </si>
  <si>
    <t>1321</t>
  </si>
  <si>
    <t>FINANCIERA DE DESARROLLO TERRITORIAL S.A.</t>
  </si>
  <si>
    <t>5326</t>
  </si>
  <si>
    <t>FONDO DE GARANTÍAS DE ENTIDADES COOPERATIVAS</t>
  </si>
  <si>
    <t>5325</t>
  </si>
  <si>
    <t>FONDO DE GARANTÍAS DE INSTITUCIONES FINANCIERAS</t>
  </si>
  <si>
    <t>5324</t>
  </si>
  <si>
    <t>LA PREVISORA S.A. COMPAÑÍA DE SEGUROS</t>
  </si>
  <si>
    <t>5327</t>
  </si>
  <si>
    <t>POSITIVA COMPAÑÍA DE SEGUROS S.A.</t>
  </si>
  <si>
    <t>6468</t>
  </si>
  <si>
    <t>SOCIEDAD DE ACTIVOS ESPECIALES S.A.S.</t>
  </si>
  <si>
    <t>SUPERINTENDENCIA DE LA ECONOMÍA SOLIDARIA</t>
  </si>
  <si>
    <t>5251</t>
  </si>
  <si>
    <t>SUPERINTENDENCIA FINANCIERA DE COLOMBIA</t>
  </si>
  <si>
    <t>6344</t>
  </si>
  <si>
    <t>UNIDAD ADMINISTRATIVA ESPECIAL CONTADURÍA GENERAL DE LA NACIÓN</t>
  </si>
  <si>
    <t>0897</t>
  </si>
  <si>
    <t>UNIDAD ADMINISTRATIVA ESPECIAL DE GESTIÓN PENSIONAL Y CONTRIBUCIONES PARAFISCALES DE LA PROTECCIÓN SOCIAL</t>
  </si>
  <si>
    <t>8002</t>
  </si>
  <si>
    <t>UNIDAD ADMINISTRATIVA ESPECIAL DIRECCIÓN DE IMPUESTOS Y ADUANAS NACIONALES</t>
  </si>
  <si>
    <t>0870</t>
  </si>
  <si>
    <t>UNIDAD DE INFORMACIÓN Y ANÁLISIS FINANCIERO</t>
  </si>
  <si>
    <t>5252</t>
  </si>
  <si>
    <t>UNIDAD DE PROYECCIÓN NORMATIVA Y ESTUDIOS DE REGULACIÓN FINANCIERA</t>
  </si>
  <si>
    <t>8034</t>
  </si>
  <si>
    <t>Inclusión Social y Reconciliación</t>
  </si>
  <si>
    <t>DEPARTAMENTO ADMINISTRATIVO PARA LA PROSPERIDAD SOCIAL</t>
  </si>
  <si>
    <t>8030</t>
  </si>
  <si>
    <t>CENTRO DE MEMORIA HISTÓRICA</t>
  </si>
  <si>
    <t>8042</t>
  </si>
  <si>
    <t>INSTITUTO COLOMBIANO DE BIENESTAR FAMILIAR</t>
  </si>
  <si>
    <t>0296</t>
  </si>
  <si>
    <t>UNIDAD ADMINISTRATIVA ESPECIAL PARA LA ATENCIÓN Y REPARACIÓN INTEGRAL A LAS VÍCTIMAS</t>
  </si>
  <si>
    <t>8041</t>
  </si>
  <si>
    <t>Interior</t>
  </si>
  <si>
    <t>MINISTERIO DEL INTERIOR</t>
  </si>
  <si>
    <t>8008</t>
  </si>
  <si>
    <t>5253</t>
  </si>
  <si>
    <t>8110</t>
  </si>
  <si>
    <t>0876</t>
  </si>
  <si>
    <t>IMPRENTA NACIONAL DE COLOMBIA</t>
  </si>
  <si>
    <t>2030</t>
  </si>
  <si>
    <t>UNIDAD NACIONAL DE PROTECCIÓN</t>
  </si>
  <si>
    <t>8022</t>
  </si>
  <si>
    <t>Justicia y del Derecho</t>
  </si>
  <si>
    <t>MINISTERIO DE JUSTICIA Y DEL DERECHO</t>
  </si>
  <si>
    <t>8005</t>
  </si>
  <si>
    <t>8023</t>
  </si>
  <si>
    <t>5759</t>
  </si>
  <si>
    <t>SUPERINTENDENCIA DE NOTARIADO Y REGISTRO</t>
  </si>
  <si>
    <t>0027</t>
  </si>
  <si>
    <t>UNIDAD DE SERVICIOS PENITENCIARIOS Y CARCELARIOS</t>
  </si>
  <si>
    <t>8029</t>
  </si>
  <si>
    <t>Minas y Energía</t>
  </si>
  <si>
    <t>MINISTERIO DE MINAS Y ENERGÍA</t>
  </si>
  <si>
    <t>0009</t>
  </si>
  <si>
    <t>AGENCIA NACIONAL DE HIDROCARBUROS</t>
  </si>
  <si>
    <t>5199</t>
  </si>
  <si>
    <t>AGENCIA NACIONAL DE MINERÍA</t>
  </si>
  <si>
    <t>8024</t>
  </si>
  <si>
    <t>COMISIÓN DE REGULACIÓN DE ENERGÍA Y GAS</t>
  </si>
  <si>
    <t>5254</t>
  </si>
  <si>
    <t>INSTITUTO DE PLANIFICACIÓN Y PROMOCIÓN DE SOLUCIONES ENERGÉTICAS PARA LAS ZONAS NO INTERCONECTADAS</t>
  </si>
  <si>
    <t>5255</t>
  </si>
  <si>
    <t>UNIDAD DE PLANEACIÓN MINERO ENERGÉTICA</t>
  </si>
  <si>
    <t>0880</t>
  </si>
  <si>
    <t>Planeación</t>
  </si>
  <si>
    <t>DEPARTAMENTO NACIONAL DE PLANEACIÓN</t>
  </si>
  <si>
    <t>0021</t>
  </si>
  <si>
    <t>AGENCIA NACIONAL DE CONTRATACIÓN PÚBLICA -COLOMBIA COMPRA EFICIENTE-</t>
  </si>
  <si>
    <t>8033</t>
  </si>
  <si>
    <t>FONDO FINANCIERO DE PROYECTOS DE DESARROLLO</t>
  </si>
  <si>
    <t>0284</t>
  </si>
  <si>
    <t>SUPERINTENDENCIA DE SERVICIOS PÚBLICOS DOMICILIARIOS</t>
  </si>
  <si>
    <t>0033</t>
  </si>
  <si>
    <t>Presidencia de la República</t>
  </si>
  <si>
    <t>DEPARTAMENTO ADMINISTRATIVO DE LA PRESIDENCIA DE LA REPÚBLICA</t>
  </si>
  <si>
    <t>0018</t>
  </si>
  <si>
    <t>AGENCIA COLOMBIANA PARA LA REINTEGRACIÓN DE PERSONAS Y GRUPOS ALZADOS EN ARMAS</t>
  </si>
  <si>
    <t>8025</t>
  </si>
  <si>
    <t>AGENCIA PRESIDENCIAL DE COOPERACIÓN INTERNACIONAL DE COLOMBIA</t>
  </si>
  <si>
    <t>8044</t>
  </si>
  <si>
    <t>UNIDAD NACIONAL PARA LA GESTIÓN DEL RIESGO DE DESASTRES</t>
  </si>
  <si>
    <t>8028</t>
  </si>
  <si>
    <t>Relaciones Exteriores</t>
  </si>
  <si>
    <t>MINISTERIO DE RELACIONES EXTERIORES</t>
  </si>
  <si>
    <t>0002</t>
  </si>
  <si>
    <t>FONDO ROTATORIO DEL MINISTERIO DE RELACIONES EXTERIORES</t>
  </si>
  <si>
    <t>6391</t>
  </si>
  <si>
    <t>UNIDAD ADMINISTRATIVA ESPECIAL MIGRACIÓN COLOMBIA</t>
  </si>
  <si>
    <t>8021</t>
  </si>
  <si>
    <t>Salud y Protección Social</t>
  </si>
  <si>
    <t>MINISTERIO DE SALUD Y PROTECCIÓN SOCIAL</t>
  </si>
  <si>
    <t>8006</t>
  </si>
  <si>
    <t>EMPRESA SOCIAL DEL ESTADO CENTRO DERMATOLÓGICO FEDERICO LLERAS ACOSTA</t>
  </si>
  <si>
    <t>1040</t>
  </si>
  <si>
    <t>FONDO DE PASIVO SOCIAL DE FERROCARRILES NACIONALES DE COLOMBIA</t>
  </si>
  <si>
    <t>0932</t>
  </si>
  <si>
    <t>FONDO DE PREVISIÓN SOCIAL DEL CONGRESO DE LA REPÚBLICA</t>
  </si>
  <si>
    <t>0376</t>
  </si>
  <si>
    <t>4310</t>
  </si>
  <si>
    <t>INSTITUTO NACIONAL DE CANCEROLOGÍA, EMPRESA SOCIAL DEL ESTADO</t>
  </si>
  <si>
    <t>0297</t>
  </si>
  <si>
    <t>INSTITUTO NACIONAL DE VIGILANCIA DE MEDICAMENTOS Y ALIMENTOS</t>
  </si>
  <si>
    <t>0234</t>
  </si>
  <si>
    <t>SANATORIO DE AGUA DE DIOS, EMPRESA SOCIAL DEL ESTADO</t>
  </si>
  <si>
    <t>0289</t>
  </si>
  <si>
    <t>SANATORIO DE CONTRATACIÓN, EMPRESA SOCIAL DEL ESTADO</t>
  </si>
  <si>
    <t>0290</t>
  </si>
  <si>
    <t>SUPERINTENDENCIA NACIONAL DE SALUD</t>
  </si>
  <si>
    <t>0029</t>
  </si>
  <si>
    <t>Tecnologías de la Información y las Comunicaciones</t>
  </si>
  <si>
    <t>MINISTERIO DE TECNOLOGÍAS DE LA INFORMACIÓN Y LAS COMUNICACIONES</t>
  </si>
  <si>
    <t>0012</t>
  </si>
  <si>
    <t>AGENCIA NACIONAL DEL ESPECTRO</t>
  </si>
  <si>
    <t>8001</t>
  </si>
  <si>
    <t>COMISIÓN DE REGULACIÓN DE COMUNICACIONES</t>
  </si>
  <si>
    <t>0235</t>
  </si>
  <si>
    <t>SERVICIOS POSTALES NACIONALES S.A.</t>
  </si>
  <si>
    <t>6363</t>
  </si>
  <si>
    <t>SOCIEDAD RADIO TELEVISIÓN NACIONAL DE COLOMBIA</t>
  </si>
  <si>
    <t>6342</t>
  </si>
  <si>
    <t>MINISTERIO DEL TRABAJO</t>
  </si>
  <si>
    <t>8007</t>
  </si>
  <si>
    <t>8000</t>
  </si>
  <si>
    <t>0347</t>
  </si>
  <si>
    <t>8112</t>
  </si>
  <si>
    <t>0028</t>
  </si>
  <si>
    <t>UNIDAD ADMINISTRATIVA ESPECIAL DE ORGANIZACIONES SOLIDARIAS</t>
  </si>
  <si>
    <t>0032</t>
  </si>
  <si>
    <t>Transporte</t>
  </si>
  <si>
    <t>MINISTERIO DE TRANSPORTE</t>
  </si>
  <si>
    <t>0013</t>
  </si>
  <si>
    <t>AGENCIA NACIONAL DE INFRAESTRUCTURA.</t>
  </si>
  <si>
    <t>5202</t>
  </si>
  <si>
    <t>AGENCIA NACIONAL DE SEGURIDAD VIAL</t>
  </si>
  <si>
    <t>0461</t>
  </si>
  <si>
    <t>INSTITUTO NACIONAL DE VÍAS</t>
  </si>
  <si>
    <t>0827</t>
  </si>
  <si>
    <t>SUPERINTENDENCIA DE PUERTOS Y TRANSPORTE</t>
  </si>
  <si>
    <t>0034</t>
  </si>
  <si>
    <t>UNIDAD ADMINISTRATIVA ESPECIAL DE AERONÁUTICA CIVIL</t>
  </si>
  <si>
    <t>5937</t>
  </si>
  <si>
    <t>Vivienda Ciudad y Territorio</t>
  </si>
  <si>
    <t>MINISTERIO DE VIVIENDA, CIUDAD Y TERRITORIO</t>
  </si>
  <si>
    <t>8004</t>
  </si>
  <si>
    <t>COMISIÓN DE REGULACIÓN DE AGUA POTABLE Y SANEAMIENTO BÁSICO</t>
  </si>
  <si>
    <t>0236</t>
  </si>
  <si>
    <t>FONDO NACIONAL DE AHORRO</t>
  </si>
  <si>
    <t>0281</t>
  </si>
  <si>
    <t>B</t>
  </si>
  <si>
    <t>Artículo DDHH</t>
  </si>
  <si>
    <t xml:space="preserve">Proyecto </t>
  </si>
  <si>
    <t xml:space="preserve">Programa </t>
  </si>
  <si>
    <t>Meta</t>
  </si>
  <si>
    <t>Objetivo del formato</t>
  </si>
  <si>
    <t xml:space="preserve">Alcance del formato </t>
  </si>
  <si>
    <t xml:space="preserve">Instrucciones generales </t>
  </si>
  <si>
    <t xml:space="preserve">Los campos a diligenciar se relacionan a continuación, sobre los cuales se presentan las siguientes instrucciones. </t>
  </si>
  <si>
    <t xml:space="preserve">Tipo actor: </t>
  </si>
  <si>
    <t xml:space="preserve">Entidad: </t>
  </si>
  <si>
    <t>De la lista desplegable seleccione el que corresponde a la entidad.</t>
  </si>
  <si>
    <t>Orden:</t>
  </si>
  <si>
    <t>Una vez selecionado el nombre de la entidad en la lista de desplegable, se le indicará el orden al que pertenece la entidad, si es del orden nacional o territorial</t>
  </si>
  <si>
    <t xml:space="preserve">Sector: </t>
  </si>
  <si>
    <t>Una vez selecionado el nombre de la entidad en la lista de desplegable, se le indicará el sector al que pertenece la entidad relacionado con el ámbito de política pública a cargo</t>
  </si>
  <si>
    <t>Naturaleza jurídica:</t>
  </si>
  <si>
    <t>Una vez selecionado el nombre de la entidad en la lista de desplegable, se le indicará la naturaleza jurídica de la entidad conforme su clasificación somo sujeto obligado según el Departamento Administrativo de la Función Pública</t>
  </si>
  <si>
    <t xml:space="preserve">Departamento: </t>
  </si>
  <si>
    <t>De la lista desplegable seleccione el departamento geográfico en donde está ubicada la entidad</t>
  </si>
  <si>
    <t>Municipio:</t>
  </si>
  <si>
    <t>De la lista desplegable seleccione el municipio geográfico en donde está ubicada la entidad</t>
  </si>
  <si>
    <t xml:space="preserve">Periodo: </t>
  </si>
  <si>
    <t>Artículo de DD.HH:</t>
  </si>
  <si>
    <t>ODS:</t>
  </si>
  <si>
    <t>Indicador ODS:</t>
  </si>
  <si>
    <t xml:space="preserve">Limitaciones o exclusiones </t>
  </si>
  <si>
    <t>Identificación de la entidad</t>
  </si>
  <si>
    <t>Programa</t>
  </si>
  <si>
    <t>Proyecto</t>
  </si>
  <si>
    <t>Indicador de gestión</t>
  </si>
  <si>
    <t>Recursos</t>
  </si>
  <si>
    <t>Objetivos de Plan de desarrollo</t>
  </si>
  <si>
    <t>Estrategias de Plan de desarrollo</t>
  </si>
  <si>
    <t xml:space="preserve">Indicador de producto o resultado </t>
  </si>
  <si>
    <t>Cod_Sigep</t>
  </si>
  <si>
    <t>Nombre entidad</t>
  </si>
  <si>
    <t>Sigla</t>
  </si>
  <si>
    <t>Orden</t>
  </si>
  <si>
    <t>Clasificación orgánica</t>
  </si>
  <si>
    <t>Naturaleza jurídica</t>
  </si>
  <si>
    <t>Sector</t>
  </si>
  <si>
    <t>Departamento</t>
  </si>
  <si>
    <t>Municipio</t>
  </si>
  <si>
    <t>Categoría</t>
  </si>
  <si>
    <t>NIT</t>
  </si>
  <si>
    <t>Estado</t>
  </si>
  <si>
    <t>8228</t>
  </si>
  <si>
    <t>CORPORACIÓN PARA EL DESARROLLO APROPIACIÓN Y APROVECHAMIENTO DE LAS TECNOLOGÍAS Y LAS COMUNICACIONES</t>
  </si>
  <si>
    <t>CORPOTIC</t>
  </si>
  <si>
    <t>Nacional</t>
  </si>
  <si>
    <t>Ejecutiva</t>
  </si>
  <si>
    <t>No Aplica</t>
  </si>
  <si>
    <t>Santander</t>
  </si>
  <si>
    <t>BUCARAMANGA</t>
  </si>
  <si>
    <t>900184951</t>
  </si>
  <si>
    <t>Activa</t>
  </si>
  <si>
    <t>SERVICIO PUBLICO DE EMPLEO</t>
  </si>
  <si>
    <t>Unidad Administrativa Especial con Personería Jurídica</t>
  </si>
  <si>
    <t>Bogotá D.C</t>
  </si>
  <si>
    <t>BOGOTÁ</t>
  </si>
  <si>
    <t>900678508-4</t>
  </si>
  <si>
    <t>8050</t>
  </si>
  <si>
    <t>CORPORACIÓN DE CIENCIA Y TECNOLOGÍA PARA EL DESARROLLO DE LA INDUSTRIA NAVAL</t>
  </si>
  <si>
    <t>COTECMAR</t>
  </si>
  <si>
    <t>Entidad descentralizada indirecta</t>
  </si>
  <si>
    <t>900403616</t>
  </si>
  <si>
    <t>ACR</t>
  </si>
  <si>
    <t>900477169-8</t>
  </si>
  <si>
    <t>AGENCIA NACIONAL DE DEFENSA JURÍDICA DEL ESTADO</t>
  </si>
  <si>
    <t>900507741-1</t>
  </si>
  <si>
    <t>MININTERIOR</t>
  </si>
  <si>
    <t>830114475-6</t>
  </si>
  <si>
    <t>ADMINISTRADORA COLOMBIANA DE PENSIONES</t>
  </si>
  <si>
    <t>COLPENSIONES</t>
  </si>
  <si>
    <t>Empresas Industriales y Comerciales del Estado</t>
  </si>
  <si>
    <t>900336004-7</t>
  </si>
  <si>
    <t>7342</t>
  </si>
  <si>
    <t>SAE</t>
  </si>
  <si>
    <t>Única</t>
  </si>
  <si>
    <t>900265408-3</t>
  </si>
  <si>
    <t>FODESEP</t>
  </si>
  <si>
    <t>Sociedad de Economía Mixta</t>
  </si>
  <si>
    <t>830 018 957 3</t>
  </si>
  <si>
    <t>FINAGRO</t>
  </si>
  <si>
    <t>800116398-7</t>
  </si>
  <si>
    <t>CORPOICA</t>
  </si>
  <si>
    <t>800194600-3</t>
  </si>
  <si>
    <t>CORABASTOS</t>
  </si>
  <si>
    <t>Sociedad Anónima de Economía Mixta</t>
  </si>
  <si>
    <t>860028093-7</t>
  </si>
  <si>
    <t>860511071-6</t>
  </si>
  <si>
    <t>FIDUCOLDEX</t>
  </si>
  <si>
    <t>800178148-8</t>
  </si>
  <si>
    <t>BANCOLDEX</t>
  </si>
  <si>
    <t>800149923-6</t>
  </si>
  <si>
    <t>SERVICIOS POSTALES</t>
  </si>
  <si>
    <t>Sociedad Pública</t>
  </si>
  <si>
    <t>900062917-9</t>
  </si>
  <si>
    <t>CISA</t>
  </si>
  <si>
    <t>860.042.945-5</t>
  </si>
  <si>
    <t>5860</t>
  </si>
  <si>
    <t>UNIVERSIDAD DEL PACIFICO</t>
  </si>
  <si>
    <t>Entes autónomos</t>
  </si>
  <si>
    <t>Ente Universitario Autónomo</t>
  </si>
  <si>
    <t>Valle del Cauca</t>
  </si>
  <si>
    <t>BUENAVENTURA</t>
  </si>
  <si>
    <t>835000300</t>
  </si>
  <si>
    <t>FIDUPREVISORA</t>
  </si>
  <si>
    <t>860525148-5</t>
  </si>
  <si>
    <t>SATENA S.A.</t>
  </si>
  <si>
    <t>Sociedad de Economía Mixta por Acciones</t>
  </si>
  <si>
    <t>899999143-4</t>
  </si>
  <si>
    <t>5258</t>
  </si>
  <si>
    <t>UNIVERSIDAD MILITAR-NUEVA GRANADA</t>
  </si>
  <si>
    <t>UNIMILITAR</t>
  </si>
  <si>
    <t>800225340</t>
  </si>
  <si>
    <t>CORPORACIÓN NACIONAL PARA LA RECONSTRUCCIÓN DE LA CUENCA DEL RÍO PÁEZ Y ZONAS ALEDAÑAS</t>
  </si>
  <si>
    <t>NASA KIWE</t>
  </si>
  <si>
    <t>Cauca</t>
  </si>
  <si>
    <t>POPAYÁN</t>
  </si>
  <si>
    <t>80023721-4</t>
  </si>
  <si>
    <t>LEASING BANCOLDEX</t>
  </si>
  <si>
    <t>800225385-9</t>
  </si>
  <si>
    <t>INSTITUTO DE EVALUACIÓN TECNOLÓGICA EN SALUD</t>
  </si>
  <si>
    <t>IETS</t>
  </si>
  <si>
    <t>Ciencia, Tecnología e innovación</t>
  </si>
  <si>
    <t>FEN</t>
  </si>
  <si>
    <t>860509022-9</t>
  </si>
  <si>
    <t>INTENALCO</t>
  </si>
  <si>
    <t>CALI</t>
  </si>
  <si>
    <t>800248004-7</t>
  </si>
  <si>
    <t>INFOTEP SAN JUAN DEL CESAR</t>
  </si>
  <si>
    <t>La Guajira</t>
  </si>
  <si>
    <t>SAN JUAN DEL CESAR</t>
  </si>
  <si>
    <t>860402193-9</t>
  </si>
  <si>
    <t>UAE-JCC</t>
  </si>
  <si>
    <t>900180739-1</t>
  </si>
  <si>
    <t>0371</t>
  </si>
  <si>
    <t>UNIVERSIDAD-COLEGIO MAYOR DE CUNDINAMARCA</t>
  </si>
  <si>
    <t>UCMC</t>
  </si>
  <si>
    <t>800144829-9</t>
  </si>
  <si>
    <t>0370</t>
  </si>
  <si>
    <t>UNIVERSIDAD DE LA AMAZONIA</t>
  </si>
  <si>
    <t>UNIAMAZONIA</t>
  </si>
  <si>
    <t>Caquetá</t>
  </si>
  <si>
    <t>FLORENCIA</t>
  </si>
  <si>
    <t>891190346</t>
  </si>
  <si>
    <t>0365</t>
  </si>
  <si>
    <t>UNIVERSIDAD NACIONAL ABIERTA Y A DISTANCIA UNAD</t>
  </si>
  <si>
    <t>UNAD</t>
  </si>
  <si>
    <t>860512780</t>
  </si>
  <si>
    <t>0364</t>
  </si>
  <si>
    <t>UNIVERSIDAD TECNOLOGICA DE PEREIRA - UTP</t>
  </si>
  <si>
    <t>U.T.P</t>
  </si>
  <si>
    <t>Risaralda</t>
  </si>
  <si>
    <t>PEREIRA</t>
  </si>
  <si>
    <t>891480035-9</t>
  </si>
  <si>
    <t>0363</t>
  </si>
  <si>
    <t>UNIVERSIDAD POPULAR DEL CESAR</t>
  </si>
  <si>
    <t>U.P.C.</t>
  </si>
  <si>
    <t>Cesar</t>
  </si>
  <si>
    <t>VALLEDUPAR</t>
  </si>
  <si>
    <t>892300285</t>
  </si>
  <si>
    <t>0362</t>
  </si>
  <si>
    <t>UNIVERSIDAD TECNOLOGICA DEL CHOCO-DIEGO LUIS CÓRDOBA</t>
  </si>
  <si>
    <t>UNICHOCO</t>
  </si>
  <si>
    <t>Chocó</t>
  </si>
  <si>
    <t>QUIBDÓ</t>
  </si>
  <si>
    <t>891680089</t>
  </si>
  <si>
    <t>0361</t>
  </si>
  <si>
    <t>UNIVERSIDAD SURCOLOMBIANA</t>
  </si>
  <si>
    <t>USCO</t>
  </si>
  <si>
    <t>Huila</t>
  </si>
  <si>
    <t>NEIVA</t>
  </si>
  <si>
    <t>891180084</t>
  </si>
  <si>
    <t>0360</t>
  </si>
  <si>
    <t>UNIVERSIDAD DE LOS LLANOS</t>
  </si>
  <si>
    <t>UNILLANOS</t>
  </si>
  <si>
    <t>VILLAVICENCIO</t>
  </si>
  <si>
    <t>892000757</t>
  </si>
  <si>
    <t>0359</t>
  </si>
  <si>
    <t>UNIVERSIDAD PEDAGÓGICA Y TECNOLOGICA DE COLOMBIA - UPTC</t>
  </si>
  <si>
    <t>UPTC</t>
  </si>
  <si>
    <t>Boyacá</t>
  </si>
  <si>
    <t>TUNJA</t>
  </si>
  <si>
    <t>018000 942024</t>
  </si>
  <si>
    <t>0358</t>
  </si>
  <si>
    <t>UNIVERSIDAD PEDAGÓGICA NACIONAL</t>
  </si>
  <si>
    <t>UPN</t>
  </si>
  <si>
    <t>899999124</t>
  </si>
  <si>
    <t>0357</t>
  </si>
  <si>
    <t>UNIVERSIDAD DE CORDOBA</t>
  </si>
  <si>
    <t>UNICORDOBA</t>
  </si>
  <si>
    <t>Córdoba</t>
  </si>
  <si>
    <t>MONTERÍA</t>
  </si>
  <si>
    <t>891080031</t>
  </si>
  <si>
    <t>0356</t>
  </si>
  <si>
    <t>UNIVERSIDAD NACIONAL DE COLOMBIA</t>
  </si>
  <si>
    <t>UNAL</t>
  </si>
  <si>
    <t>899 999 063 3</t>
  </si>
  <si>
    <t>0355</t>
  </si>
  <si>
    <t>UNIVERSIDAD DEL CAUCA</t>
  </si>
  <si>
    <t>UNICAUCA</t>
  </si>
  <si>
    <t>891500319</t>
  </si>
  <si>
    <t>0354</t>
  </si>
  <si>
    <t>UNIVERSIDAD DE CALDAS</t>
  </si>
  <si>
    <t>UCALDAS</t>
  </si>
  <si>
    <t>Caldas</t>
  </si>
  <si>
    <t>MANIZALES</t>
  </si>
  <si>
    <t>890801063</t>
  </si>
  <si>
    <t>CASUR</t>
  </si>
  <si>
    <t>899999073-7</t>
  </si>
  <si>
    <t>SUPERSOCIEDADES</t>
  </si>
  <si>
    <t>Superintendencia con Personería Jurídica</t>
  </si>
  <si>
    <t>899999086-2</t>
  </si>
  <si>
    <t>MINTRANSPORTE</t>
  </si>
  <si>
    <t>899999055-4</t>
  </si>
  <si>
    <t>MRE</t>
  </si>
  <si>
    <t>899999042-9</t>
  </si>
  <si>
    <t>MINHACIENDA</t>
  </si>
  <si>
    <t>899999090-2</t>
  </si>
  <si>
    <t>MINDEFENSA</t>
  </si>
  <si>
    <t>899999003</t>
  </si>
  <si>
    <t>MINISTERIO DE AGRICULTURA Y DESARROLLO RURAL</t>
  </si>
  <si>
    <t>MINAGRICULTURA</t>
  </si>
  <si>
    <t>899999028-5</t>
  </si>
  <si>
    <t>MINMINAS</t>
  </si>
  <si>
    <t>899999022-1</t>
  </si>
  <si>
    <t>MEN</t>
  </si>
  <si>
    <t>899999001</t>
  </si>
  <si>
    <t>MINTIC</t>
  </si>
  <si>
    <t>899999053-1</t>
  </si>
  <si>
    <t>MINCULTURA</t>
  </si>
  <si>
    <t>830034348</t>
  </si>
  <si>
    <t>DAPRE</t>
  </si>
  <si>
    <t>899999083-0</t>
  </si>
  <si>
    <t>DANE</t>
  </si>
  <si>
    <t>899999027-8</t>
  </si>
  <si>
    <t>DNP</t>
  </si>
  <si>
    <t>899.999.011-0</t>
  </si>
  <si>
    <t>DAFP</t>
  </si>
  <si>
    <t>899999020</t>
  </si>
  <si>
    <t>SUPERNOTARIADO</t>
  </si>
  <si>
    <t>899999007-0</t>
  </si>
  <si>
    <t>SUPERINTENDENCIA DEL SUBSIDIO FAMILIAR</t>
  </si>
  <si>
    <t>SSF</t>
  </si>
  <si>
    <t>860503600-9</t>
  </si>
  <si>
    <t>SUPERSALUD</t>
  </si>
  <si>
    <t>860.062.187-4</t>
  </si>
  <si>
    <t>SUPERINDUSTRIA</t>
  </si>
  <si>
    <t>800176089-2</t>
  </si>
  <si>
    <t>899999050-8</t>
  </si>
  <si>
    <t>SSPD</t>
  </si>
  <si>
    <t>800250984</t>
  </si>
  <si>
    <t>SUPERTRANSPORTE</t>
  </si>
  <si>
    <t>Superintendencia sin Personería Jurídica</t>
  </si>
  <si>
    <t>800170433-6</t>
  </si>
  <si>
    <t>INVIMA</t>
  </si>
  <si>
    <t>830000167-2</t>
  </si>
  <si>
    <t>CRC</t>
  </si>
  <si>
    <t>Unidad Administrativa Especial sin Personería Jurídica</t>
  </si>
  <si>
    <t>830002593-6</t>
  </si>
  <si>
    <t>CRA</t>
  </si>
  <si>
    <t>830000212-6</t>
  </si>
  <si>
    <t>CREMIL</t>
  </si>
  <si>
    <t>899999118-1</t>
  </si>
  <si>
    <t>DCC</t>
  </si>
  <si>
    <t>899999717</t>
  </si>
  <si>
    <t>ESAP</t>
  </si>
  <si>
    <t>899999054-7</t>
  </si>
  <si>
    <t>FORPO</t>
  </si>
  <si>
    <t>860020227-0</t>
  </si>
  <si>
    <t>FNA</t>
  </si>
  <si>
    <t>899999284-4</t>
  </si>
  <si>
    <t>FONADE</t>
  </si>
  <si>
    <t>899999316</t>
  </si>
  <si>
    <t>SANATORIO DE AGUA DE DIOS E.S.E.</t>
  </si>
  <si>
    <t>Empresas Sociales del Estado</t>
  </si>
  <si>
    <t>Cundinamarca</t>
  </si>
  <si>
    <t>AGUA DE DIOS</t>
  </si>
  <si>
    <t>890680014-9</t>
  </si>
  <si>
    <t>SANATORIO DE CONTRATACIÓN E.S.E.</t>
  </si>
  <si>
    <t>CONTRATACIÓN</t>
  </si>
  <si>
    <t>890205335-2</t>
  </si>
  <si>
    <t>IGAC</t>
  </si>
  <si>
    <t>899999004-9</t>
  </si>
  <si>
    <t>INSTITUTO COLOMBIANO AGROPECUARIO</t>
  </si>
  <si>
    <t>ICA</t>
  </si>
  <si>
    <t>899999069-7</t>
  </si>
  <si>
    <t>ICBF</t>
  </si>
  <si>
    <t>899999239-2</t>
  </si>
  <si>
    <t>899999.092-7</t>
  </si>
  <si>
    <t>ICC</t>
  </si>
  <si>
    <t>899999096-6</t>
  </si>
  <si>
    <t>ICFES</t>
  </si>
  <si>
    <t>860024301</t>
  </si>
  <si>
    <t>INCI</t>
  </si>
  <si>
    <t>860015971</t>
  </si>
  <si>
    <t>INSOR</t>
  </si>
  <si>
    <t>899999001-7</t>
  </si>
  <si>
    <t>SERVICIO NACIONAL DE APRENDIZAJE</t>
  </si>
  <si>
    <t>SENA</t>
  </si>
  <si>
    <t>899999034-1</t>
  </si>
  <si>
    <t>FONPRECON</t>
  </si>
  <si>
    <t>899999734-7</t>
  </si>
  <si>
    <t>6</t>
  </si>
  <si>
    <t>ICETEX</t>
  </si>
  <si>
    <t>899999035-7</t>
  </si>
  <si>
    <t>ITFIP</t>
  </si>
  <si>
    <t>Tolima</t>
  </si>
  <si>
    <t>ESPINAL</t>
  </si>
  <si>
    <t>800173719-0</t>
  </si>
  <si>
    <t>INFOTEP SAN ANDRES</t>
  </si>
  <si>
    <t>Archipiélago de San Andrés, Providencia y Santa Catalina</t>
  </si>
  <si>
    <t>PROVIDENCIA</t>
  </si>
  <si>
    <t>892400461-5</t>
  </si>
  <si>
    <t>ESCUELA TECNOLÓGICA ITC</t>
  </si>
  <si>
    <t>860523694-6</t>
  </si>
  <si>
    <t>INVIAS</t>
  </si>
  <si>
    <t>800215807-2</t>
  </si>
  <si>
    <t>DIAN</t>
  </si>
  <si>
    <t>800197268</t>
  </si>
  <si>
    <t>DIRECCIÓN NACIONAL DE DERECHO DE AUTOR</t>
  </si>
  <si>
    <t>DNDA</t>
  </si>
  <si>
    <t>800185929-2</t>
  </si>
  <si>
    <t>UPME</t>
  </si>
  <si>
    <t>830000282-1</t>
  </si>
  <si>
    <t>CGN</t>
  </si>
  <si>
    <t>830025406</t>
  </si>
  <si>
    <t>AGN</t>
  </si>
  <si>
    <t>800128835-6</t>
  </si>
  <si>
    <t>FPS</t>
  </si>
  <si>
    <t>800112806-2</t>
  </si>
  <si>
    <t>8002473506</t>
  </si>
  <si>
    <t>830001113-1</t>
  </si>
  <si>
    <t>ANH</t>
  </si>
  <si>
    <t>Agencia Estatal de Naturaleza Especial</t>
  </si>
  <si>
    <t>830127607-8</t>
  </si>
  <si>
    <t>ANI</t>
  </si>
  <si>
    <t>830125996-9</t>
  </si>
  <si>
    <t>MINCOMERCIO</t>
  </si>
  <si>
    <t>830115297-6</t>
  </si>
  <si>
    <t>SUPERSOLIDARIA</t>
  </si>
  <si>
    <t>830053043-5</t>
  </si>
  <si>
    <t>UIAF</t>
  </si>
  <si>
    <t>830068074-9</t>
  </si>
  <si>
    <t>CREG</t>
  </si>
  <si>
    <t>900034993-1</t>
  </si>
  <si>
    <t>IPSE</t>
  </si>
  <si>
    <t>899999048-2</t>
  </si>
  <si>
    <t>SUPERVIGILANCIA</t>
  </si>
  <si>
    <t>800217123-2</t>
  </si>
  <si>
    <t>860016951</t>
  </si>
  <si>
    <t>SOCIEDAD HOTELERA TEQUENDAMA S.A.</t>
  </si>
  <si>
    <t>860006543-5</t>
  </si>
  <si>
    <t>ICFE</t>
  </si>
  <si>
    <t>860041247-8</t>
  </si>
  <si>
    <t>INDUMIL</t>
  </si>
  <si>
    <t>899999044-3</t>
  </si>
  <si>
    <t>CAJAHONOR</t>
  </si>
  <si>
    <t>860021967-7</t>
  </si>
  <si>
    <t>CIAC</t>
  </si>
  <si>
    <t>899.999.278-1</t>
  </si>
  <si>
    <t>HOMIC</t>
  </si>
  <si>
    <t>830040256-0</t>
  </si>
  <si>
    <t>IDEAM</t>
  </si>
  <si>
    <t>830000602-0</t>
  </si>
  <si>
    <t>ICANH</t>
  </si>
  <si>
    <t>830067892-2</t>
  </si>
  <si>
    <t>FOGAFIN</t>
  </si>
  <si>
    <t>860530751</t>
  </si>
  <si>
    <t>FOGACOOP</t>
  </si>
  <si>
    <t>830053319-2</t>
  </si>
  <si>
    <t>FINDETER</t>
  </si>
  <si>
    <t>800096329-1</t>
  </si>
  <si>
    <t>LA PREVISORA</t>
  </si>
  <si>
    <t>860002400-2</t>
  </si>
  <si>
    <t>COLCIENCIAS</t>
  </si>
  <si>
    <t>899999296-2</t>
  </si>
  <si>
    <t>INSTITUTO NACIONAL PENITENCIARIO Y CARCELARIO</t>
  </si>
  <si>
    <t>INPEC</t>
  </si>
  <si>
    <t>800546215-5</t>
  </si>
  <si>
    <t>AEROCIVIL</t>
  </si>
  <si>
    <t>899999059-3</t>
  </si>
  <si>
    <t>86000788-7</t>
  </si>
  <si>
    <t>FNG</t>
  </si>
  <si>
    <t>860402272-2</t>
  </si>
  <si>
    <t>BANAGRARIO</t>
  </si>
  <si>
    <t>800037800-8</t>
  </si>
  <si>
    <t>RTVC</t>
  </si>
  <si>
    <t>900002583-6</t>
  </si>
  <si>
    <t>SUPERFINANCIERA</t>
  </si>
  <si>
    <t>890999057-6</t>
  </si>
  <si>
    <t>ALFM</t>
  </si>
  <si>
    <t>899999162-4</t>
  </si>
  <si>
    <t>860011153-6</t>
  </si>
  <si>
    <t>ANE</t>
  </si>
  <si>
    <t>900334265-3</t>
  </si>
  <si>
    <t>UGPP</t>
  </si>
  <si>
    <t>900373913-4</t>
  </si>
  <si>
    <t>MINAMBIENTE</t>
  </si>
  <si>
    <t>830115395-1</t>
  </si>
  <si>
    <t>MINVIVIENDA</t>
  </si>
  <si>
    <t>MINJUSTICIA</t>
  </si>
  <si>
    <t>900457461-9</t>
  </si>
  <si>
    <t>MINSALUD</t>
  </si>
  <si>
    <t>830115226-3</t>
  </si>
  <si>
    <t>MINTRABAJO</t>
  </si>
  <si>
    <t>8009</t>
  </si>
  <si>
    <t>Direccion General Maritima 1</t>
  </si>
  <si>
    <t>DIMAR</t>
  </si>
  <si>
    <t>8010</t>
  </si>
  <si>
    <t>Direccion Ejecutiva De La Justicia Penal Militar 1</t>
  </si>
  <si>
    <t>JPM</t>
  </si>
  <si>
    <t>8011</t>
  </si>
  <si>
    <t>Comando General De Las Fuerzas Militares 1</t>
  </si>
  <si>
    <t>CGFM</t>
  </si>
  <si>
    <t>899999003-1</t>
  </si>
  <si>
    <t>8012</t>
  </si>
  <si>
    <t>Direccion General De Sanidad Militar 1</t>
  </si>
  <si>
    <t>DGSM</t>
  </si>
  <si>
    <t>8013</t>
  </si>
  <si>
    <t>Ejercito Nacional De Colombia 1</t>
  </si>
  <si>
    <t>EJC</t>
  </si>
  <si>
    <t>8014</t>
  </si>
  <si>
    <t>ARMADA NACIONAL</t>
  </si>
  <si>
    <t>ARC</t>
  </si>
  <si>
    <t>8015</t>
  </si>
  <si>
    <t>FUERZA AÉREA COLOMBIANA</t>
  </si>
  <si>
    <t>FAC</t>
  </si>
  <si>
    <t>8016</t>
  </si>
  <si>
    <t>Direccion General De La Policia Nacional 1</t>
  </si>
  <si>
    <t>PONAL</t>
  </si>
  <si>
    <t>8999999003-1</t>
  </si>
  <si>
    <t>8017</t>
  </si>
  <si>
    <t>DIRECCION DE BIENESTAR SOCIAL</t>
  </si>
  <si>
    <t>DIBIE</t>
  </si>
  <si>
    <t>8018</t>
  </si>
  <si>
    <t>Direccion De Sanidad 1</t>
  </si>
  <si>
    <t>DISAN</t>
  </si>
  <si>
    <t>PNNC</t>
  </si>
  <si>
    <t>830016624-7</t>
  </si>
  <si>
    <t>ANLA</t>
  </si>
  <si>
    <t>900467239-2</t>
  </si>
  <si>
    <t>900477235-6</t>
  </si>
  <si>
    <t>UNP</t>
  </si>
  <si>
    <t>900475780-1</t>
  </si>
  <si>
    <t>ANM</t>
  </si>
  <si>
    <t>900500018-2</t>
  </si>
  <si>
    <t>COLJUEGOS</t>
  </si>
  <si>
    <t>900505060</t>
  </si>
  <si>
    <t>UNIDAD DE PLANIFICACIÓN DE TIERRAS RURALES, ADECUACIÓN DE TIERRAS Y USOS AGROPECUARIOS</t>
  </si>
  <si>
    <t>UPRA</t>
  </si>
  <si>
    <t>900.479.658-7</t>
  </si>
  <si>
    <t>900478966-6</t>
  </si>
  <si>
    <t>USPEC</t>
  </si>
  <si>
    <t>90523392-1</t>
  </si>
  <si>
    <t>DPS</t>
  </si>
  <si>
    <t>9000395338</t>
  </si>
  <si>
    <t>900514813-2</t>
  </si>
  <si>
    <t>URF</t>
  </si>
  <si>
    <t>ITRC</t>
  </si>
  <si>
    <t>INM</t>
  </si>
  <si>
    <t>900494393-3</t>
  </si>
  <si>
    <t>AUNAP</t>
  </si>
  <si>
    <t>DEPARTAMENTO ADMINISTRATIVO DEL DEPORTE, LA RECREACIÓN, LA ACTIVIDAD FÍSICA Y EL APROVECHAMIENTO DEL TIEMPO LIBRE</t>
  </si>
  <si>
    <t>COLDEPORTES</t>
  </si>
  <si>
    <t>899999306-8</t>
  </si>
  <si>
    <t>8039</t>
  </si>
  <si>
    <t>AGENCIA NACIONAL INMOBILIARIA VIRGILIO BARCO VARGAS</t>
  </si>
  <si>
    <t>900483991-0</t>
  </si>
  <si>
    <t>900490473-6</t>
  </si>
  <si>
    <t>APC</t>
  </si>
  <si>
    <t>900484852-1</t>
  </si>
  <si>
    <t>8045</t>
  </si>
  <si>
    <t>UNIDAD ADMINISTRATIVA ESPECIAL FONDO NACIONAL DE ESTUPEFACIENTES</t>
  </si>
  <si>
    <t>FNE</t>
  </si>
  <si>
    <t>8046</t>
  </si>
  <si>
    <t>DIRECCIÓN DE ADMINISTRACIÓN DE FONDOS DE LA PROTECCIÓN SOCIAL</t>
  </si>
  <si>
    <t>FIDUAGRARIA</t>
  </si>
  <si>
    <t>80015998-0</t>
  </si>
  <si>
    <t>UNIDAD ADMINISTRATIVA ESPECIAL DE GESTIÓN DE RESTITUCIÓN DE TIERRAS DESPOJADAS</t>
  </si>
  <si>
    <t>DIRECCIÓN NACIONAL DE BOMBEROS</t>
  </si>
  <si>
    <t>900.639.630-9</t>
  </si>
  <si>
    <t>AGENCIA DE RENOVACIÓN DEL TERRITORIO</t>
  </si>
  <si>
    <t>ART</t>
  </si>
  <si>
    <t>AGENCIA NACIONAL DE TIERRAS</t>
  </si>
  <si>
    <t>ANT</t>
  </si>
  <si>
    <t>AGENCIA DE DESARROLLO RURAL</t>
  </si>
  <si>
    <t>ADR</t>
  </si>
  <si>
    <t>Enfoque de derechos humanos de la rendición de cuentas</t>
  </si>
  <si>
    <t>Cantidad</t>
  </si>
  <si>
    <t xml:space="preserve">Plan de desarrollo </t>
  </si>
  <si>
    <t>Objetivos del plan de desarrollo</t>
  </si>
  <si>
    <t xml:space="preserve">Estrategias del plan de desarrollo </t>
  </si>
  <si>
    <t>Programa por Derechos Humanos - DDHH</t>
  </si>
  <si>
    <t>Programa  por Objetivos Desarrollo Sostenible  - ODS</t>
  </si>
  <si>
    <t>Relación de componentes del plan de desarrollo con los ODS y DDHH</t>
  </si>
  <si>
    <t>Plan de desarrollo:</t>
  </si>
  <si>
    <t xml:space="preserve">Describa las estrategias dispuestos en el plan de desarrollo aplicable </t>
  </si>
  <si>
    <t xml:space="preserve">La relación de los elementos programativos y de los del ciclo de política de la Entidad pueden variar para cada Plan de desarrollo o bien para cada periodo objeto de análisis, sin ser esto incompatible con el enfoque de derechos humanos </t>
  </si>
  <si>
    <t xml:space="preserve">Indicador 
de gestión </t>
  </si>
  <si>
    <t xml:space="preserve">Indique el periodo de tiempo en que la entidad recopila información y elabora el informe sobre Rendición de Cuentas en términos de año calendario, mes de inicio y fin o años de plan de desarrollo </t>
  </si>
  <si>
    <t>Describa el nombre del plan de desarrollo aplicable</t>
  </si>
  <si>
    <t xml:space="preserve">Describa cada uno de los programas aprobados para su entidad. Puede recopilar información de su plan de acción </t>
  </si>
  <si>
    <t xml:space="preserve">Describa cada uno de los proyectos aprobados para su entidad. Puede recopilar información de su plan de acción </t>
  </si>
  <si>
    <t xml:space="preserve">Describa las metas para cada uno de los proyectos aprobados para su entidad. Puede recopilar información de su plan de acción </t>
  </si>
  <si>
    <t xml:space="preserve">Describa el indicador de producto o resultado para cada uno de los proyectos aprobados para su entidad. Puede recopilar información de su plan de acción </t>
  </si>
  <si>
    <t xml:space="preserve">Describa los recursos para cada uno de los proyectos aprobados para su entidad. Puede recopilar información de su plan de acción </t>
  </si>
  <si>
    <t xml:space="preserve">Relacionar los programas y proyectos de la entidad con los derechos humanos y objetivos de desarrollo sostenible </t>
  </si>
  <si>
    <t>Tipo de actor</t>
  </si>
  <si>
    <t xml:space="preserve">Guiar a las entidades públicas en su ejercicio de rendición de cuentas para que relacionen los programas, proyectos, metas e indicadores de su plan institucional o de desarrollo con los derechos humanos y los objetivos de desarrollo sostenible </t>
  </si>
  <si>
    <t xml:space="preserve">Público del formato </t>
  </si>
  <si>
    <t>De la lista desplegable seleccione el tipo de actor al cual pertenece la entidad. Este corresponde a si la entidad es de: rama ejecutiva orden nacional, entidad del orden territorial clasificada en gobernaciones y municipios, rama judicial, rama legislativa, empresas industriales y comerciales del Estado y Sociedades de Economía Mixta</t>
  </si>
  <si>
    <t xml:space="preserve">Metodología del formato </t>
  </si>
  <si>
    <t xml:space="preserve">Naturaleza jurídica </t>
  </si>
  <si>
    <t>Periodo</t>
  </si>
  <si>
    <t xml:space="preserve">Articulo DDHH </t>
  </si>
  <si>
    <t>Matriz de relacionamiento PDD-ODS-DDHH</t>
  </si>
  <si>
    <t xml:space="preserve">Describa el indicador de gestión para cada uno de los proyectos aprobados para su entidad. Puede recopilar información de su plan de acción </t>
  </si>
  <si>
    <t xml:space="preserve">Descripción de los campos de diligenciamiento del formato general </t>
  </si>
  <si>
    <t>Este formato está dirigido a las entidades públicas de la rama ejecutiva, legislativa, judicial y, empresas industriales y comerciales</t>
  </si>
  <si>
    <t>El formato ha ser diligenciado por la entidad es el que se identifica en la pestaña " Formato general", el cual, para dar operatividad, se asocia con la lista de desplegables de las pestañas subsiguientes y está compuesto por dos cuerpos diferenciados "Identificación de la entidad" y "Relación de componentes del plan de desarrollo con los ODS y DDHH". Adicionalmente cuenta con una hoja de "Salida" que no requiere ser diligenciada en razón a que relaciona los programas y proyectos de la entidad con los objetivos de desarrollo sostenible y con los derechos humanos.</t>
  </si>
  <si>
    <t>Tema DDHH</t>
  </si>
  <si>
    <t>Contenidos DDHH</t>
  </si>
  <si>
    <t>Para diligenciamiento exclusivo de rama judicial</t>
  </si>
  <si>
    <t>Nombre completo entidad</t>
  </si>
  <si>
    <t>Rama ejecutiva orden nacional</t>
  </si>
  <si>
    <t>Rama judicial</t>
  </si>
  <si>
    <t>Rama legislativa</t>
  </si>
  <si>
    <t>Empresas industriales y comerciales del Estado</t>
  </si>
  <si>
    <t>Entidades rama ejecutiva</t>
  </si>
  <si>
    <t>Entidades rama judicial</t>
  </si>
  <si>
    <t>Entidades rama legislativa</t>
  </si>
  <si>
    <t>Clasificación</t>
  </si>
  <si>
    <t>Nombre de la Institución</t>
  </si>
  <si>
    <t>Jurisdicción Común u Ordinaria</t>
  </si>
  <si>
    <t>Corte Suprema de Justicia</t>
  </si>
  <si>
    <t>Senado de la República</t>
  </si>
  <si>
    <t>Tribunales Superiores de Distrito Judicial.</t>
  </si>
  <si>
    <t>Cámara de Representantes</t>
  </si>
  <si>
    <t>Juzgados civiles</t>
  </si>
  <si>
    <r>
      <t>Juzgados l</t>
    </r>
    <r>
      <rPr>
        <sz val="10"/>
        <color rgb="FF000000"/>
        <rFont val="-webkit-standard"/>
      </rPr>
      <t>aborales</t>
    </r>
  </si>
  <si>
    <r>
      <t>Juzgados p</t>
    </r>
    <r>
      <rPr>
        <sz val="10"/>
        <color rgb="FF000000"/>
        <rFont val="-webkit-standard"/>
      </rPr>
      <t>enales</t>
    </r>
  </si>
  <si>
    <r>
      <rPr>
        <sz val="10"/>
        <color rgb="FF000000"/>
        <rFont val="Times New Roman"/>
        <family val="1"/>
      </rPr>
      <t>Juzgados p</t>
    </r>
    <r>
      <rPr>
        <sz val="10"/>
        <color rgb="FF000000"/>
        <rFont val="-webkit-standard"/>
      </rPr>
      <t>enales para adolescentes</t>
    </r>
  </si>
  <si>
    <t>Juzgados de familia</t>
  </si>
  <si>
    <t>Juzgados de ejecución de penas</t>
  </si>
  <si>
    <t>Juzgados de pequeñas causas y de competencia múltiple</t>
  </si>
  <si>
    <t>Juzgados especializados</t>
  </si>
  <si>
    <t>Juzgados Promiscuos</t>
  </si>
  <si>
    <t>Jurisdicción de lo Contencioso Administrativo</t>
  </si>
  <si>
    <t>Consejo de Estado</t>
  </si>
  <si>
    <r>
      <t> </t>
    </r>
    <r>
      <rPr>
        <sz val="10"/>
        <color rgb="FF000000"/>
        <rFont val="-webkit-standard"/>
      </rPr>
      <t>Tribunales Administrativos</t>
    </r>
  </si>
  <si>
    <t>Juzgados Administrativos</t>
  </si>
  <si>
    <t>Jurisdicción Constitucional</t>
  </si>
  <si>
    <t>Corte Constitucional</t>
  </si>
  <si>
    <t>Jurisdicciones Especiales</t>
  </si>
  <si>
    <t>Consejo Superior de la Judicatura</t>
  </si>
  <si>
    <t>Consejos seccionales de la judicatura</t>
  </si>
  <si>
    <t>Dirección Ejecutiva de la Administración Judicial</t>
  </si>
  <si>
    <t>Fiscalía General de la Nación</t>
  </si>
  <si>
    <t>Instituto Nacional de Medicina Legal y Ciencias Forenses</t>
  </si>
  <si>
    <t>Fuente: https://www.ramajudicial.gov.co/web</t>
  </si>
  <si>
    <t>Naturaleza juridica</t>
  </si>
  <si>
    <t>Clasificacion orgánica</t>
  </si>
  <si>
    <t>Tipo Institución</t>
  </si>
  <si>
    <t>Administradora Colombiana de Pensiones</t>
  </si>
  <si>
    <t>Regional</t>
  </si>
  <si>
    <t>Administradora del Monopolio Rentístico de Los Juegos de Suerte y Azar</t>
  </si>
  <si>
    <t>Aqumana E.S.P.</t>
  </si>
  <si>
    <t>Territorial</t>
  </si>
  <si>
    <t>VILLAMARÍA</t>
  </si>
  <si>
    <t>Banco Inmobiliario Metropolitano</t>
  </si>
  <si>
    <t>BARRANQUILLA</t>
  </si>
  <si>
    <t>Atlántico</t>
  </si>
  <si>
    <t>Beneficencia de Antioquia - Benedan- (Programa de la Lotería de Medellín)</t>
  </si>
  <si>
    <t>MEDELLÍN</t>
  </si>
  <si>
    <t>Antioquia</t>
  </si>
  <si>
    <t>Beneficencia de Santander - Lotería de Santander</t>
  </si>
  <si>
    <t>Beneficencia del Valle del Cauca E.I.C.E.</t>
  </si>
  <si>
    <t>Caja Promotora de Vivienda Militar y de Policía</t>
  </si>
  <si>
    <t>Canal Capital</t>
  </si>
  <si>
    <t>Canal Regional de Televisión del Caribe Ltda.</t>
  </si>
  <si>
    <t>PUERTO COLOMBIA</t>
  </si>
  <si>
    <t>Canal Regional de Televisión para El Pacifico - Telepacifico Ltda. -</t>
  </si>
  <si>
    <t>Canal Regional de Televisión Tv Andina Ltda.</t>
  </si>
  <si>
    <t>Comercializadora e Introductora de Licores de Risaralda</t>
  </si>
  <si>
    <t>Comercializadora Líder del Oriente - Colider</t>
  </si>
  <si>
    <t>SAN VICENTE</t>
  </si>
  <si>
    <t>Comercializadora Mercabastos</t>
  </si>
  <si>
    <t>Corporación de Abastos de Bogotá S.A.</t>
  </si>
  <si>
    <t>Corporación Recreativa Metropolitana de Medellín - Metroparques -</t>
  </si>
  <si>
    <t>E.I.C.E. Amable</t>
  </si>
  <si>
    <t>ARMENIA</t>
  </si>
  <si>
    <t>Quindio</t>
  </si>
  <si>
    <t>E.I.C.E. Central Integradora Agropecuaria de la Ceja del Tambo</t>
  </si>
  <si>
    <t>LA CEJA</t>
  </si>
  <si>
    <t>E.I.C.E. para El Desarrollo de la Gestión Publica - Chipaque</t>
  </si>
  <si>
    <t>CHIPAQUE</t>
  </si>
  <si>
    <t>E.I.C.E. Terminal de Transporte de Apartadó</t>
  </si>
  <si>
    <t>APARTADÓ</t>
  </si>
  <si>
    <t>E.P.S. Convida</t>
  </si>
  <si>
    <t>Empresa de Gestión Integral de Residuos Sólidos del Suroccidente Colombiano</t>
  </si>
  <si>
    <t>Empresa de Licores de Cundinamarca</t>
  </si>
  <si>
    <t>Empresa de Licores del Caquetá</t>
  </si>
  <si>
    <t>Empresa de Telecomunicaciones de Bucaramanga</t>
  </si>
  <si>
    <t>Empresa Inmobiliaria Cundinamarquesa</t>
  </si>
  <si>
    <t>Empresa Licorera de Nariño - Liconar</t>
  </si>
  <si>
    <t>PASTO</t>
  </si>
  <si>
    <t>Nariño</t>
  </si>
  <si>
    <t>Empresa Municipal de Renovación Urbana del Municipio de Santiago de Cali</t>
  </si>
  <si>
    <t>Empresas Públicas Municipales de Cali - Emcali</t>
  </si>
  <si>
    <t>Epm Inversiones S.A.</t>
  </si>
  <si>
    <t>Fabrica de Licores del Tolima</t>
  </si>
  <si>
    <t>IBAGUÉ</t>
  </si>
  <si>
    <t>Fondo de Desarrollo de Proyectos de Cundinamarca</t>
  </si>
  <si>
    <t>Fondo de Garantías de Cundinamarca</t>
  </si>
  <si>
    <t>GUADALUPE</t>
  </si>
  <si>
    <t>Fondo Financiero de Proyectos de Desarrollo</t>
  </si>
  <si>
    <t>Fondo Nacional de Ahorro</t>
  </si>
  <si>
    <t>Imprenta Departamental del Valle del Cauca</t>
  </si>
  <si>
    <t>Imprenta Nacional de Colombia</t>
  </si>
  <si>
    <t>Industria de Licores del Valle</t>
  </si>
  <si>
    <t>Industria Licorera de Caldas</t>
  </si>
  <si>
    <t>Industria Licorera del Cauca</t>
  </si>
  <si>
    <t>Industria Militar</t>
  </si>
  <si>
    <t>Inversiones y Proyectos Grancolombia de Villa del Rosario</t>
  </si>
  <si>
    <t>VILLA DEL ROSARIO</t>
  </si>
  <si>
    <t>Norte de Santander</t>
  </si>
  <si>
    <t>Lotería de Bogotá</t>
  </si>
  <si>
    <t>Lotería de Bolívar</t>
  </si>
  <si>
    <t>CARTAGENA</t>
  </si>
  <si>
    <t>Bolívar</t>
  </si>
  <si>
    <t>Lotería de Bolívar la Millonaria del Caribe</t>
  </si>
  <si>
    <t>Lotería de Boyacá</t>
  </si>
  <si>
    <t>Lotería de Cordoba</t>
  </si>
  <si>
    <t>Lotería de Cúcuta</t>
  </si>
  <si>
    <t>CÚCUTA</t>
  </si>
  <si>
    <t>Lotería de Cundinamarca</t>
  </si>
  <si>
    <t>Lotería de Nariño</t>
  </si>
  <si>
    <t>Lotería del Cauca</t>
  </si>
  <si>
    <t>Lotería del Libertador</t>
  </si>
  <si>
    <t>SANTA MARTA</t>
  </si>
  <si>
    <t>Magdalena</t>
  </si>
  <si>
    <t>Lotería del Quindío</t>
  </si>
  <si>
    <t>Lotería del Risaralda</t>
  </si>
  <si>
    <t>Lotería del Tolima</t>
  </si>
  <si>
    <t>Lotería del Meta</t>
  </si>
  <si>
    <t>Lotería La Cartagenera</t>
  </si>
  <si>
    <t>Loterías del Choco</t>
  </si>
  <si>
    <t>Metro Línea</t>
  </si>
  <si>
    <t>Metrovivienda Bogotá</t>
  </si>
  <si>
    <t>Metrovivienda Cúcuta</t>
  </si>
  <si>
    <t>Rifas y Juegos Promociónales del Tolima</t>
  </si>
  <si>
    <t>Servicios Postales Nacionales S.A.</t>
  </si>
  <si>
    <t>Sociedad Radio Televisión Nacional de Colombia</t>
  </si>
  <si>
    <t>U.A.E. Unidad de Licores del Meta</t>
  </si>
  <si>
    <t>Villavivienda Empresa Industrial y Comercial del Municipio de Villavicencio Meta</t>
  </si>
  <si>
    <t>Fuente: Extraído el 19 de octubre desde https://www.datos.gov.co/Funci-n-p-blica/Lista-de-entidades-nacionales-y-territoriales-de-C/qqyg-jvj4/data</t>
  </si>
  <si>
    <t>En la "identificación de la entidad",  se debe seleccionar de la lista desplegable el nombre de esta, lo cual indicará su orden, sector y naturaleza jurídica. Es importante tener en cuenta que las celdas sombreadas no se deben diligenciar.
 En el cuerpo "Relación de componentes del plan de desarrollo con los ODS y DDHH",  en las celdas de "Objetivos del plan de desarrollo" y las "Estrategias del plan de desarrollo"  deben describirse estos elementos como rectores del plan de desarrollo aplicable; prosiguiendo con las celdas "Programa", "Proyecto", "Meta", "Indicador de producto o resultado", "Indicador de gestión" y "Recursos" que deben completarse utilizando la información del Plan de Acción de la entidad; para finalizar con las celdas "Artículo DDHH", "ODS" e "Indicador ODS" las cuales se completan seleccionando la opción de las listas desplegables aportadas por la organización de derechos humanos de Dinamarca.</t>
  </si>
  <si>
    <t xml:space="preserve">Describa los objetivos dispuestos en el plan de desarrollo aplicable. </t>
  </si>
  <si>
    <t>x</t>
  </si>
  <si>
    <t>De la lista desplebable seleccione el número del artículo del instrumento DDHH, el cual hace parte de los instrumentos que regulan la protección de los derechos humanos o desarrollan ejes temáticos o grupos de protección específicos. Son facultades , que, en cada momento histórico, concretan los valores de dignidad, libertad, igualdad, no discriminación, solidaridad, seguridad, justicia. Son derechos y libertades que han sido reconocidos por la comunidad internacional y que están protegidos por instrumentos legales internacionales. (DAFP) . Por favor revisar el siguiente enlace que permite observar la articulación de los articulos de DDHH con los ODS y sus respectivos indicadores: http://sdg.humanrights.dk/es/targets2?direction=2&amp;target=&amp;article=&amp;combine=&amp;items_per_page=100</t>
  </si>
  <si>
    <r>
      <t>De la lista desplebable seleccione los Objetivos de Desarrollo Sostenible (ODS), también conocidos com</t>
    </r>
    <r>
      <rPr>
        <sz val="14"/>
        <rFont val="Calibri"/>
        <family val="2"/>
        <scheme val="minor"/>
      </rPr>
      <t xml:space="preserve">o Objetivos Mundiales, los cuales </t>
    </r>
    <r>
      <rPr>
        <sz val="14"/>
        <color theme="1"/>
        <rFont val="Calibri"/>
        <family val="2"/>
        <scheme val="minor"/>
      </rPr>
      <t xml:space="preserve">son un llamado universal a la adopción de medidas para poner fin a la pobreza, proteger el planeta y garantizar que todas las personas gocen de paz y prosperidad, fueron adoptados en septiembre de 2015 por 150 países, e iniciaron su vigencia desde el 1 de enero de 2016 </t>
    </r>
  </si>
  <si>
    <t xml:space="preserve">De la lista desplegable seleccione el instrumento para medir el logro de los ODS. Un indicador es una señal que se puede observar y medir fácilmente. Es la conjugación de mínimo dos variables específicas, verificables objetivamente, para determinar los cambios o resultados de una actividad, objetivo o meta. Es decir hace medible los objetivos de un proyecto. Medición utilizada para determinar una situación específica. </t>
  </si>
  <si>
    <t>Humanizando y Transformando vidas 2019-2022</t>
  </si>
  <si>
    <t xml:space="preserve">LEGALIDAD </t>
  </si>
  <si>
    <t xml:space="preserve"> EMPRENDIMIENTO</t>
  </si>
  <si>
    <t>EQUIDAD</t>
  </si>
  <si>
    <t>Pactos transversales</t>
  </si>
  <si>
    <t>PACTO POR LA LEGALIDAD: SEGURIDAD EFECTIVA Y JUSTICIA TRANSPARENTE PARA QUE TODOS VIVAMOS CON LIBERTAD Y
EN DEMOCRACIA</t>
  </si>
  <si>
    <t>Pactos Estructurales</t>
  </si>
  <si>
    <t>PACTO POR EL EMPRENDIMIENTO, LA FORMALIZACIÓN Y LA
PRODUCTIVIDAD: UNA ECONOMÍA DINÁMICA, INCLUYENTE Y
SOSTENIBLE QUE POTENCIE TODOS NUESTROS TALENTOS</t>
  </si>
  <si>
    <t>PACTO POR LA EQUIDAD: POLÍTICA SOCIAL MODERNA CENTRADA EN LA FAMILIA, EFICIENTE, DE CALIDAD Y CONECTADA A MERCADOS</t>
  </si>
  <si>
    <t>PACTO POR LA SOSTENIBILIDAD: PRODUCIR CONSERVANDO Y CONSERVAR PRODUCIENDO</t>
  </si>
  <si>
    <t>PACTO POR LA CIENCIA, LA TECNOLOGÍA Y LA INNOVACIÓN: UN SISTEMA PARA CONSTRUIR EL CONOCIMIENTO DE LA COLOMBIA DEL FUTURO</t>
  </si>
  <si>
    <t>PACTO POR EL TRANSPORTE Y LA LOGÍSTICA PARA LA COMPETITIVIDAD Y LA INTEGRACIÓN REGIONAL</t>
  </si>
  <si>
    <t>PACTO POR LA TRANSFORMACIÓN DIGITAL DE COLOMBIA:GOBIERNO, EMPRESAS Y HOGARES CONECTADOS CON LA ERA DEL CONOCIMIENTO</t>
  </si>
  <si>
    <t>PACTO POR LA CALIDAD Y EFICIENCIA DE SERVICIOS PÚBLICOS: AGUA Y ENERGÍA PARA PROMOVER LA COMPETITIVIDAD Y EL
BIENESTAR DE TODOS</t>
  </si>
  <si>
    <t>PACTO POR LOS RECURSOS MINERO-ENERGÉTICOS PARA EL  CRECIMIENTO SOSTENIBLE Y LA EXPANSIÓN DE OPORTUNIDADES</t>
  </si>
  <si>
    <t>PACTO POR LA CONSTRUCCIÓN DE PAZ: CULTURA DE LA LEGALIDAD, CONVIVENCIA, ESTABILIZACIÓN Y VÍCTIMAS</t>
  </si>
  <si>
    <t>PACTO POR LA EQUIDAD DE OPORTUNIDADES PARA GRUPOS ÉTNICOS: INDÍGENAS, NEGROS, AFROCOLOMBIANOS, RAIZALES, PALENQUEROS Y RROM</t>
  </si>
  <si>
    <t>PACTO POR LA INCLUSIÓN DE TODAS LAS PERSONAS CON DISCAPACIDAD</t>
  </si>
  <si>
    <t>PACTO DE EQUIDAD PARA LAS MUJERES</t>
  </si>
  <si>
    <t>PACTO POR UNA GESTIÓN PÚBLICA EFECTIVA</t>
  </si>
  <si>
    <t>PACTO POR LA DESCENTRALIZACIÓN: CONECTAR TERRITORIOS, GOBIERNOS Y POBLACIONES</t>
  </si>
  <si>
    <t>Pactos por la productividad y la equidad de las regiones</t>
  </si>
  <si>
    <t>PACTO REGIÓN PACÍFICO: DIVERSIDAD PARA LA EQUIDAD, LA CONVIVENCIA PACÍFICA Y EL DESARROLLO SOSTENIBLE</t>
  </si>
  <si>
    <t>PACTO REGIÓN CARIBE: UNA TRANSFORMACIÓN PARA LA IGUALDAD DE OPORTUNIDADES Y LA EQUIDAD</t>
  </si>
  <si>
    <t>PACTO SEAFLOWER REGION: POR UNA REGIÓN PRÓSPERA, SEGURA Y SOSTENIBLE</t>
  </si>
  <si>
    <t>PACTO REGIÓN CENTRAL: CENTRO DE INNOVACIÓN Y NODO LOGÍSTICO DE INTEGRACIÓN PRODUCTIVA NACIONAL
E INTERNACIONAL</t>
  </si>
  <si>
    <t xml:space="preserve">PACTO REGIÓN SANTANDERES: EJE LOGÍSTIC4O, COMPETITIVO Y SOSTENIBLE DE COLOMBIA </t>
  </si>
  <si>
    <t>PACTO REGIÓN AMAZONIA: DESARROLLO SOSTENIBLE POR
UNA AMAZONIA VIVA</t>
  </si>
  <si>
    <t>PACTO EJE CAFETERO Y ANTIOQUIA: CONECTAR PARA LA COMPETITIVIDAD Y EL DESARROLLO LOGÍSTICO SOSTENIBLE</t>
  </si>
  <si>
    <t xml:space="preserve">PACTO REGIÓN LLANOS-ORINOQUIA: CONECTAR Y POTENCIAR LA DESPENSA SOSTENIBLE DE LA REGIÓN CON EL PAÍS Y EL MUNDO </t>
  </si>
  <si>
    <t>PACTO REGIÓN OCÉANOS: COLOMBIA, POTENCIA BIOCEÁNICA</t>
  </si>
  <si>
    <t>Desarticular las diferentes organizaciones criminales</t>
  </si>
  <si>
    <t>Disminuir el porcentaje de hectáreas de cultivos ilícitos</t>
  </si>
  <si>
    <t xml:space="preserve">Realizar intervención integral en zonas estratégicas (ZEII) </t>
  </si>
  <si>
    <t xml:space="preserve">Prevenir y sancionar los delitos de alto impacto </t>
  </si>
  <si>
    <t>Fortalecer las capacidades de Defensa y Seguridad Nacional</t>
  </si>
  <si>
    <t>Garantizar la protección a los líderes sociales amenazados.</t>
  </si>
  <si>
    <t>Pactos (PILARES)</t>
  </si>
  <si>
    <t xml:space="preserve">Imperio de la ley </t>
  </si>
  <si>
    <t xml:space="preserve">Alianza contra la corrupción </t>
  </si>
  <si>
    <t xml:space="preserve">Colombia en la escena global </t>
  </si>
  <si>
    <t>Participación ciudadana</t>
  </si>
  <si>
    <t xml:space="preserve">Entorno para crecer </t>
  </si>
  <si>
    <t xml:space="preserve">Transformación empresarial </t>
  </si>
  <si>
    <t xml:space="preserve">Un mundo de posibilidades </t>
  </si>
  <si>
    <t xml:space="preserve">Estado simple </t>
  </si>
  <si>
    <t xml:space="preserve">Campo con progreso </t>
  </si>
  <si>
    <t>Turismo</t>
  </si>
  <si>
    <t xml:space="preserve">Primero las niñas y los niños </t>
  </si>
  <si>
    <t xml:space="preserve">Salud para todos </t>
  </si>
  <si>
    <t xml:space="preserve">Educación de calidad </t>
  </si>
  <si>
    <t xml:space="preserve">Alianza por la seguridad alimentaria y la nutrición </t>
  </si>
  <si>
    <t xml:space="preserve">Vivienda y entornos dignos e incluyentes </t>
  </si>
  <si>
    <t xml:space="preserve">Trabajo decente, acceso a mercados e ingresos dignos </t>
  </si>
  <si>
    <t xml:space="preserve">Juventud naranja </t>
  </si>
  <si>
    <t>Dignidad y felicidad para todos los adultos mayores</t>
  </si>
  <si>
    <t xml:space="preserve"> Deporte y recreación </t>
  </si>
  <si>
    <t xml:space="preserve">Equidad en la diversidad </t>
  </si>
  <si>
    <t>Que nadie se quede atrás</t>
  </si>
  <si>
    <t xml:space="preserve"> Herramientas </t>
  </si>
  <si>
    <t>Familias con futuro para todos</t>
  </si>
  <si>
    <t>Seguridad, autoridad y orden para la libertad</t>
  </si>
  <si>
    <t>Sectores comprometidos con la sostenibilidad y la mitigación del  cambio climático</t>
  </si>
  <si>
    <t xml:space="preserve">Biodiversidad y riqueza natural: activos estratégicos de la Nación </t>
  </si>
  <si>
    <t>Colombia resiliente: conocimiento y prevención para la gestión del riesgo de desastres y la adaptación al cambio climático</t>
  </si>
  <si>
    <t>Instituciones ambientales modernas, apropiación social de la
 biodiversidad y manejo efectivo de los conflictos socioambientales</t>
  </si>
  <si>
    <t>Desarrollo de sistemas nacionales y regionales de innovación integrados y eficaces</t>
  </si>
  <si>
    <t>Más ciencia, más futuro: compromiso para duplicar la inversión pública y privada en ciencia, tecnología e innovación</t>
  </si>
  <si>
    <t>Tecnología e investigación para el desarrollo productivo y social</t>
  </si>
  <si>
    <t>Innovación pública para un país moderno</t>
  </si>
  <si>
    <t xml:space="preserve">Gobernanza e institucionalidad moderna para el transporte y la logística eficientes y seguros </t>
  </si>
  <si>
    <t xml:space="preserve">Movilidad urbano-regional sostenible para la equidad, la competitividad y la calidad de vida </t>
  </si>
  <si>
    <t>Corredores estratégicos intermodales: red de transporte nacional, nodos logísticos y eficiencia modal</t>
  </si>
  <si>
    <t>Innovación financiera y movilización de nuevas fuentes de pago</t>
  </si>
  <si>
    <t>Colombia se conecta: masificación de la banda ancha e inclusión
 digital de todos los colombianos</t>
  </si>
  <si>
    <t>Hacia una sociedad digital e industria 4.0: por una relación más eficiente, efectiva y transparente entre mercados, ciudadanos y Estado</t>
  </si>
  <si>
    <t>Energía que transforma: hacia un sector energético más innovador,
competitivo, limpio y equitativo</t>
  </si>
  <si>
    <t>Agua limpia y saneamiento básico adecuado: hacia una gestión
responsable, sostenible y equitativa</t>
  </si>
  <si>
    <t>Desarrollo minero-energético con responsabilidad ambiental y social</t>
  </si>
  <si>
    <t>Seguridad energética para el desarrollo productivo</t>
  </si>
  <si>
    <t>Todos somos cultura: la esencia de un país que se transforma desde
 los territorios</t>
  </si>
  <si>
    <t>Colombia naranja: desarrollo del emprendimiento de base artística,
 creativa y tecnológica para la creación de nuevas industrias</t>
  </si>
  <si>
    <t>PACTO POR LA PROTECCIÓN Y PROMOCIÓN DE NUESTRA CULTURA Y DESARROLLO DE LA ECONOMÍA NARANJA</t>
  </si>
  <si>
    <t>Acciones efectivas para la política de estabilización: intervención
 coordinada en zonas estratégicas con seguridad, justicia y equidad</t>
  </si>
  <si>
    <t>Mayor coordinación y eficiencia para la estabilización</t>
  </si>
  <si>
    <t>Instrumentos y herramientas que orientan la inversión y el
 gasto eficiente para la estabilización, la construcción de paz y la cultura  de la legalidad</t>
  </si>
  <si>
    <t>Reparación: Colombia atiende y repara a las víctimas</t>
  </si>
  <si>
    <t>Diagnóstico, objetivos y estrategias para la equidad de oportunidades  de grupos étnicos</t>
  </si>
  <si>
    <t>grupos indígenas</t>
  </si>
  <si>
    <t>Rrom</t>
  </si>
  <si>
    <t>Comunidades negras, afrocolombianas, raizales y palenqueras</t>
  </si>
  <si>
    <t>Alianza por la inclusión y la dignidad de todas las
 personas con discapacidad</t>
  </si>
  <si>
    <t>Fortalecimiento de la institucionalidad de género para las mujeres
 en Colombia</t>
  </si>
  <si>
    <t>Educación y empoderamiento económico para la eliminación de
 brechas de género en el mundo del trabajo</t>
  </si>
  <si>
    <t>El cuidado, una apuesta de articulación y corresponsabilidad</t>
  </si>
  <si>
    <t>Participación de las mujeres en escenarios de poder y toma de decisiones</t>
  </si>
  <si>
    <t>Promoción de los derechos sexuales y los derechos reproductivos
 para niñas, niños y adolescentes</t>
  </si>
  <si>
    <t>Derecho de las mujeres a una vida libre de violencias</t>
  </si>
  <si>
    <t>Mujeres rurales como agentes de transformación en el campo</t>
  </si>
  <si>
    <t>Equidad para las mujeres en la construcción de paz</t>
  </si>
  <si>
    <t>Transformación de la Administración pública</t>
  </si>
  <si>
    <t>Gasto público efectivo</t>
  </si>
  <si>
    <t>Políticas e inversiones para el desarrollo, el ordenamiento y el
 fortalecimiento de la asociatividad</t>
  </si>
  <si>
    <t>Estimular tanto la productividad como la equidad, a través de la
 conectividad y los vínculos entre la ciudad y el campo</t>
  </si>
  <si>
    <t>Desarrollo urbano y Sistema de Ciudades (SC) para la sostenibilidad,
 la productividad y la calidad de vida</t>
  </si>
  <si>
    <t>Instrumentos e información para la toma de decisiones que promuevan  el desarrollo regional</t>
  </si>
  <si>
    <t>Gobiernos territoriales capaces y efectivos: fortalecimiento institucional y  modernización para la descentralización efectiva y responsable</t>
  </si>
  <si>
    <t xml:space="preserve">Fortalecer la cultura de la legalidad </t>
  </si>
  <si>
    <t xml:space="preserve">Mejorar la gestión del Sistema de Justicia </t>
  </si>
  <si>
    <t xml:space="preserve">Mejorar el acceso a la justicia </t>
  </si>
  <si>
    <t xml:space="preserve">Implementar una política criminal integral </t>
  </si>
  <si>
    <t xml:space="preserve">Prevenir la vinculación de los adolescentes y jóvenes en la comisión de delitos </t>
  </si>
  <si>
    <t xml:space="preserve">Lograr que los colombianos denuncien los actos de corrupción </t>
  </si>
  <si>
    <t>Garantizar la efectividad en la investigación y en la sanción de la corrupción y disuadir a quienes planean cometer delitos de corrupción</t>
  </si>
  <si>
    <t>Mejorar la percepción de transparencia e integridad de las instituciones públicas y
privadas del país.</t>
  </si>
  <si>
    <t>Participar de manera responsable y proactiva en
la escena internacional</t>
  </si>
  <si>
    <t>Dar respuesta oportuna a las cambiantes
dinámicas migratorias</t>
  </si>
  <si>
    <t>Impulsar el desarrollo sostenible y la seguridad
de las comunidades en zonas de frontera</t>
  </si>
  <si>
    <t>Ser referente internacional en materia de
sostenibilidad, ciencia, tecnología e innovación
(CTI), emprendimiento y turismo</t>
  </si>
  <si>
    <t>Fortaleceremos los medios accesibles y
eficientes para la inclusión, apoyo y
acompañamiento de los colombianos en el
exterior y el fomento de su retorno</t>
  </si>
  <si>
    <t>Diseñar y ejecutar rutas que
promuevan la participación electoral
de los ciudadanos</t>
  </si>
  <si>
    <t>Formar a los servidores públicos y a
los ciudadanos en diálogo social.</t>
  </si>
  <si>
    <t>Generar encuentros de diálogo
social e interacción en las regiones.</t>
  </si>
  <si>
    <t>Fortalecer la libertad de cultos para
la construcción de tejido social.</t>
  </si>
  <si>
    <t>Lograr que se consoliden más emprendimientos
de alto potencial.</t>
  </si>
  <si>
    <t>Aumentar el acceso a financiamiento para
empresas en etapa temprana.</t>
  </si>
  <si>
    <t>Reducir los costos para que las empresas
puedan registrarse, contratar trabajadores y
pagar impuestos</t>
  </si>
  <si>
    <t>Promover el acceso y participación igualitaria de las mujeres en el mercado laboral</t>
  </si>
  <si>
    <t>Promover el derecho de las mujeres a una vida libre de violencias</t>
  </si>
  <si>
    <t xml:space="preserve">Garantizar la inclusión de las mujeres rurales en los procesos de ordenamiento social y productivo </t>
  </si>
  <si>
    <t>Promover la salud sexual y los derechos reproductivos de las
niñas, los niños y los adolescentes y reducir las prácticas nocivas relacionadas con el matrimonio infantil y las uniones temprana</t>
  </si>
  <si>
    <t>Incrementar la participación de las mujeres en los espacios de
toma de decisión.</t>
  </si>
  <si>
    <t>Fortalecer los instrumentos para la
asignación estratégica y responsable del
gasto público, orientando cada peso a
resultados concretos.</t>
  </si>
  <si>
    <t>Vamos a formar servidores públicos comprometidos, cualificados y productivos</t>
  </si>
  <si>
    <t>Mejorar la eficiencia y la productividad en
la gestión y las capacidades de las entidades públicas</t>
  </si>
  <si>
    <t xml:space="preserve">Fortalecer los mecanismos de defensa jurídica del Estado </t>
  </si>
  <si>
    <t>Plan de Direccionamiento Estratégico</t>
  </si>
  <si>
    <t>Plan Nacional del Desarrolllo - Pacto Por Colombia, Pacto por la Equidad (2019-2022)</t>
  </si>
  <si>
    <t>Resultados Vigencia 2021</t>
  </si>
  <si>
    <t>Proyecto de Inversión
ACTUALIZACIÓN DE LOS PROCESOS EDUCATIVOS EN LOS ESTABLECIMIENTOS DE RECLUSIÓN DEL
SISTEMA PENITENCIARIO Y CARCELARIO COLOMBIANO GARANTIZANDO EL DERECHO
FUNDAMENTAL A LA EDUCACIÓN Y AL PROCESO DE TRATAMIENTO PENITENCIARIO NACIONAL</t>
  </si>
  <si>
    <t>Proyecto de Inversión
IMPLEMENTACIÓN DE HERRAMIENTAS DE EVALUACIÓN PENITENCIARIA NACIONAL</t>
  </si>
  <si>
    <t>94.49%</t>
  </si>
  <si>
    <t>Educación de Calidad</t>
  </si>
  <si>
    <t>Fin de la Pobreza</t>
  </si>
  <si>
    <t>Paz, justicia e instituciones solidas</t>
  </si>
  <si>
    <t>Alianzas para lograr los objetivos</t>
  </si>
  <si>
    <t>Proyecto de Inversión
MEJORAMIENTO DE LA PLATAFORMA TECNOLÓGICA DEL INPEC NACIONAL</t>
  </si>
  <si>
    <t>92.11%</t>
  </si>
  <si>
    <t>Proyecto de Inversión
FORTALECIMIENTO DEL PROGRAMA DE ATENCIÓN DE CONSUMO DE SUSTANCIAS PSICOACTIVAS EN
LA POBLACIÓN PRIVADA DE LA LIBERTAD A CARGO DEL INPEC NACIONAL</t>
  </si>
  <si>
    <t>Proyecto de Inversión
IMPLEMENTACIÓN DE HERRAMIENTAS TECNOLÓGICAS Y ELEMENTOS PARA MEJORAR LA CALIDAD
Y EFICIENCIA EN LA PRESTACIÓN DEL SERVICIO AL CIUDADANO DEL INPEC NACIONAL</t>
  </si>
  <si>
    <t>Proyecto de Inversión
FORTALECIMIENTO DE LA GESTIÓN ARCHIVISTICA DEL INSTITUTO NACIONAL PENITENCIARIO Y
CARCELARIO NACIONAL</t>
  </si>
  <si>
    <t>Proyecto de Inversión
FORTALECIMIENTO EN LA PRESTACION DEL SERVICIO DE FORMACION VIRTUAL AL CUERPO DE
CUSTODIA Y VIGILANCIA DEL INPEC A NIVEL NACIONAL</t>
  </si>
  <si>
    <t>99.93%</t>
  </si>
  <si>
    <t>99.80%</t>
  </si>
  <si>
    <t>97.76%</t>
  </si>
  <si>
    <t>SINERGIA
(Sistema Nacional de Evaluación de
Gestión y Resultados) 
Porcentaje de personas atendidas en programas de atención especial para pospenados a nivel nacional</t>
  </si>
  <si>
    <t>SINERGIA
(Sistema Nacional de Evaluación de
Gestión y Resultados) 
Mujeres atendidas con hijos menores de tres años en Establecimientos de Reclusión de Orden Nacional (ERON)</t>
  </si>
  <si>
    <t>SINERGIA
(Sistema Nacional de Evaluación de
Gestión y Resultados) 
Porcentaje de establecimientos de reclusión
nacional con programas de educación
formal</t>
  </si>
  <si>
    <t>73.93%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</si>
</sst>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_(* #,##0.00_);_(* \(#,##0.00\);_(* &quot;-&quot;??_);_(@_)"/>
  </numFmts>
  <fonts count="3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b/>
      <sz val="12"/>
      <color theme="1"/>
      <name val="Calibri"/>
      <family val="2"/>
      <scheme val="minor"/>
    </font>
    <font>
      <b/>
      <sz val="10"/>
      <color theme="1"/>
      <name val="Calibri"/>
      <family val="2"/>
      <scheme val="minor"/>
    </font>
    <font>
      <b/>
      <sz val="14"/>
      <color theme="1"/>
      <name val="Calibri"/>
      <family val="2"/>
      <scheme val="minor"/>
    </font>
    <font>
      <sz val="9"/>
      <color theme="1"/>
      <name val="Calibri"/>
      <family val="2"/>
      <scheme val="minor"/>
    </font>
    <font>
      <sz val="8"/>
      <color theme="1"/>
      <name val="Calibri"/>
      <family val="2"/>
      <scheme val="minor"/>
    </font>
    <font>
      <b/>
      <sz val="14"/>
      <color theme="0"/>
      <name val="Calibri"/>
      <family val="2"/>
      <scheme val="minor"/>
    </font>
    <font>
      <sz val="11"/>
      <color rgb="FF3B3B3B"/>
      <name val="Verdana"/>
      <family val="2"/>
    </font>
    <font>
      <sz val="9.6"/>
      <color rgb="FF3B3B3B"/>
      <name val="Verdana"/>
      <family val="2"/>
    </font>
    <font>
      <sz val="11"/>
      <color theme="1"/>
      <name val="Calibri"/>
      <family val="2"/>
      <scheme val="minor"/>
    </font>
    <font>
      <sz val="10"/>
      <name val="Arial"/>
      <family val="2"/>
    </font>
    <font>
      <b/>
      <sz val="12"/>
      <color rgb="FF000000"/>
      <name val="Calibri"/>
      <family val="2"/>
      <scheme val="minor"/>
    </font>
    <font>
      <sz val="12"/>
      <color rgb="FF000000"/>
      <name val="Calibri"/>
      <family val="2"/>
      <scheme val="minor"/>
    </font>
    <font>
      <sz val="10"/>
      <color indexed="8"/>
      <name val="Arial"/>
      <family val="2"/>
    </font>
    <font>
      <sz val="14"/>
      <color theme="1"/>
      <name val="Calibri"/>
      <family val="2"/>
      <scheme val="minor"/>
    </font>
    <font>
      <b/>
      <sz val="20"/>
      <color theme="0"/>
      <name val="Calibri"/>
      <family val="2"/>
      <scheme val="minor"/>
    </font>
    <font>
      <b/>
      <sz val="16"/>
      <color theme="0"/>
      <name val="Calibri"/>
      <family val="2"/>
      <scheme val="minor"/>
    </font>
    <font>
      <b/>
      <sz val="9"/>
      <color theme="1"/>
      <name val="Calibri"/>
      <family val="2"/>
      <scheme val="minor"/>
    </font>
    <font>
      <u/>
      <sz val="12"/>
      <color theme="11"/>
      <name val="Calibri"/>
      <family val="2"/>
      <scheme val="minor"/>
    </font>
    <font>
      <u/>
      <sz val="12"/>
      <color theme="10"/>
      <name val="Calibri"/>
      <family val="2"/>
      <scheme val="minor"/>
    </font>
    <font>
      <u/>
      <sz val="14"/>
      <color theme="10"/>
      <name val="Calibri"/>
      <family val="2"/>
      <scheme val="minor"/>
    </font>
    <font>
      <sz val="14"/>
      <name val="Calibri"/>
      <family val="2"/>
      <scheme val="minor"/>
    </font>
    <font>
      <sz val="11"/>
      <color rgb="FF3F3F76"/>
      <name val="Calibri"/>
      <family val="2"/>
      <scheme val="minor"/>
    </font>
    <font>
      <sz val="10"/>
      <color rgb="FF000000"/>
      <name val="Calibri"/>
      <family val="2"/>
      <scheme val="minor"/>
    </font>
    <font>
      <sz val="10"/>
      <color theme="1"/>
      <name val="Calibri"/>
      <family val="2"/>
      <scheme val="minor"/>
    </font>
    <font>
      <sz val="10"/>
      <color rgb="FF000000"/>
      <name val="-webkit-standard"/>
    </font>
    <font>
      <sz val="10"/>
      <color rgb="FF000000"/>
      <name val="Times New Roman"/>
      <family val="1"/>
    </font>
    <font>
      <b/>
      <sz val="10"/>
      <color theme="0"/>
      <name val="Calibri"/>
      <family val="2"/>
      <scheme val="minor"/>
    </font>
    <font>
      <b/>
      <sz val="11"/>
      <color theme="1"/>
      <name val="Calibri"/>
      <family val="2"/>
      <scheme val="minor"/>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CC99"/>
      </patternFill>
    </fill>
    <fill>
      <patternFill patternType="solid">
        <fgColor rgb="FFFFFF00"/>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thin">
        <color auto="1"/>
      </right>
      <top/>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s>
  <cellStyleXfs count="19">
    <xf numFmtId="0" fontId="0" fillId="0" borderId="0"/>
    <xf numFmtId="0" fontId="18" fillId="0" borderId="0"/>
    <xf numFmtId="164" fontId="18" fillId="0" borderId="0" applyFont="0" applyFill="0" applyBorder="0" applyAlignment="0" applyProtection="0"/>
    <xf numFmtId="0" fontId="19" fillId="0" borderId="0"/>
    <xf numFmtId="0" fontId="22" fillId="0" borderId="0"/>
    <xf numFmtId="0" fontId="19" fillId="0" borderId="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1" fillId="6" borderId="31"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9" fontId="38" fillId="0" borderId="0" applyFont="0" applyFill="0" applyBorder="0" applyAlignment="0" applyProtection="0"/>
  </cellStyleXfs>
  <cellXfs count="275">
    <xf numFmtId="0" fontId="0" fillId="0" borderId="0" xfId="0"/>
    <xf numFmtId="0" fontId="0" fillId="2" borderId="0" xfId="0" applyFill="1"/>
    <xf numFmtId="0" fontId="0" fillId="2" borderId="1" xfId="0" applyFill="1" applyBorder="1"/>
    <xf numFmtId="0" fontId="0" fillId="2" borderId="2" xfId="0" applyFill="1" applyBorder="1"/>
    <xf numFmtId="0" fontId="0" fillId="2" borderId="4" xfId="0" applyFill="1" applyBorder="1" applyAlignment="1">
      <alignment vertical="center"/>
    </xf>
    <xf numFmtId="0" fontId="0" fillId="2" borderId="0" xfId="0" applyFill="1" applyBorder="1" applyAlignment="1">
      <alignment vertical="center"/>
    </xf>
    <xf numFmtId="0" fontId="11" fillId="2" borderId="4" xfId="0" applyFont="1" applyFill="1" applyBorder="1" applyAlignment="1">
      <alignment wrapText="1"/>
    </xf>
    <xf numFmtId="0" fontId="11" fillId="2" borderId="0" xfId="0" applyFont="1" applyFill="1" applyBorder="1" applyAlignment="1">
      <alignment wrapText="1"/>
    </xf>
    <xf numFmtId="0" fontId="0" fillId="2" borderId="4" xfId="0" applyFill="1" applyBorder="1"/>
    <xf numFmtId="0" fontId="0" fillId="2" borderId="0" xfId="0" applyFont="1" applyFill="1"/>
    <xf numFmtId="0" fontId="10" fillId="2"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7" xfId="0" applyFont="1" applyFill="1" applyBorder="1" applyAlignment="1">
      <alignment horizontal="left" vertical="center" wrapText="1"/>
    </xf>
    <xf numFmtId="0" fontId="0" fillId="2" borderId="0" xfId="0" applyFont="1" applyFill="1" applyAlignment="1">
      <alignment horizontal="left"/>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10" fillId="2" borderId="7"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7" xfId="0" applyFont="1" applyFill="1" applyBorder="1" applyAlignment="1">
      <alignment horizontal="left" vertical="center" wrapText="1"/>
    </xf>
    <xf numFmtId="0" fontId="17" fillId="2" borderId="0" xfId="0" applyFont="1" applyFill="1" applyAlignment="1">
      <alignment horizontal="center" vertical="center" wrapText="1"/>
    </xf>
    <xf numFmtId="0" fontId="0" fillId="2" borderId="0" xfId="0" applyFill="1" applyAlignment="1">
      <alignment horizontal="left" vertical="center" wrapText="1"/>
    </xf>
    <xf numFmtId="0" fontId="9" fillId="2" borderId="0" xfId="0" applyFont="1" applyFill="1" applyBorder="1" applyAlignment="1"/>
    <xf numFmtId="0" fontId="10" fillId="2" borderId="7" xfId="0" applyFont="1" applyFill="1" applyBorder="1"/>
    <xf numFmtId="0" fontId="0" fillId="2" borderId="7" xfId="0" applyFill="1" applyBorder="1" applyAlignment="1">
      <alignment horizontal="center"/>
    </xf>
    <xf numFmtId="0" fontId="0" fillId="2" borderId="7" xfId="0" applyFill="1" applyBorder="1"/>
    <xf numFmtId="0" fontId="10" fillId="2" borderId="0" xfId="0" applyFont="1" applyFill="1" applyBorder="1"/>
    <xf numFmtId="0" fontId="0" fillId="2" borderId="0" xfId="0" applyFill="1" applyBorder="1"/>
    <xf numFmtId="0" fontId="20" fillId="2" borderId="7" xfId="0" applyFont="1" applyFill="1" applyBorder="1" applyAlignment="1">
      <alignment horizontal="center" vertical="center" wrapText="1" readingOrder="1"/>
    </xf>
    <xf numFmtId="0" fontId="0" fillId="2" borderId="7" xfId="0" applyFont="1" applyFill="1" applyBorder="1" applyAlignment="1">
      <alignment horizontal="center"/>
    </xf>
    <xf numFmtId="0" fontId="21" fillId="2" borderId="7" xfId="0" applyFont="1" applyFill="1" applyBorder="1" applyAlignment="1">
      <alignment wrapText="1" readingOrder="1"/>
    </xf>
    <xf numFmtId="0" fontId="0" fillId="2" borderId="0" xfId="0" applyFill="1" applyBorder="1" applyAlignment="1">
      <alignment horizontal="center"/>
    </xf>
    <xf numFmtId="0" fontId="9" fillId="2" borderId="0" xfId="0" applyFont="1" applyFill="1" applyBorder="1" applyAlignment="1">
      <alignment horizontal="left"/>
    </xf>
    <xf numFmtId="0" fontId="12" fillId="2" borderId="0" xfId="0" applyFont="1" applyFill="1" applyBorder="1" applyAlignment="1">
      <alignment horizontal="center" vertical="center" wrapText="1"/>
    </xf>
    <xf numFmtId="0" fontId="23" fillId="2" borderId="0" xfId="0" applyFont="1" applyFill="1"/>
    <xf numFmtId="0" fontId="23" fillId="2" borderId="1" xfId="0" applyFont="1" applyFill="1" applyBorder="1"/>
    <xf numFmtId="0" fontId="23" fillId="2" borderId="2" xfId="0" applyFont="1" applyFill="1" applyBorder="1"/>
    <xf numFmtId="0" fontId="23" fillId="2" borderId="3" xfId="0" applyFont="1" applyFill="1" applyBorder="1"/>
    <xf numFmtId="0" fontId="23" fillId="2" borderId="4" xfId="0" applyFont="1" applyFill="1" applyBorder="1"/>
    <xf numFmtId="0" fontId="15" fillId="3" borderId="0" xfId="0" applyFont="1" applyFill="1" applyBorder="1" applyAlignment="1">
      <alignment horizontal="center" vertical="center"/>
    </xf>
    <xf numFmtId="0" fontId="23" fillId="2" borderId="5" xfId="0" applyFont="1" applyFill="1" applyBorder="1"/>
    <xf numFmtId="0" fontId="23" fillId="2" borderId="0" xfId="0" applyFont="1" applyFill="1" applyBorder="1"/>
    <xf numFmtId="0" fontId="15" fillId="5" borderId="0" xfId="0" applyFont="1" applyFill="1" applyBorder="1" applyAlignment="1">
      <alignment horizontal="center" vertical="center"/>
    </xf>
    <xf numFmtId="0" fontId="23" fillId="2" borderId="0" xfId="0" applyFont="1" applyFill="1" applyBorder="1" applyAlignment="1">
      <alignment horizontal="justify" vertical="center" wrapText="1"/>
    </xf>
    <xf numFmtId="0" fontId="23" fillId="2" borderId="16" xfId="0" applyFont="1" applyFill="1" applyBorder="1" applyAlignment="1">
      <alignment vertical="center" wrapText="1"/>
    </xf>
    <xf numFmtId="0" fontId="12" fillId="2" borderId="7" xfId="0" applyFont="1" applyFill="1" applyBorder="1" applyAlignment="1">
      <alignment horizontal="center" vertical="center" wrapText="1"/>
    </xf>
    <xf numFmtId="0" fontId="23" fillId="2" borderId="0" xfId="0" applyFont="1" applyFill="1" applyBorder="1" applyAlignment="1">
      <alignment horizontal="left" vertical="center" wrapText="1"/>
    </xf>
    <xf numFmtId="0" fontId="23" fillId="2" borderId="5" xfId="0" applyFont="1" applyFill="1" applyBorder="1" applyAlignment="1">
      <alignment wrapText="1"/>
    </xf>
    <xf numFmtId="0" fontId="12" fillId="2" borderId="0" xfId="0" applyFont="1" applyFill="1" applyBorder="1" applyAlignment="1">
      <alignment horizontal="left" vertical="center" wrapText="1"/>
    </xf>
    <xf numFmtId="0" fontId="23" fillId="2" borderId="0" xfId="0" applyFont="1" applyFill="1" applyBorder="1" applyAlignment="1">
      <alignment horizontal="left" wrapText="1"/>
    </xf>
    <xf numFmtId="0" fontId="23" fillId="2" borderId="5" xfId="0" applyFont="1" applyFill="1" applyBorder="1" applyAlignment="1"/>
    <xf numFmtId="0" fontId="23" fillId="2" borderId="0" xfId="0" applyFont="1" applyFill="1" applyBorder="1" applyAlignment="1">
      <alignment horizontal="justify"/>
    </xf>
    <xf numFmtId="0" fontId="23" fillId="2" borderId="18" xfId="0" applyFont="1" applyFill="1" applyBorder="1"/>
    <xf numFmtId="0" fontId="23" fillId="2" borderId="19" xfId="0" applyFont="1" applyFill="1" applyBorder="1"/>
    <xf numFmtId="0" fontId="23" fillId="2" borderId="20" xfId="0" applyFont="1" applyFill="1" applyBorder="1"/>
    <xf numFmtId="0" fontId="0" fillId="2" borderId="0" xfId="0" applyFill="1" applyAlignment="1">
      <alignment horizontal="center" vertical="center"/>
    </xf>
    <xf numFmtId="0" fontId="12" fillId="2" borderId="0" xfId="0" applyFont="1" applyFill="1" applyBorder="1" applyAlignment="1">
      <alignment horizontal="center" vertical="center" wrapText="1"/>
    </xf>
    <xf numFmtId="0" fontId="23" fillId="2" borderId="0" xfId="0" applyFont="1" applyFill="1" applyBorder="1" applyAlignment="1">
      <alignment horizontal="justify" vertical="justify" wrapText="1"/>
    </xf>
    <xf numFmtId="0" fontId="12" fillId="2" borderId="0" xfId="0" applyFont="1" applyFill="1" applyBorder="1" applyAlignment="1">
      <alignment horizontal="center" vertical="center"/>
    </xf>
    <xf numFmtId="0" fontId="23" fillId="2" borderId="0" xfId="0" applyFont="1" applyFill="1" applyBorder="1" applyAlignment="1">
      <alignment horizontal="justify" wrapText="1"/>
    </xf>
    <xf numFmtId="0" fontId="12" fillId="2" borderId="7" xfId="0" applyFont="1" applyFill="1" applyBorder="1" applyAlignment="1">
      <alignment horizontal="center" vertical="center"/>
    </xf>
    <xf numFmtId="0" fontId="29" fillId="2" borderId="0" xfId="8" applyFont="1" applyFill="1" applyBorder="1" applyAlignment="1">
      <alignment horizontal="justify"/>
    </xf>
    <xf numFmtId="0" fontId="9" fillId="3" borderId="7" xfId="0" applyFont="1" applyFill="1" applyBorder="1"/>
    <xf numFmtId="0" fontId="18" fillId="2" borderId="0" xfId="1" applyFill="1" applyAlignment="1">
      <alignment vertical="center" wrapText="1"/>
    </xf>
    <xf numFmtId="0" fontId="18" fillId="2" borderId="7" xfId="1" applyFill="1" applyBorder="1" applyAlignment="1">
      <alignment horizontal="center" vertical="center" wrapText="1"/>
    </xf>
    <xf numFmtId="0" fontId="18" fillId="2" borderId="7" xfId="1" applyFill="1" applyBorder="1" applyAlignment="1">
      <alignment vertical="center" wrapText="1"/>
    </xf>
    <xf numFmtId="0" fontId="18" fillId="2" borderId="0" xfId="1" applyFill="1" applyAlignment="1">
      <alignment horizontal="center" vertical="center" wrapText="1"/>
    </xf>
    <xf numFmtId="0" fontId="0" fillId="2" borderId="0" xfId="0" applyFill="1" applyAlignment="1">
      <alignment horizontal="center"/>
    </xf>
    <xf numFmtId="0" fontId="10" fillId="2" borderId="7" xfId="0" applyFont="1" applyFill="1" applyBorder="1" applyAlignment="1">
      <alignment horizontal="center"/>
    </xf>
    <xf numFmtId="0" fontId="10" fillId="4" borderId="29" xfId="0" applyFont="1" applyFill="1" applyBorder="1" applyAlignment="1">
      <alignment horizontal="center" vertical="center" wrapText="1"/>
    </xf>
    <xf numFmtId="0" fontId="0" fillId="2" borderId="3" xfId="0" applyFill="1" applyBorder="1"/>
    <xf numFmtId="0" fontId="0" fillId="2" borderId="5" xfId="0" applyFill="1" applyBorder="1"/>
    <xf numFmtId="0" fontId="0" fillId="2" borderId="7" xfId="0" applyFont="1" applyFill="1" applyBorder="1"/>
    <xf numFmtId="0" fontId="0" fillId="2" borderId="7" xfId="0" applyFont="1" applyFill="1" applyBorder="1" applyAlignment="1">
      <alignment wrapText="1"/>
    </xf>
    <xf numFmtId="0" fontId="0" fillId="2" borderId="0" xfId="0" applyFont="1" applyFill="1" applyAlignment="1">
      <alignment horizontal="center"/>
    </xf>
    <xf numFmtId="0" fontId="26" fillId="2" borderId="0" xfId="0" applyFont="1" applyFill="1" applyBorder="1" applyAlignment="1">
      <alignment vertical="center"/>
    </xf>
    <xf numFmtId="0" fontId="26" fillId="2" borderId="5" xfId="0" applyFont="1" applyFill="1" applyBorder="1" applyAlignment="1">
      <alignment vertical="center"/>
    </xf>
    <xf numFmtId="0" fontId="13" fillId="2" borderId="0" xfId="0" applyFont="1" applyFill="1" applyBorder="1" applyAlignment="1">
      <alignment vertical="center"/>
    </xf>
    <xf numFmtId="0" fontId="13" fillId="2" borderId="5" xfId="0" applyFont="1" applyFill="1" applyBorder="1" applyAlignment="1">
      <alignment vertical="center"/>
    </xf>
    <xf numFmtId="0" fontId="14" fillId="2" borderId="0" xfId="0" applyFont="1" applyFill="1" applyBorder="1" applyAlignment="1">
      <alignment vertical="center" wrapText="1"/>
    </xf>
    <xf numFmtId="0" fontId="14" fillId="2" borderId="5" xfId="0" applyFont="1" applyFill="1" applyBorder="1" applyAlignment="1">
      <alignment vertical="center" wrapText="1"/>
    </xf>
    <xf numFmtId="0" fontId="10" fillId="2" borderId="7" xfId="0" applyFont="1" applyFill="1" applyBorder="1" applyAlignment="1">
      <alignment horizontal="center" vertical="center"/>
    </xf>
    <xf numFmtId="0" fontId="18" fillId="0" borderId="13"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1" fillId="2" borderId="7" xfId="0" applyFont="1" applyFill="1" applyBorder="1" applyAlignment="1">
      <alignment horizontal="left" vertical="center" wrapText="1" readingOrder="1"/>
    </xf>
    <xf numFmtId="0" fontId="0" fillId="2" borderId="7" xfId="0" applyFill="1" applyBorder="1" applyAlignment="1">
      <alignment horizontal="center" vertical="center"/>
    </xf>
    <xf numFmtId="0" fontId="10" fillId="2" borderId="7" xfId="0" applyFont="1" applyFill="1" applyBorder="1" applyAlignment="1">
      <alignment horizontal="center" vertical="center"/>
    </xf>
    <xf numFmtId="0" fontId="0" fillId="2" borderId="0" xfId="0" applyFill="1" applyBorder="1" applyAlignment="1">
      <alignment horizontal="center" vertical="center"/>
    </xf>
    <xf numFmtId="0" fontId="12" fillId="2" borderId="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17" xfId="0" applyFont="1" applyFill="1" applyBorder="1" applyAlignment="1">
      <alignment horizontal="left" vertical="center"/>
    </xf>
    <xf numFmtId="0" fontId="15" fillId="3" borderId="7" xfId="0" applyFont="1" applyFill="1" applyBorder="1" applyAlignment="1">
      <alignment horizontal="center" vertical="center"/>
    </xf>
    <xf numFmtId="49" fontId="9" fillId="3" borderId="7" xfId="0" applyNumberFormat="1" applyFont="1" applyFill="1" applyBorder="1" applyAlignment="1">
      <alignment horizontal="center"/>
    </xf>
    <xf numFmtId="0" fontId="9" fillId="3" borderId="7" xfId="0" applyFont="1" applyFill="1" applyBorder="1" applyAlignment="1">
      <alignment horizontal="center"/>
    </xf>
    <xf numFmtId="0" fontId="32" fillId="0" borderId="7" xfId="0" applyFont="1" applyBorder="1" applyAlignment="1">
      <alignment vertical="center" wrapText="1"/>
    </xf>
    <xf numFmtId="0" fontId="33" fillId="0" borderId="7" xfId="0" applyFont="1" applyFill="1" applyBorder="1" applyAlignment="1">
      <alignment vertical="center"/>
    </xf>
    <xf numFmtId="0" fontId="33" fillId="0" borderId="7" xfId="0" applyFont="1" applyBorder="1" applyAlignment="1">
      <alignment vertical="center" wrapText="1"/>
    </xf>
    <xf numFmtId="0" fontId="32" fillId="0" borderId="7" xfId="0" applyFont="1" applyFill="1" applyBorder="1" applyAlignment="1">
      <alignment vertical="center"/>
    </xf>
    <xf numFmtId="0" fontId="34" fillId="0" borderId="7" xfId="0" applyFont="1" applyFill="1" applyBorder="1" applyAlignment="1">
      <alignment vertical="center"/>
    </xf>
    <xf numFmtId="0" fontId="33" fillId="2" borderId="7" xfId="0" applyFont="1" applyFill="1" applyBorder="1"/>
    <xf numFmtId="0" fontId="33" fillId="0" borderId="7" xfId="0" applyFont="1" applyFill="1" applyBorder="1"/>
    <xf numFmtId="0" fontId="32" fillId="0" borderId="7" xfId="0" applyFont="1" applyFill="1" applyBorder="1"/>
    <xf numFmtId="0" fontId="33" fillId="2" borderId="0" xfId="0" applyFont="1" applyFill="1"/>
    <xf numFmtId="49" fontId="9" fillId="3" borderId="7" xfId="0" applyNumberFormat="1" applyFont="1" applyFill="1" applyBorder="1" applyAlignment="1">
      <alignment horizontal="center" vertical="center" wrapText="1"/>
    </xf>
    <xf numFmtId="0" fontId="33" fillId="0" borderId="7" xfId="0" applyFont="1" applyBorder="1" applyAlignment="1">
      <alignment horizontal="center" vertical="center" wrapText="1"/>
    </xf>
    <xf numFmtId="0" fontId="36" fillId="2" borderId="0" xfId="0" applyFont="1" applyFill="1" applyBorder="1" applyAlignment="1">
      <alignment horizontal="center"/>
    </xf>
    <xf numFmtId="0" fontId="33" fillId="2" borderId="0" xfId="0" applyFont="1" applyFill="1" applyBorder="1" applyAlignment="1">
      <alignment vertical="center" wrapText="1"/>
    </xf>
    <xf numFmtId="0" fontId="33" fillId="2" borderId="0" xfId="0" applyFont="1" applyFill="1" applyBorder="1"/>
    <xf numFmtId="0" fontId="10" fillId="2" borderId="7" xfId="0" applyFont="1" applyFill="1" applyBorder="1" applyAlignment="1">
      <alignment horizontal="center" vertical="center"/>
    </xf>
    <xf numFmtId="0" fontId="9" fillId="3" borderId="9" xfId="0" applyFont="1" applyFill="1" applyBorder="1" applyAlignment="1"/>
    <xf numFmtId="0" fontId="9" fillId="3" borderId="0" xfId="0" applyFont="1" applyFill="1" applyBorder="1" applyAlignment="1"/>
    <xf numFmtId="0" fontId="0" fillId="2" borderId="11" xfId="0" applyFill="1" applyBorder="1" applyAlignment="1">
      <alignment horizontal="center" vertical="center" wrapText="1"/>
    </xf>
    <xf numFmtId="0" fontId="8" fillId="0" borderId="14" xfId="0" applyFont="1" applyFill="1" applyBorder="1" applyAlignment="1">
      <alignment horizontal="center" vertical="center" wrapText="1"/>
    </xf>
    <xf numFmtId="0" fontId="0" fillId="2" borderId="0" xfId="0" applyFill="1" applyBorder="1" applyAlignment="1">
      <alignment horizontal="center" wrapText="1"/>
    </xf>
    <xf numFmtId="0" fontId="0" fillId="2" borderId="21" xfId="0" applyFill="1" applyBorder="1" applyAlignment="1">
      <alignment horizontal="center" wrapText="1"/>
    </xf>
    <xf numFmtId="0" fontId="0" fillId="2" borderId="17" xfId="0" applyFill="1" applyBorder="1"/>
    <xf numFmtId="0" fontId="0" fillId="2" borderId="7" xfId="0" applyFill="1" applyBorder="1" applyAlignment="1">
      <alignment vertical="center" wrapText="1"/>
    </xf>
    <xf numFmtId="0" fontId="0" fillId="0" borderId="7" xfId="0" applyBorder="1" applyAlignment="1">
      <alignment horizontal="left"/>
    </xf>
    <xf numFmtId="0" fontId="0" fillId="2" borderId="7" xfId="0" applyFill="1" applyBorder="1" applyAlignment="1">
      <alignment horizontal="left"/>
    </xf>
    <xf numFmtId="0" fontId="0" fillId="0" borderId="0" xfId="0" applyAlignment="1">
      <alignment horizontal="left"/>
    </xf>
    <xf numFmtId="0" fontId="0" fillId="2" borderId="7" xfId="0" applyFill="1" applyBorder="1" applyAlignment="1">
      <alignment wrapText="1"/>
    </xf>
    <xf numFmtId="0" fontId="0" fillId="2" borderId="7" xfId="0" applyFill="1" applyBorder="1" applyAlignment="1">
      <alignment horizontal="left" vertical="center" wrapText="1"/>
    </xf>
    <xf numFmtId="0" fontId="0" fillId="0" borderId="7" xfId="0" applyBorder="1" applyAlignment="1">
      <alignment horizontal="left" vertical="center" wrapText="1"/>
    </xf>
    <xf numFmtId="0" fontId="10" fillId="2" borderId="21" xfId="0" applyFont="1" applyFill="1" applyBorder="1" applyAlignment="1">
      <alignment horizontal="center" vertical="center" wrapText="1"/>
    </xf>
    <xf numFmtId="0" fontId="0" fillId="2" borderId="7" xfId="0" applyFill="1" applyBorder="1" applyAlignment="1">
      <alignment horizontal="left" vertical="center"/>
    </xf>
    <xf numFmtId="0" fontId="0" fillId="2" borderId="35" xfId="0" applyFill="1" applyBorder="1" applyAlignment="1">
      <alignment horizontal="center" vertical="center"/>
    </xf>
    <xf numFmtId="0" fontId="0" fillId="2" borderId="15" xfId="0" applyFill="1" applyBorder="1" applyAlignment="1">
      <alignment horizontal="left" vertical="center" wrapText="1"/>
    </xf>
    <xf numFmtId="0" fontId="0" fillId="2" borderId="12" xfId="0" applyFill="1" applyBorder="1" applyAlignment="1">
      <alignment wrapText="1"/>
    </xf>
    <xf numFmtId="0" fontId="0" fillId="7" borderId="7" xfId="0" applyFill="1" applyBorder="1" applyAlignment="1">
      <alignment vertical="center"/>
    </xf>
    <xf numFmtId="0" fontId="7" fillId="0" borderId="13"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12" fillId="2" borderId="0" xfId="0" applyFont="1" applyFill="1" applyBorder="1" applyAlignment="1">
      <alignment horizontal="center" vertical="center" wrapText="1"/>
    </xf>
    <xf numFmtId="9" fontId="18" fillId="0" borderId="17"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8" fillId="7" borderId="7" xfId="1" applyFill="1" applyBorder="1" applyAlignment="1">
      <alignment horizontal="center" vertical="center" wrapText="1"/>
    </xf>
    <xf numFmtId="0" fontId="8" fillId="7" borderId="7" xfId="1" applyFont="1" applyFill="1" applyBorder="1" applyAlignment="1">
      <alignment vertical="center" wrapText="1"/>
    </xf>
    <xf numFmtId="0" fontId="18" fillId="7" borderId="7" xfId="1" applyFill="1" applyBorder="1" applyAlignment="1">
      <alignment vertical="center" wrapText="1"/>
    </xf>
    <xf numFmtId="0" fontId="4" fillId="0" borderId="17" xfId="0" applyFont="1" applyFill="1" applyBorder="1" applyAlignment="1">
      <alignment horizontal="center" vertical="center" wrapText="1"/>
    </xf>
    <xf numFmtId="9" fontId="4" fillId="0" borderId="17"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3" fillId="0" borderId="8" xfId="0" applyFont="1" applyFill="1" applyBorder="1" applyAlignment="1">
      <alignment horizontal="center" vertical="center" wrapText="1"/>
    </xf>
    <xf numFmtId="9" fontId="3" fillId="0" borderId="17"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9" fontId="2" fillId="0" borderId="1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17" fillId="7" borderId="7" xfId="0" applyFont="1" applyFill="1" applyBorder="1" applyAlignment="1">
      <alignment horizontal="left" vertical="center" wrapText="1"/>
    </xf>
    <xf numFmtId="0" fontId="2" fillId="0" borderId="25" xfId="0" applyFont="1" applyFill="1" applyBorder="1" applyAlignment="1">
      <alignment horizontal="center" vertical="center" wrapText="1"/>
    </xf>
    <xf numFmtId="0" fontId="10" fillId="4" borderId="32" xfId="0" applyFont="1" applyFill="1" applyBorder="1" applyAlignment="1">
      <alignment horizontal="left"/>
    </xf>
    <xf numFmtId="0" fontId="10" fillId="4" borderId="17" xfId="0" applyFont="1" applyFill="1" applyBorder="1" applyAlignment="1">
      <alignment horizontal="left"/>
    </xf>
    <xf numFmtId="10" fontId="0" fillId="2" borderId="0" xfId="18" applyNumberFormat="1" applyFont="1" applyFill="1" applyAlignment="1">
      <alignment horizontal="center" vertical="center"/>
    </xf>
    <xf numFmtId="6" fontId="18" fillId="0" borderId="17" xfId="0" applyNumberFormat="1" applyFont="1" applyFill="1" applyBorder="1" applyAlignment="1">
      <alignment horizontal="center" vertical="center" wrapText="1"/>
    </xf>
    <xf numFmtId="9" fontId="1" fillId="0" borderId="17" xfId="0" applyNumberFormat="1" applyFont="1" applyFill="1" applyBorder="1" applyAlignment="1">
      <alignment horizontal="center" vertical="center" wrapText="1"/>
    </xf>
    <xf numFmtId="0" fontId="25" fillId="5" borderId="0" xfId="0" applyFont="1" applyFill="1" applyBorder="1" applyAlignment="1">
      <alignment horizontal="center" vertical="center"/>
    </xf>
    <xf numFmtId="0" fontId="24" fillId="3" borderId="0" xfId="0" applyFont="1" applyFill="1" applyBorder="1" applyAlignment="1">
      <alignment horizontal="center" vertical="center"/>
    </xf>
    <xf numFmtId="0" fontId="23" fillId="2" borderId="0" xfId="0" applyFont="1" applyFill="1" applyBorder="1" applyAlignment="1">
      <alignment horizontal="center" vertical="center" wrapText="1"/>
    </xf>
    <xf numFmtId="0" fontId="23" fillId="2" borderId="21" xfId="0" applyFont="1" applyFill="1" applyBorder="1" applyAlignment="1">
      <alignment horizontal="justify" vertical="justify" wrapText="1"/>
    </xf>
    <xf numFmtId="0" fontId="23" fillId="2" borderId="22" xfId="0" applyFont="1" applyFill="1" applyBorder="1" applyAlignment="1">
      <alignment horizontal="justify" vertical="justify" wrapText="1"/>
    </xf>
    <xf numFmtId="0" fontId="23" fillId="2" borderId="17" xfId="0" applyFont="1" applyFill="1" applyBorder="1" applyAlignment="1">
      <alignment horizontal="justify" vertical="justify" wrapText="1"/>
    </xf>
    <xf numFmtId="0" fontId="23" fillId="2" borderId="21"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23" fillId="2" borderId="17" xfId="0" applyFont="1" applyFill="1" applyBorder="1" applyAlignment="1">
      <alignment horizontal="left" vertical="center" wrapText="1"/>
    </xf>
    <xf numFmtId="0" fontId="23" fillId="2" borderId="21" xfId="0" applyFont="1" applyFill="1" applyBorder="1" applyAlignment="1">
      <alignment horizontal="justify" vertical="center" wrapText="1"/>
    </xf>
    <xf numFmtId="0" fontId="23" fillId="2" borderId="22" xfId="0" applyFont="1" applyFill="1" applyBorder="1" applyAlignment="1">
      <alignment horizontal="justify" vertical="center" wrapText="1"/>
    </xf>
    <xf numFmtId="0" fontId="23" fillId="2" borderId="17" xfId="0" applyFont="1" applyFill="1" applyBorder="1" applyAlignment="1">
      <alignment horizontal="justify" vertical="center" wrapText="1"/>
    </xf>
    <xf numFmtId="0" fontId="12" fillId="2" borderId="10" xfId="0" applyFont="1" applyFill="1" applyBorder="1" applyAlignment="1">
      <alignment horizontal="center" vertical="center"/>
    </xf>
    <xf numFmtId="0" fontId="12" fillId="2" borderId="12" xfId="0" applyFont="1" applyFill="1" applyBorder="1" applyAlignment="1">
      <alignment horizontal="center" vertical="center"/>
    </xf>
    <xf numFmtId="0" fontId="23" fillId="2" borderId="26" xfId="0" applyFont="1" applyFill="1" applyBorder="1" applyAlignment="1">
      <alignment horizontal="justify" vertical="center" wrapText="1"/>
    </xf>
    <xf numFmtId="0" fontId="23" fillId="2" borderId="23" xfId="0" applyFont="1" applyFill="1" applyBorder="1" applyAlignment="1">
      <alignment horizontal="justify" vertical="center" wrapText="1"/>
    </xf>
    <xf numFmtId="0" fontId="23" fillId="2" borderId="24" xfId="0" applyFont="1" applyFill="1" applyBorder="1" applyAlignment="1">
      <alignment horizontal="justify" vertical="center" wrapText="1"/>
    </xf>
    <xf numFmtId="0" fontId="23" fillId="2" borderId="15" xfId="0" applyFont="1" applyFill="1" applyBorder="1" applyAlignment="1">
      <alignment horizontal="justify" vertical="center" wrapText="1"/>
    </xf>
    <xf numFmtId="0" fontId="23" fillId="2" borderId="16" xfId="0" applyFont="1" applyFill="1" applyBorder="1" applyAlignment="1">
      <alignment horizontal="justify" vertical="center" wrapText="1"/>
    </xf>
    <xf numFmtId="0" fontId="23" fillId="2" borderId="25" xfId="0" applyFont="1" applyFill="1" applyBorder="1" applyAlignment="1">
      <alignment horizontal="justify"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18" fillId="0" borderId="7" xfId="0" applyFont="1" applyFill="1" applyBorder="1" applyAlignment="1">
      <alignment horizontal="left"/>
    </xf>
    <xf numFmtId="0" fontId="18" fillId="0" borderId="21" xfId="0" applyFont="1" applyFill="1" applyBorder="1" applyAlignment="1">
      <alignment horizontal="left"/>
    </xf>
    <xf numFmtId="0" fontId="18" fillId="0" borderId="22" xfId="0" applyFont="1" applyFill="1" applyBorder="1" applyAlignment="1">
      <alignment horizontal="left"/>
    </xf>
    <xf numFmtId="0" fontId="18" fillId="0" borderId="17" xfId="0" applyFont="1" applyFill="1" applyBorder="1" applyAlignment="1">
      <alignment horizontal="left"/>
    </xf>
    <xf numFmtId="0" fontId="10" fillId="4" borderId="32" xfId="0" applyFont="1" applyFill="1" applyBorder="1" applyAlignment="1">
      <alignment horizontal="left"/>
    </xf>
    <xf numFmtId="0" fontId="10" fillId="4" borderId="17" xfId="0" applyFont="1" applyFill="1" applyBorder="1" applyAlignment="1">
      <alignment horizontal="left"/>
    </xf>
    <xf numFmtId="0" fontId="4" fillId="0" borderId="7" xfId="0" applyFont="1" applyFill="1" applyBorder="1" applyAlignment="1">
      <alignment horizontal="left"/>
    </xf>
    <xf numFmtId="0" fontId="10" fillId="4" borderId="33"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8" fillId="0" borderId="21" xfId="0" applyFont="1" applyFill="1" applyBorder="1" applyAlignment="1">
      <alignment horizontal="center"/>
    </xf>
    <xf numFmtId="0" fontId="18" fillId="0" borderId="22" xfId="0" applyFont="1" applyFill="1" applyBorder="1" applyAlignment="1">
      <alignment horizontal="center"/>
    </xf>
    <xf numFmtId="0" fontId="18" fillId="0" borderId="17" xfId="0" applyFont="1" applyFill="1" applyBorder="1" applyAlignment="1">
      <alignment horizontal="center"/>
    </xf>
    <xf numFmtId="0" fontId="9" fillId="3" borderId="0" xfId="0" applyFont="1" applyFill="1" applyBorder="1" applyAlignment="1">
      <alignment horizontal="center" vertical="center"/>
    </xf>
    <xf numFmtId="0" fontId="37" fillId="0" borderId="21" xfId="0" applyFont="1" applyFill="1" applyBorder="1" applyAlignment="1">
      <alignment horizontal="center" vertical="center"/>
    </xf>
    <xf numFmtId="0" fontId="37" fillId="0" borderId="22" xfId="0" applyFont="1" applyFill="1" applyBorder="1" applyAlignment="1">
      <alignment horizontal="center" vertical="center"/>
    </xf>
    <xf numFmtId="0" fontId="8" fillId="0" borderId="7" xfId="0" applyFont="1" applyFill="1" applyBorder="1" applyAlignment="1">
      <alignment horizontal="left"/>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4" fillId="0" borderId="21" xfId="0" applyFont="1" applyFill="1" applyBorder="1" applyAlignment="1">
      <alignment horizontal="left" wrapText="1"/>
    </xf>
    <xf numFmtId="0" fontId="4" fillId="0" borderId="22" xfId="0" applyFont="1" applyFill="1" applyBorder="1" applyAlignment="1">
      <alignment horizontal="left"/>
    </xf>
    <xf numFmtId="0" fontId="10" fillId="4" borderId="37"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7" xfId="0" applyFont="1" applyFill="1" applyBorder="1" applyAlignment="1">
      <alignment horizontal="center" vertical="center"/>
    </xf>
    <xf numFmtId="0" fontId="15" fillId="3" borderId="21" xfId="1" applyFont="1" applyFill="1" applyBorder="1" applyAlignment="1">
      <alignment horizontal="center" vertical="center" wrapText="1"/>
    </xf>
    <xf numFmtId="0" fontId="15" fillId="3" borderId="22"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16" xfId="0" applyFont="1" applyFill="1" applyBorder="1" applyAlignment="1">
      <alignment horizontal="center"/>
    </xf>
    <xf numFmtId="0" fontId="15" fillId="3" borderId="7" xfId="1" applyFont="1" applyFill="1" applyBorder="1" applyAlignment="1">
      <alignment horizontal="center" vertical="center" wrapText="1"/>
    </xf>
    <xf numFmtId="0" fontId="33" fillId="0" borderId="0" xfId="0" applyFont="1" applyBorder="1" applyAlignment="1">
      <alignment horizontal="left" vertical="center" wrapText="1"/>
    </xf>
    <xf numFmtId="0" fontId="0" fillId="7" borderId="10" xfId="0" applyFill="1" applyBorder="1" applyAlignment="1">
      <alignment horizontal="left" vertical="center"/>
    </xf>
    <xf numFmtId="0" fontId="0" fillId="7" borderId="12" xfId="0" applyFill="1" applyBorder="1" applyAlignment="1">
      <alignment horizontal="left"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7" borderId="10" xfId="0" applyFill="1" applyBorder="1" applyAlignment="1">
      <alignment horizontal="left" vertical="center" wrapText="1"/>
    </xf>
    <xf numFmtId="0" fontId="0" fillId="7" borderId="11" xfId="0" applyFill="1" applyBorder="1" applyAlignment="1">
      <alignment horizontal="left" vertical="center" wrapText="1"/>
    </xf>
    <xf numFmtId="0" fontId="0" fillId="7" borderId="12" xfId="0" applyFill="1" applyBorder="1" applyAlignment="1">
      <alignment horizontal="left" vertical="center" wrapText="1"/>
    </xf>
    <xf numFmtId="0" fontId="0" fillId="7" borderId="10"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1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7" xfId="0" applyFill="1" applyBorder="1" applyAlignment="1">
      <alignment horizontal="center" vertical="center"/>
    </xf>
    <xf numFmtId="0" fontId="0" fillId="2" borderId="7"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15" xfId="0" applyFill="1" applyBorder="1" applyAlignment="1">
      <alignment horizontal="center" vertical="center" wrapText="1"/>
    </xf>
    <xf numFmtId="0" fontId="0" fillId="7" borderId="7" xfId="0" applyFill="1" applyBorder="1" applyAlignment="1">
      <alignment horizontal="center" vertical="center" wrapText="1"/>
    </xf>
    <xf numFmtId="0" fontId="9" fillId="3" borderId="21" xfId="0" applyFont="1" applyFill="1" applyBorder="1" applyAlignment="1">
      <alignment horizontal="left"/>
    </xf>
    <xf numFmtId="0" fontId="9" fillId="3" borderId="22" xfId="0" applyFont="1" applyFill="1" applyBorder="1" applyAlignment="1">
      <alignment horizontal="left"/>
    </xf>
    <xf numFmtId="0" fontId="9" fillId="3" borderId="17" xfId="0" applyFont="1" applyFill="1" applyBorder="1" applyAlignment="1">
      <alignment horizontal="left"/>
    </xf>
    <xf numFmtId="0" fontId="0" fillId="2" borderId="10" xfId="0" applyFill="1" applyBorder="1" applyAlignment="1">
      <alignment horizontal="center" wrapText="1"/>
    </xf>
    <xf numFmtId="0" fontId="0" fillId="2" borderId="11" xfId="0" applyFill="1" applyBorder="1" applyAlignment="1">
      <alignment horizontal="center" wrapText="1"/>
    </xf>
    <xf numFmtId="0" fontId="0" fillId="2" borderId="12" xfId="0" applyFill="1" applyBorder="1" applyAlignment="1">
      <alignment horizontal="center" wrapText="1"/>
    </xf>
    <xf numFmtId="0" fontId="0" fillId="2" borderId="24" xfId="0" applyFill="1" applyBorder="1" applyAlignment="1">
      <alignment horizontal="center" vertical="center"/>
    </xf>
    <xf numFmtId="0" fontId="0" fillId="2" borderId="35" xfId="0" applyFill="1" applyBorder="1" applyAlignment="1">
      <alignment horizontal="center" vertical="center"/>
    </xf>
    <xf numFmtId="0" fontId="0" fillId="2" borderId="25" xfId="0" applyFill="1" applyBorder="1" applyAlignment="1">
      <alignment horizontal="center" vertical="center"/>
    </xf>
    <xf numFmtId="0" fontId="0" fillId="0" borderId="7" xfId="0" applyBorder="1" applyAlignment="1">
      <alignment horizontal="left" vertical="center"/>
    </xf>
    <xf numFmtId="0" fontId="0" fillId="7" borderId="7" xfId="0" applyFill="1" applyBorder="1" applyAlignment="1">
      <alignment horizontal="left" vertical="center"/>
    </xf>
    <xf numFmtId="0" fontId="0" fillId="7" borderId="7"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9" fillId="3" borderId="7" xfId="0" applyFont="1" applyFill="1" applyBorder="1" applyAlignment="1">
      <alignment horizontal="left"/>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5" fillId="3" borderId="0" xfId="0" applyFont="1" applyFill="1" applyBorder="1" applyAlignment="1">
      <alignment horizontal="left"/>
    </xf>
    <xf numFmtId="0" fontId="16" fillId="2" borderId="7" xfId="0" applyFont="1" applyFill="1" applyBorder="1" applyAlignment="1">
      <alignment horizontal="center" vertical="center" wrapText="1"/>
    </xf>
  </cellXfs>
  <cellStyles count="19">
    <cellStyle name="Entrada 2" xfId="9" xr:uid="{00000000-0005-0000-0000-000000000000}"/>
    <cellStyle name="Hipervínculo" xfId="8" builtinId="8"/>
    <cellStyle name="Hipervínculo visitado" xfId="6" builtinId="9" hidden="1"/>
    <cellStyle name="Hipervínculo visitado" xfId="7"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Millares 2" xfId="2" xr:uid="{00000000-0005-0000-0000-00000C000000}"/>
    <cellStyle name="Normal" xfId="0" builtinId="0"/>
    <cellStyle name="Normal 2" xfId="1" xr:uid="{00000000-0005-0000-0000-00000E000000}"/>
    <cellStyle name="Normal 3" xfId="5" xr:uid="{00000000-0005-0000-0000-00000F000000}"/>
    <cellStyle name="Normal 4" xfId="4" xr:uid="{00000000-0005-0000-0000-000010000000}"/>
    <cellStyle name="Normal 7" xfId="3" xr:uid="{00000000-0005-0000-0000-000011000000}"/>
    <cellStyle name="Porcentaje" xfId="18" builtinId="5"/>
  </cellStyles>
  <dxfs count="4">
    <dxf>
      <font>
        <color rgb="FFF9CBAD"/>
      </font>
      <fill>
        <patternFill>
          <bgColor rgb="FFF9CBAD"/>
        </patternFill>
      </fill>
    </dxf>
    <dxf>
      <font>
        <color rgb="FFF9CBAD"/>
      </font>
      <fill>
        <patternFill>
          <bgColor rgb="FFF9CBAD"/>
        </patternFill>
      </fill>
    </dxf>
    <dxf>
      <font>
        <color rgb="FFF9CBAD"/>
      </font>
      <fill>
        <patternFill>
          <bgColor rgb="FFF9CBAD"/>
        </patternFill>
      </fill>
    </dxf>
    <dxf>
      <font>
        <color rgb="FFF9CBAD"/>
      </font>
      <fill>
        <patternFill>
          <bgColor rgb="FFF9CBAD"/>
        </patternFill>
      </fill>
    </dxf>
  </dxfs>
  <tableStyles count="0" defaultTableStyle="TableStyleMedium9" defaultPivotStyle="PivotStyleMedium7"/>
  <colors>
    <mruColors>
      <color rgb="FFF9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Programas por ODS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cat>
            <c:strRef>
              <c:f>Salida!$H$6:$H$22</c:f>
              <c:strCache>
                <c:ptCount val="17"/>
                <c:pt idx="0">
                  <c:v>Pobreza</c:v>
                </c:pt>
                <c:pt idx="1">
                  <c:v>Hambre cero</c:v>
                </c:pt>
                <c:pt idx="2">
                  <c:v>Salud y Bienestar</c:v>
                </c:pt>
                <c:pt idx="3">
                  <c:v>Educación y Calidad</c:v>
                </c:pt>
                <c:pt idx="4">
                  <c:v>Igualdad de genero</c:v>
                </c:pt>
                <c:pt idx="5">
                  <c:v>Agua limpia y saneamiento</c:v>
                </c:pt>
                <c:pt idx="6">
                  <c:v>Energía asequible y no contaminante</c:v>
                </c:pt>
                <c:pt idx="7">
                  <c:v>Trabajo decente y crecimiento económico</c:v>
                </c:pt>
                <c:pt idx="8">
                  <c:v>Industria innovación e infraestructura</c:v>
                </c:pt>
                <c:pt idx="9">
                  <c:v>Reducción de desigualdades</c:v>
                </c:pt>
                <c:pt idx="10">
                  <c:v>Ciudades y comunidades sostenibles</c:v>
                </c:pt>
                <c:pt idx="11">
                  <c:v>Producción y consumo responsable</c:v>
                </c:pt>
                <c:pt idx="12">
                  <c:v>Acción por el clima</c:v>
                </c:pt>
                <c:pt idx="13">
                  <c:v>Vida Submarina</c:v>
                </c:pt>
                <c:pt idx="14">
                  <c:v>Vida de ecosistemas terrestres</c:v>
                </c:pt>
                <c:pt idx="15">
                  <c:v>Paz justicia e instituciones solidas</c:v>
                </c:pt>
                <c:pt idx="16">
                  <c:v>Alianzas para lograr objetivos</c:v>
                </c:pt>
              </c:strCache>
            </c:strRef>
          </c:cat>
          <c:val>
            <c:numRef>
              <c:f>Salida!$I$6:$I$22</c:f>
              <c:numCache>
                <c:formatCode>General</c:formatCode>
                <c:ptCount val="17"/>
                <c:pt idx="0">
                  <c:v>0</c:v>
                </c:pt>
                <c:pt idx="1">
                  <c:v>0</c:v>
                </c:pt>
                <c:pt idx="2">
                  <c:v>1</c:v>
                </c:pt>
                <c:pt idx="3">
                  <c:v>0</c:v>
                </c:pt>
                <c:pt idx="4">
                  <c:v>1</c:v>
                </c:pt>
                <c:pt idx="5">
                  <c:v>0</c:v>
                </c:pt>
                <c:pt idx="6">
                  <c:v>0</c:v>
                </c:pt>
                <c:pt idx="7">
                  <c:v>1</c:v>
                </c:pt>
                <c:pt idx="8">
                  <c:v>0</c:v>
                </c:pt>
                <c:pt idx="9">
                  <c:v>0</c:v>
                </c:pt>
                <c:pt idx="10">
                  <c:v>0</c:v>
                </c:pt>
                <c:pt idx="11">
                  <c:v>0</c:v>
                </c:pt>
                <c:pt idx="12">
                  <c:v>0</c:v>
                </c:pt>
                <c:pt idx="13">
                  <c:v>0</c:v>
                </c:pt>
                <c:pt idx="14">
                  <c:v>0</c:v>
                </c:pt>
                <c:pt idx="15">
                  <c:v>4</c:v>
                </c:pt>
                <c:pt idx="16">
                  <c:v>0</c:v>
                </c:pt>
              </c:numCache>
            </c:numRef>
          </c:val>
          <c:extLst>
            <c:ext xmlns:c16="http://schemas.microsoft.com/office/drawing/2014/chart" uri="{C3380CC4-5D6E-409C-BE32-E72D297353CC}">
              <c16:uniqueId val="{00000000-B90F-4437-A6DA-D5EF7D5BF1EB}"/>
            </c:ext>
          </c:extLst>
        </c:ser>
        <c:dLbls>
          <c:showLegendKey val="0"/>
          <c:showVal val="0"/>
          <c:showCatName val="0"/>
          <c:showSerName val="0"/>
          <c:showPercent val="0"/>
          <c:showBubbleSize val="0"/>
        </c:dLbls>
        <c:gapWidth val="182"/>
        <c:axId val="1022441040"/>
        <c:axId val="1022443088"/>
      </c:barChart>
      <c:catAx>
        <c:axId val="10224410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2443088"/>
        <c:crosses val="autoZero"/>
        <c:auto val="1"/>
        <c:lblAlgn val="ctr"/>
        <c:lblOffset val="100"/>
        <c:noMultiLvlLbl val="0"/>
      </c:catAx>
      <c:valAx>
        <c:axId val="10224430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2441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154782</xdr:colOff>
      <xdr:row>1</xdr:row>
      <xdr:rowOff>107156</xdr:rowOff>
    </xdr:from>
    <xdr:to>
      <xdr:col>2</xdr:col>
      <xdr:colOff>954882</xdr:colOff>
      <xdr:row>4</xdr:row>
      <xdr:rowOff>9525</xdr:rowOff>
    </xdr:to>
    <xdr:pic>
      <xdr:nvPicPr>
        <xdr:cNvPr id="3" name="image1.png">
          <a:extLst>
            <a:ext uri="{FF2B5EF4-FFF2-40B4-BE49-F238E27FC236}">
              <a16:creationId xmlns:a16="http://schemas.microsoft.com/office/drawing/2014/main" id="{10BA5E28-883A-49FA-A4B1-A2F9774DF2C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8" y="178594"/>
          <a:ext cx="2478882" cy="54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11</xdr:col>
      <xdr:colOff>243417</xdr:colOff>
      <xdr:row>30</xdr:row>
      <xdr:rowOff>72761</xdr:rowOff>
    </xdr:from>
    <xdr:ext cx="1238250" cy="1238250"/>
    <xdr:pic>
      <xdr:nvPicPr>
        <xdr:cNvPr id="9" name="Imagen 8">
          <a:extLst>
            <a:ext uri="{FF2B5EF4-FFF2-40B4-BE49-F238E27FC236}">
              <a16:creationId xmlns:a16="http://schemas.microsoft.com/office/drawing/2014/main" id="{91429001-D389-4BF0-936A-75EED4C8FF6E}"/>
            </a:ext>
          </a:extLst>
        </xdr:cNvPr>
        <xdr:cNvPicPr>
          <a:picLocks noChangeAspect="1"/>
        </xdr:cNvPicPr>
      </xdr:nvPicPr>
      <xdr:blipFill>
        <a:blip xmlns:r="http://schemas.openxmlformats.org/officeDocument/2006/relationships" r:embed="rId2"/>
        <a:stretch>
          <a:fillRect/>
        </a:stretch>
      </xdr:blipFill>
      <xdr:spPr>
        <a:xfrm>
          <a:off x="15536334" y="17355344"/>
          <a:ext cx="1238250" cy="1238250"/>
        </a:xfrm>
        <a:prstGeom prst="rect">
          <a:avLst/>
        </a:prstGeom>
      </xdr:spPr>
    </xdr:pic>
    <xdr:clientData/>
  </xdr:oneCellAnchor>
  <xdr:oneCellAnchor>
    <xdr:from>
      <xdr:col>11</xdr:col>
      <xdr:colOff>154783</xdr:colOff>
      <xdr:row>23</xdr:row>
      <xdr:rowOff>631030</xdr:rowOff>
    </xdr:from>
    <xdr:ext cx="1246189" cy="1238400"/>
    <xdr:pic>
      <xdr:nvPicPr>
        <xdr:cNvPr id="10" name="Imagen 9">
          <a:extLst>
            <a:ext uri="{FF2B5EF4-FFF2-40B4-BE49-F238E27FC236}">
              <a16:creationId xmlns:a16="http://schemas.microsoft.com/office/drawing/2014/main" id="{9152F63A-BF8F-456C-A43F-C5E064A488FA}"/>
            </a:ext>
          </a:extLst>
        </xdr:cNvPr>
        <xdr:cNvPicPr>
          <a:picLocks noChangeAspect="1"/>
        </xdr:cNvPicPr>
      </xdr:nvPicPr>
      <xdr:blipFill>
        <a:blip xmlns:r="http://schemas.openxmlformats.org/officeDocument/2006/relationships" r:embed="rId3"/>
        <a:stretch>
          <a:fillRect/>
        </a:stretch>
      </xdr:blipFill>
      <xdr:spPr>
        <a:xfrm>
          <a:off x="17121189" y="6905624"/>
          <a:ext cx="1246189" cy="1238400"/>
        </a:xfrm>
        <a:prstGeom prst="rect">
          <a:avLst/>
        </a:prstGeom>
      </xdr:spPr>
    </xdr:pic>
    <xdr:clientData/>
  </xdr:oneCellAnchor>
  <xdr:oneCellAnchor>
    <xdr:from>
      <xdr:col>11</xdr:col>
      <xdr:colOff>202406</xdr:colOff>
      <xdr:row>26</xdr:row>
      <xdr:rowOff>153459</xdr:rowOff>
    </xdr:from>
    <xdr:ext cx="1246288" cy="1238400"/>
    <xdr:pic>
      <xdr:nvPicPr>
        <xdr:cNvPr id="11" name="Imagen 10">
          <a:extLst>
            <a:ext uri="{FF2B5EF4-FFF2-40B4-BE49-F238E27FC236}">
              <a16:creationId xmlns:a16="http://schemas.microsoft.com/office/drawing/2014/main" id="{91B3BF39-41DB-4659-A825-02CDA55CF8B3}"/>
            </a:ext>
          </a:extLst>
        </xdr:cNvPr>
        <xdr:cNvPicPr>
          <a:picLocks noChangeAspect="1"/>
        </xdr:cNvPicPr>
      </xdr:nvPicPr>
      <xdr:blipFill>
        <a:blip xmlns:r="http://schemas.openxmlformats.org/officeDocument/2006/relationships" r:embed="rId4"/>
        <a:stretch>
          <a:fillRect/>
        </a:stretch>
      </xdr:blipFill>
      <xdr:spPr>
        <a:xfrm>
          <a:off x="15495323" y="11731626"/>
          <a:ext cx="1246288" cy="1238400"/>
        </a:xfrm>
        <a:prstGeom prst="rect">
          <a:avLst/>
        </a:prstGeom>
      </xdr:spPr>
    </xdr:pic>
    <xdr:clientData/>
  </xdr:oneCellAnchor>
  <xdr:oneCellAnchor>
    <xdr:from>
      <xdr:col>11</xdr:col>
      <xdr:colOff>202406</xdr:colOff>
      <xdr:row>24</xdr:row>
      <xdr:rowOff>47625</xdr:rowOff>
    </xdr:from>
    <xdr:ext cx="1246288" cy="1238400"/>
    <xdr:pic>
      <xdr:nvPicPr>
        <xdr:cNvPr id="12" name="Imagen 11">
          <a:extLst>
            <a:ext uri="{FF2B5EF4-FFF2-40B4-BE49-F238E27FC236}">
              <a16:creationId xmlns:a16="http://schemas.microsoft.com/office/drawing/2014/main" id="{B88C9B61-0091-4919-8901-4825F1E544A0}"/>
            </a:ext>
          </a:extLst>
        </xdr:cNvPr>
        <xdr:cNvPicPr>
          <a:picLocks noChangeAspect="1"/>
        </xdr:cNvPicPr>
      </xdr:nvPicPr>
      <xdr:blipFill>
        <a:blip xmlns:r="http://schemas.openxmlformats.org/officeDocument/2006/relationships" r:embed="rId4"/>
        <a:stretch>
          <a:fillRect/>
        </a:stretch>
      </xdr:blipFill>
      <xdr:spPr>
        <a:xfrm>
          <a:off x="15513844" y="23026688"/>
          <a:ext cx="1246288" cy="1238400"/>
        </a:xfrm>
        <a:prstGeom prst="rect">
          <a:avLst/>
        </a:prstGeom>
      </xdr:spPr>
    </xdr:pic>
    <xdr:clientData/>
  </xdr:oneCellAnchor>
  <xdr:oneCellAnchor>
    <xdr:from>
      <xdr:col>11</xdr:col>
      <xdr:colOff>202406</xdr:colOff>
      <xdr:row>22</xdr:row>
      <xdr:rowOff>47625</xdr:rowOff>
    </xdr:from>
    <xdr:ext cx="1246288" cy="1238400"/>
    <xdr:pic>
      <xdr:nvPicPr>
        <xdr:cNvPr id="13" name="Imagen 12">
          <a:extLst>
            <a:ext uri="{FF2B5EF4-FFF2-40B4-BE49-F238E27FC236}">
              <a16:creationId xmlns:a16="http://schemas.microsoft.com/office/drawing/2014/main" id="{604CC88A-D4D3-482F-A9C9-EF473FE187C7}"/>
            </a:ext>
          </a:extLst>
        </xdr:cNvPr>
        <xdr:cNvPicPr>
          <a:picLocks noChangeAspect="1"/>
        </xdr:cNvPicPr>
      </xdr:nvPicPr>
      <xdr:blipFill>
        <a:blip xmlns:r="http://schemas.openxmlformats.org/officeDocument/2006/relationships" r:embed="rId4"/>
        <a:stretch>
          <a:fillRect/>
        </a:stretch>
      </xdr:blipFill>
      <xdr:spPr>
        <a:xfrm>
          <a:off x="15513844" y="23026688"/>
          <a:ext cx="1246288" cy="1238400"/>
        </a:xfrm>
        <a:prstGeom prst="rect">
          <a:avLst/>
        </a:prstGeom>
      </xdr:spPr>
    </xdr:pic>
    <xdr:clientData/>
  </xdr:oneCellAnchor>
  <xdr:oneCellAnchor>
    <xdr:from>
      <xdr:col>11</xdr:col>
      <xdr:colOff>202406</xdr:colOff>
      <xdr:row>27</xdr:row>
      <xdr:rowOff>47625</xdr:rowOff>
    </xdr:from>
    <xdr:ext cx="1246288" cy="1238400"/>
    <xdr:pic>
      <xdr:nvPicPr>
        <xdr:cNvPr id="14" name="Imagen 13">
          <a:extLst>
            <a:ext uri="{FF2B5EF4-FFF2-40B4-BE49-F238E27FC236}">
              <a16:creationId xmlns:a16="http://schemas.microsoft.com/office/drawing/2014/main" id="{FB5FDAFC-F433-41A1-B300-7D284F511405}"/>
            </a:ext>
          </a:extLst>
        </xdr:cNvPr>
        <xdr:cNvPicPr>
          <a:picLocks noChangeAspect="1"/>
        </xdr:cNvPicPr>
      </xdr:nvPicPr>
      <xdr:blipFill>
        <a:blip xmlns:r="http://schemas.openxmlformats.org/officeDocument/2006/relationships" r:embed="rId4"/>
        <a:stretch>
          <a:fillRect/>
        </a:stretch>
      </xdr:blipFill>
      <xdr:spPr>
        <a:xfrm>
          <a:off x="15513844" y="23026688"/>
          <a:ext cx="1246288" cy="1238400"/>
        </a:xfrm>
        <a:prstGeom prst="rect">
          <a:avLst/>
        </a:prstGeom>
      </xdr:spPr>
    </xdr:pic>
    <xdr:clientData/>
  </xdr:oneCellAnchor>
  <xdr:twoCellAnchor editAs="oneCell">
    <xdr:from>
      <xdr:col>11</xdr:col>
      <xdr:colOff>202407</xdr:colOff>
      <xdr:row>25</xdr:row>
      <xdr:rowOff>202407</xdr:rowOff>
    </xdr:from>
    <xdr:to>
      <xdr:col>11</xdr:col>
      <xdr:colOff>1455462</xdr:colOff>
      <xdr:row>25</xdr:row>
      <xdr:rowOff>1440807</xdr:rowOff>
    </xdr:to>
    <xdr:pic>
      <xdr:nvPicPr>
        <xdr:cNvPr id="2" name="Imagen 1">
          <a:extLst>
            <a:ext uri="{FF2B5EF4-FFF2-40B4-BE49-F238E27FC236}">
              <a16:creationId xmlns:a16="http://schemas.microsoft.com/office/drawing/2014/main" id="{CC6A4DCC-082A-4268-80DA-A79D3548A856}"/>
            </a:ext>
          </a:extLst>
        </xdr:cNvPr>
        <xdr:cNvPicPr>
          <a:picLocks noChangeAspect="1"/>
        </xdr:cNvPicPr>
      </xdr:nvPicPr>
      <xdr:blipFill>
        <a:blip xmlns:r="http://schemas.openxmlformats.org/officeDocument/2006/relationships" r:embed="rId5"/>
        <a:stretch>
          <a:fillRect/>
        </a:stretch>
      </xdr:blipFill>
      <xdr:spPr>
        <a:xfrm>
          <a:off x="15513845" y="10167938"/>
          <a:ext cx="1253055" cy="1238400"/>
        </a:xfrm>
        <a:prstGeom prst="rect">
          <a:avLst/>
        </a:prstGeom>
      </xdr:spPr>
    </xdr:pic>
    <xdr:clientData/>
  </xdr:twoCellAnchor>
  <xdr:oneCellAnchor>
    <xdr:from>
      <xdr:col>11</xdr:col>
      <xdr:colOff>215637</xdr:colOff>
      <xdr:row>28</xdr:row>
      <xdr:rowOff>47623</xdr:rowOff>
    </xdr:from>
    <xdr:ext cx="1246189" cy="1238400"/>
    <xdr:pic>
      <xdr:nvPicPr>
        <xdr:cNvPr id="15" name="Imagen 14">
          <a:extLst>
            <a:ext uri="{FF2B5EF4-FFF2-40B4-BE49-F238E27FC236}">
              <a16:creationId xmlns:a16="http://schemas.microsoft.com/office/drawing/2014/main" id="{130BECD0-EB5B-45BB-9A93-45DF468A610E}"/>
            </a:ext>
          </a:extLst>
        </xdr:cNvPr>
        <xdr:cNvPicPr>
          <a:picLocks noChangeAspect="1"/>
        </xdr:cNvPicPr>
      </xdr:nvPicPr>
      <xdr:blipFill>
        <a:blip xmlns:r="http://schemas.openxmlformats.org/officeDocument/2006/relationships" r:embed="rId3"/>
        <a:stretch>
          <a:fillRect/>
        </a:stretch>
      </xdr:blipFill>
      <xdr:spPr>
        <a:xfrm>
          <a:off x="15508554" y="14620873"/>
          <a:ext cx="1246189" cy="1238400"/>
        </a:xfrm>
        <a:prstGeom prst="rect">
          <a:avLst/>
        </a:prstGeom>
      </xdr:spPr>
    </xdr:pic>
    <xdr:clientData/>
  </xdr:oneCellAnchor>
  <xdr:oneCellAnchor>
    <xdr:from>
      <xdr:col>11</xdr:col>
      <xdr:colOff>222250</xdr:colOff>
      <xdr:row>29</xdr:row>
      <xdr:rowOff>23812</xdr:rowOff>
    </xdr:from>
    <xdr:ext cx="1230562" cy="1238400"/>
    <xdr:pic>
      <xdr:nvPicPr>
        <xdr:cNvPr id="16" name="Imagen 15">
          <a:extLst>
            <a:ext uri="{FF2B5EF4-FFF2-40B4-BE49-F238E27FC236}">
              <a16:creationId xmlns:a16="http://schemas.microsoft.com/office/drawing/2014/main" id="{AC25A403-10EC-44D7-9D8E-310C7C93B471}"/>
            </a:ext>
          </a:extLst>
        </xdr:cNvPr>
        <xdr:cNvPicPr>
          <a:picLocks noChangeAspect="1"/>
        </xdr:cNvPicPr>
      </xdr:nvPicPr>
      <xdr:blipFill>
        <a:blip xmlns:r="http://schemas.openxmlformats.org/officeDocument/2006/relationships" r:embed="rId6"/>
        <a:stretch>
          <a:fillRect/>
        </a:stretch>
      </xdr:blipFill>
      <xdr:spPr>
        <a:xfrm>
          <a:off x="15515167" y="15951729"/>
          <a:ext cx="1230562" cy="1238400"/>
        </a:xfrm>
        <a:prstGeom prst="rect">
          <a:avLst/>
        </a:prstGeom>
      </xdr:spPr>
    </xdr:pic>
    <xdr:clientData/>
  </xdr:oneCellAnchor>
  <xdr:oneCellAnchor>
    <xdr:from>
      <xdr:col>11</xdr:col>
      <xdr:colOff>242095</xdr:colOff>
      <xdr:row>31</xdr:row>
      <xdr:rowOff>34395</xdr:rowOff>
    </xdr:from>
    <xdr:ext cx="1246189" cy="1238400"/>
    <xdr:pic>
      <xdr:nvPicPr>
        <xdr:cNvPr id="17" name="Imagen 16">
          <a:extLst>
            <a:ext uri="{FF2B5EF4-FFF2-40B4-BE49-F238E27FC236}">
              <a16:creationId xmlns:a16="http://schemas.microsoft.com/office/drawing/2014/main" id="{8BDB108D-E9CB-4175-8F6F-5456FF2921B3}"/>
            </a:ext>
          </a:extLst>
        </xdr:cNvPr>
        <xdr:cNvPicPr>
          <a:picLocks noChangeAspect="1"/>
        </xdr:cNvPicPr>
      </xdr:nvPicPr>
      <xdr:blipFill>
        <a:blip xmlns:r="http://schemas.openxmlformats.org/officeDocument/2006/relationships" r:embed="rId3"/>
        <a:stretch>
          <a:fillRect/>
        </a:stretch>
      </xdr:blipFill>
      <xdr:spPr>
        <a:xfrm>
          <a:off x="15535012" y="18671645"/>
          <a:ext cx="1246189" cy="12384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11</xdr:col>
      <xdr:colOff>279400</xdr:colOff>
      <xdr:row>3</xdr:row>
      <xdr:rowOff>177800</xdr:rowOff>
    </xdr:from>
    <xdr:to>
      <xdr:col>19</xdr:col>
      <xdr:colOff>279400</xdr:colOff>
      <xdr:row>9</xdr:row>
      <xdr:rowOff>1714500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3</xdr:col>
      <xdr:colOff>281215</xdr:colOff>
      <xdr:row>5</xdr:row>
      <xdr:rowOff>313534</xdr:rowOff>
    </xdr:to>
    <xdr:sp macro="" textlink="">
      <xdr:nvSpPr>
        <xdr:cNvPr id="2" name="AutoShape 1" descr="/var/folders/z9/lpp6hwh95jg955lw7gsqp_xr0000gn/T/com.microsoft.Excel/WebArchiveCopyPasteTempFiles/S_SDG_Individual_RGB-01.png?itok=XMwjSzDL">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2806700" y="850900"/>
          <a:ext cx="954315" cy="973934"/>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s-ES_tradn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riDaza\Documents\Consultoria\DAFP(II,2017)\Versiones%20finales\Finales%20finales\2017-10-19_FM4_Matriz%20de%20consulta%20y%20priorizacion%20de%20in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94"/>
  <sheetViews>
    <sheetView zoomScale="80" zoomScaleNormal="80" workbookViewId="0">
      <selection activeCell="D27" sqref="D27:O27"/>
    </sheetView>
  </sheetViews>
  <sheetFormatPr baseColWidth="10" defaultColWidth="10.875" defaultRowHeight="18.75"/>
  <cols>
    <col min="1" max="2" width="10.875" style="33"/>
    <col min="3" max="3" width="20.125" style="33" customWidth="1"/>
    <col min="4" max="16384" width="10.875" style="33"/>
  </cols>
  <sheetData>
    <row r="1" spans="2:16" ht="9.9499999999999993" customHeight="1" thickBot="1"/>
    <row r="2" spans="2:16" ht="9" customHeight="1">
      <c r="B2" s="34"/>
      <c r="C2" s="35"/>
      <c r="D2" s="35"/>
      <c r="E2" s="35"/>
      <c r="F2" s="35"/>
      <c r="G2" s="35"/>
      <c r="H2" s="35"/>
      <c r="I2" s="35"/>
      <c r="J2" s="35"/>
      <c r="K2" s="35"/>
      <c r="L2" s="35"/>
      <c r="M2" s="35"/>
      <c r="N2" s="35"/>
      <c r="O2" s="35"/>
      <c r="P2" s="36"/>
    </row>
    <row r="3" spans="2:16" ht="26.25">
      <c r="B3" s="37"/>
      <c r="C3" s="163" t="s">
        <v>1578</v>
      </c>
      <c r="D3" s="163"/>
      <c r="E3" s="163"/>
      <c r="F3" s="163"/>
      <c r="G3" s="163"/>
      <c r="H3" s="163"/>
      <c r="I3" s="163"/>
      <c r="J3" s="163"/>
      <c r="K3" s="163"/>
      <c r="L3" s="163"/>
      <c r="M3" s="163"/>
      <c r="N3" s="163"/>
      <c r="O3" s="38"/>
      <c r="P3" s="39"/>
    </row>
    <row r="4" spans="2:16" ht="12" customHeight="1">
      <c r="B4" s="37"/>
      <c r="C4" s="40"/>
      <c r="D4" s="40"/>
      <c r="E4" s="40"/>
      <c r="F4" s="40"/>
      <c r="G4" s="40"/>
      <c r="H4" s="40"/>
      <c r="I4" s="40"/>
      <c r="J4" s="40"/>
      <c r="K4" s="40"/>
      <c r="L4" s="40"/>
      <c r="M4" s="40"/>
      <c r="N4" s="40"/>
      <c r="O4" s="40"/>
      <c r="P4" s="39"/>
    </row>
    <row r="5" spans="2:16" ht="21">
      <c r="B5" s="37"/>
      <c r="C5" s="162" t="s">
        <v>1064</v>
      </c>
      <c r="D5" s="162"/>
      <c r="E5" s="162"/>
      <c r="F5" s="162"/>
      <c r="G5" s="162"/>
      <c r="H5" s="162"/>
      <c r="I5" s="162"/>
      <c r="J5" s="162"/>
      <c r="K5" s="162"/>
      <c r="L5" s="162"/>
      <c r="M5" s="162"/>
      <c r="N5" s="162"/>
      <c r="O5" s="41"/>
      <c r="P5" s="39"/>
    </row>
    <row r="6" spans="2:16" ht="38.1" customHeight="1">
      <c r="B6" s="37"/>
      <c r="C6" s="164" t="s">
        <v>1571</v>
      </c>
      <c r="D6" s="164"/>
      <c r="E6" s="164"/>
      <c r="F6" s="164"/>
      <c r="G6" s="164"/>
      <c r="H6" s="164"/>
      <c r="I6" s="164"/>
      <c r="J6" s="164"/>
      <c r="K6" s="164"/>
      <c r="L6" s="164"/>
      <c r="M6" s="164"/>
      <c r="N6" s="164"/>
      <c r="O6" s="164"/>
      <c r="P6" s="39"/>
    </row>
    <row r="7" spans="2:16" ht="27.95" customHeight="1">
      <c r="B7" s="37"/>
      <c r="C7" s="164"/>
      <c r="D7" s="164"/>
      <c r="E7" s="164"/>
      <c r="F7" s="164"/>
      <c r="G7" s="164"/>
      <c r="H7" s="164"/>
      <c r="I7" s="164"/>
      <c r="J7" s="164"/>
      <c r="K7" s="164"/>
      <c r="L7" s="164"/>
      <c r="M7" s="164"/>
      <c r="N7" s="164"/>
      <c r="O7" s="164"/>
      <c r="P7" s="39"/>
    </row>
    <row r="8" spans="2:16" ht="21">
      <c r="B8" s="37"/>
      <c r="C8" s="162" t="s">
        <v>1065</v>
      </c>
      <c r="D8" s="162"/>
      <c r="E8" s="162"/>
      <c r="F8" s="162"/>
      <c r="G8" s="162"/>
      <c r="H8" s="162"/>
      <c r="I8" s="162"/>
      <c r="J8" s="162"/>
      <c r="K8" s="162"/>
      <c r="L8" s="162"/>
      <c r="M8" s="162"/>
      <c r="N8" s="162"/>
      <c r="O8" s="41"/>
      <c r="P8" s="39"/>
    </row>
    <row r="9" spans="2:16" ht="30" customHeight="1">
      <c r="B9" s="37"/>
      <c r="C9" s="164" t="s">
        <v>1569</v>
      </c>
      <c r="D9" s="164"/>
      <c r="E9" s="164"/>
      <c r="F9" s="164"/>
      <c r="G9" s="164"/>
      <c r="H9" s="164"/>
      <c r="I9" s="164"/>
      <c r="J9" s="164"/>
      <c r="K9" s="164"/>
      <c r="L9" s="164"/>
      <c r="M9" s="164"/>
      <c r="N9" s="164"/>
      <c r="O9" s="164"/>
      <c r="P9" s="39"/>
    </row>
    <row r="10" spans="2:16" ht="21" customHeight="1">
      <c r="B10" s="37"/>
      <c r="C10" s="164"/>
      <c r="D10" s="164"/>
      <c r="E10" s="164"/>
      <c r="F10" s="164"/>
      <c r="G10" s="164"/>
      <c r="H10" s="164"/>
      <c r="I10" s="164"/>
      <c r="J10" s="164"/>
      <c r="K10" s="164"/>
      <c r="L10" s="164"/>
      <c r="M10" s="164"/>
      <c r="N10" s="164"/>
      <c r="O10" s="164"/>
      <c r="P10" s="39"/>
    </row>
    <row r="11" spans="2:16" ht="27.75" customHeight="1">
      <c r="B11" s="37"/>
      <c r="C11" s="162" t="s">
        <v>1572</v>
      </c>
      <c r="D11" s="162"/>
      <c r="E11" s="162"/>
      <c r="F11" s="162"/>
      <c r="G11" s="162"/>
      <c r="H11" s="162"/>
      <c r="I11" s="162"/>
      <c r="J11" s="162"/>
      <c r="K11" s="162"/>
      <c r="L11" s="162"/>
      <c r="M11" s="162"/>
      <c r="N11" s="162"/>
      <c r="O11" s="162"/>
      <c r="P11" s="39"/>
    </row>
    <row r="12" spans="2:16" ht="27.95" customHeight="1">
      <c r="B12" s="37"/>
      <c r="C12" s="164" t="s">
        <v>1581</v>
      </c>
      <c r="D12" s="164"/>
      <c r="E12" s="164"/>
      <c r="F12" s="164"/>
      <c r="G12" s="164"/>
      <c r="H12" s="164"/>
      <c r="I12" s="164"/>
      <c r="J12" s="164"/>
      <c r="K12" s="164"/>
      <c r="L12" s="164"/>
      <c r="M12" s="164"/>
      <c r="N12" s="164"/>
      <c r="O12" s="164"/>
      <c r="P12" s="39"/>
    </row>
    <row r="13" spans="2:16" ht="26.25" customHeight="1">
      <c r="B13" s="37"/>
      <c r="C13" s="162" t="s">
        <v>1574</v>
      </c>
      <c r="D13" s="162"/>
      <c r="E13" s="162"/>
      <c r="F13" s="162"/>
      <c r="G13" s="162"/>
      <c r="H13" s="162"/>
      <c r="I13" s="162"/>
      <c r="J13" s="162"/>
      <c r="K13" s="162"/>
      <c r="L13" s="162"/>
      <c r="M13" s="162"/>
      <c r="N13" s="162"/>
      <c r="O13" s="162"/>
      <c r="P13" s="39"/>
    </row>
    <row r="14" spans="2:16" ht="30" customHeight="1">
      <c r="B14" s="37"/>
      <c r="C14" s="164" t="s">
        <v>1582</v>
      </c>
      <c r="D14" s="164"/>
      <c r="E14" s="164"/>
      <c r="F14" s="164"/>
      <c r="G14" s="164"/>
      <c r="H14" s="164"/>
      <c r="I14" s="164"/>
      <c r="J14" s="164"/>
      <c r="K14" s="164"/>
      <c r="L14" s="164"/>
      <c r="M14" s="164"/>
      <c r="N14" s="164"/>
      <c r="O14" s="164"/>
      <c r="P14" s="39"/>
    </row>
    <row r="15" spans="2:16" ht="63.95" customHeight="1">
      <c r="B15" s="37"/>
      <c r="C15" s="164"/>
      <c r="D15" s="164"/>
      <c r="E15" s="164"/>
      <c r="F15" s="164"/>
      <c r="G15" s="164"/>
      <c r="H15" s="164"/>
      <c r="I15" s="164"/>
      <c r="J15" s="164"/>
      <c r="K15" s="164"/>
      <c r="L15" s="164"/>
      <c r="M15" s="164"/>
      <c r="N15" s="164"/>
      <c r="O15" s="164"/>
      <c r="P15" s="39"/>
    </row>
    <row r="16" spans="2:16" ht="27.75" customHeight="1">
      <c r="B16" s="37"/>
      <c r="C16" s="162" t="s">
        <v>1066</v>
      </c>
      <c r="D16" s="162"/>
      <c r="E16" s="162"/>
      <c r="F16" s="162"/>
      <c r="G16" s="162"/>
      <c r="H16" s="162"/>
      <c r="I16" s="162"/>
      <c r="J16" s="162"/>
      <c r="K16" s="162"/>
      <c r="L16" s="162"/>
      <c r="M16" s="162"/>
      <c r="N16" s="162"/>
      <c r="O16" s="162"/>
      <c r="P16" s="39"/>
    </row>
    <row r="17" spans="2:16" ht="144" customHeight="1">
      <c r="B17" s="37"/>
      <c r="C17" s="164" t="s">
        <v>1719</v>
      </c>
      <c r="D17" s="164"/>
      <c r="E17" s="164"/>
      <c r="F17" s="164"/>
      <c r="G17" s="164"/>
      <c r="H17" s="164"/>
      <c r="I17" s="164"/>
      <c r="J17" s="164"/>
      <c r="K17" s="164"/>
      <c r="L17" s="164"/>
      <c r="M17" s="164"/>
      <c r="N17" s="164"/>
      <c r="O17" s="164"/>
      <c r="P17" s="39"/>
    </row>
    <row r="18" spans="2:16" ht="30.75" customHeight="1">
      <c r="B18" s="37"/>
      <c r="C18" s="162" t="s">
        <v>1580</v>
      </c>
      <c r="D18" s="162"/>
      <c r="E18" s="162"/>
      <c r="F18" s="162"/>
      <c r="G18" s="162"/>
      <c r="H18" s="162"/>
      <c r="I18" s="162"/>
      <c r="J18" s="162"/>
      <c r="K18" s="162"/>
      <c r="L18" s="162"/>
      <c r="M18" s="162"/>
      <c r="N18" s="162"/>
      <c r="O18" s="162"/>
      <c r="P18" s="39"/>
    </row>
    <row r="19" spans="2:16" ht="24.95" customHeight="1">
      <c r="B19" s="37"/>
      <c r="C19" s="164" t="s">
        <v>1067</v>
      </c>
      <c r="D19" s="164"/>
      <c r="E19" s="164"/>
      <c r="F19" s="164"/>
      <c r="G19" s="164"/>
      <c r="H19" s="164"/>
      <c r="I19" s="164"/>
      <c r="J19" s="164"/>
      <c r="K19" s="164"/>
      <c r="L19" s="164"/>
      <c r="M19" s="164"/>
      <c r="N19" s="164"/>
      <c r="O19" s="164"/>
      <c r="P19" s="39"/>
    </row>
    <row r="20" spans="2:16" ht="21" customHeight="1">
      <c r="B20" s="37"/>
      <c r="C20" s="43"/>
      <c r="D20" s="43"/>
      <c r="E20" s="43"/>
      <c r="F20" s="43"/>
      <c r="G20" s="43"/>
      <c r="H20" s="43"/>
      <c r="I20" s="43"/>
      <c r="J20" s="43"/>
      <c r="K20" s="43"/>
      <c r="L20" s="43"/>
      <c r="M20" s="43"/>
      <c r="N20" s="43"/>
      <c r="O20" s="43"/>
      <c r="P20" s="39"/>
    </row>
    <row r="21" spans="2:16" ht="65.099999999999994" customHeight="1">
      <c r="B21" s="37"/>
      <c r="C21" s="44" t="s">
        <v>1068</v>
      </c>
      <c r="D21" s="165" t="s">
        <v>1573</v>
      </c>
      <c r="E21" s="166"/>
      <c r="F21" s="166"/>
      <c r="G21" s="166"/>
      <c r="H21" s="166"/>
      <c r="I21" s="166"/>
      <c r="J21" s="166"/>
      <c r="K21" s="166"/>
      <c r="L21" s="166"/>
      <c r="M21" s="166"/>
      <c r="N21" s="166"/>
      <c r="O21" s="167"/>
      <c r="P21" s="39"/>
    </row>
    <row r="22" spans="2:16" ht="21.75" customHeight="1">
      <c r="B22" s="37"/>
      <c r="C22" s="32"/>
      <c r="D22" s="56"/>
      <c r="E22" s="56"/>
      <c r="F22" s="56"/>
      <c r="G22" s="56"/>
      <c r="H22" s="56"/>
      <c r="I22" s="56"/>
      <c r="J22" s="56"/>
      <c r="K22" s="56"/>
      <c r="L22" s="56"/>
      <c r="M22" s="56"/>
      <c r="N22" s="56"/>
      <c r="O22" s="56"/>
      <c r="P22" s="39"/>
    </row>
    <row r="23" spans="2:16" ht="32.1" customHeight="1">
      <c r="B23" s="37"/>
      <c r="C23" s="44" t="s">
        <v>1069</v>
      </c>
      <c r="D23" s="168" t="s">
        <v>1070</v>
      </c>
      <c r="E23" s="169"/>
      <c r="F23" s="169"/>
      <c r="G23" s="169"/>
      <c r="H23" s="169"/>
      <c r="I23" s="169"/>
      <c r="J23" s="169"/>
      <c r="K23" s="169"/>
      <c r="L23" s="169"/>
      <c r="M23" s="169"/>
      <c r="N23" s="169"/>
      <c r="O23" s="170"/>
      <c r="P23" s="39"/>
    </row>
    <row r="24" spans="2:16" ht="18" customHeight="1">
      <c r="B24" s="37"/>
      <c r="C24" s="45"/>
      <c r="D24" s="45"/>
      <c r="E24" s="45"/>
      <c r="F24" s="45"/>
      <c r="G24" s="45"/>
      <c r="H24" s="45"/>
      <c r="I24" s="45"/>
      <c r="J24" s="45"/>
      <c r="K24" s="45"/>
      <c r="L24" s="45"/>
      <c r="M24" s="45"/>
      <c r="N24" s="45"/>
      <c r="O24" s="45"/>
      <c r="P24" s="39"/>
    </row>
    <row r="25" spans="2:16" ht="35.1" customHeight="1">
      <c r="B25" s="37"/>
      <c r="C25" s="44" t="s">
        <v>1071</v>
      </c>
      <c r="D25" s="168" t="s">
        <v>1072</v>
      </c>
      <c r="E25" s="169"/>
      <c r="F25" s="169"/>
      <c r="G25" s="169"/>
      <c r="H25" s="169"/>
      <c r="I25" s="169"/>
      <c r="J25" s="169"/>
      <c r="K25" s="169"/>
      <c r="L25" s="169"/>
      <c r="M25" s="169"/>
      <c r="N25" s="169"/>
      <c r="O25" s="170"/>
      <c r="P25" s="39"/>
    </row>
    <row r="26" spans="2:16" ht="15.95" customHeight="1">
      <c r="B26" s="37"/>
      <c r="C26" s="45"/>
      <c r="D26" s="45"/>
      <c r="E26" s="45"/>
      <c r="F26" s="45"/>
      <c r="G26" s="45"/>
      <c r="H26" s="45"/>
      <c r="I26" s="45"/>
      <c r="J26" s="45"/>
      <c r="K26" s="45"/>
      <c r="L26" s="45"/>
      <c r="M26" s="45"/>
      <c r="N26" s="45"/>
      <c r="O26" s="45"/>
      <c r="P26" s="39"/>
    </row>
    <row r="27" spans="2:16" ht="42" customHeight="1">
      <c r="B27" s="37"/>
      <c r="C27" s="44" t="s">
        <v>1073</v>
      </c>
      <c r="D27" s="168" t="s">
        <v>1074</v>
      </c>
      <c r="E27" s="169"/>
      <c r="F27" s="169"/>
      <c r="G27" s="169"/>
      <c r="H27" s="169"/>
      <c r="I27" s="169"/>
      <c r="J27" s="169"/>
      <c r="K27" s="169"/>
      <c r="L27" s="169"/>
      <c r="M27" s="169"/>
      <c r="N27" s="169"/>
      <c r="O27" s="170"/>
      <c r="P27" s="39"/>
    </row>
    <row r="28" spans="2:16" ht="21" customHeight="1">
      <c r="B28" s="37"/>
      <c r="C28" s="45"/>
      <c r="D28" s="45"/>
      <c r="E28" s="45"/>
      <c r="F28" s="45"/>
      <c r="G28" s="45"/>
      <c r="H28" s="45"/>
      <c r="I28" s="45"/>
      <c r="J28" s="45"/>
      <c r="K28" s="45"/>
      <c r="L28" s="45"/>
      <c r="M28" s="45"/>
      <c r="N28" s="45"/>
      <c r="O28" s="45"/>
      <c r="P28" s="39"/>
    </row>
    <row r="29" spans="2:16" ht="42.95" customHeight="1">
      <c r="B29" s="37"/>
      <c r="C29" s="44" t="s">
        <v>1075</v>
      </c>
      <c r="D29" s="168" t="s">
        <v>1076</v>
      </c>
      <c r="E29" s="169"/>
      <c r="F29" s="169"/>
      <c r="G29" s="169"/>
      <c r="H29" s="169"/>
      <c r="I29" s="169"/>
      <c r="J29" s="169"/>
      <c r="K29" s="169"/>
      <c r="L29" s="169"/>
      <c r="M29" s="169"/>
      <c r="N29" s="169"/>
      <c r="O29" s="170"/>
      <c r="P29" s="39"/>
    </row>
    <row r="30" spans="2:16" ht="18" customHeight="1">
      <c r="B30" s="37"/>
      <c r="C30" s="45"/>
      <c r="D30" s="45"/>
      <c r="E30" s="45"/>
      <c r="F30" s="45"/>
      <c r="G30" s="45"/>
      <c r="H30" s="45"/>
      <c r="I30" s="45"/>
      <c r="J30" s="45"/>
      <c r="K30" s="45"/>
      <c r="L30" s="45"/>
      <c r="M30" s="45"/>
      <c r="N30" s="45"/>
      <c r="O30" s="45"/>
      <c r="P30" s="39"/>
    </row>
    <row r="31" spans="2:16" ht="32.1" customHeight="1">
      <c r="B31" s="37"/>
      <c r="C31" s="44" t="s">
        <v>1077</v>
      </c>
      <c r="D31" s="168" t="s">
        <v>1078</v>
      </c>
      <c r="E31" s="169"/>
      <c r="F31" s="169"/>
      <c r="G31" s="169"/>
      <c r="H31" s="169"/>
      <c r="I31" s="169"/>
      <c r="J31" s="169"/>
      <c r="K31" s="169"/>
      <c r="L31" s="169"/>
      <c r="M31" s="169"/>
      <c r="N31" s="169"/>
      <c r="O31" s="170"/>
      <c r="P31" s="39"/>
    </row>
    <row r="32" spans="2:16" ht="18" customHeight="1">
      <c r="B32" s="37"/>
      <c r="C32" s="45"/>
      <c r="D32" s="45"/>
      <c r="E32" s="45"/>
      <c r="F32" s="45"/>
      <c r="G32" s="45"/>
      <c r="H32" s="45"/>
      <c r="I32" s="45"/>
      <c r="J32" s="45"/>
      <c r="K32" s="45"/>
      <c r="L32" s="45"/>
      <c r="M32" s="45"/>
      <c r="N32" s="45"/>
      <c r="O32" s="45"/>
      <c r="P32" s="39"/>
    </row>
    <row r="33" spans="2:16" ht="39" customHeight="1">
      <c r="B33" s="37"/>
      <c r="C33" s="44" t="s">
        <v>1079</v>
      </c>
      <c r="D33" s="168" t="s">
        <v>1080</v>
      </c>
      <c r="E33" s="169"/>
      <c r="F33" s="169"/>
      <c r="G33" s="169"/>
      <c r="H33" s="169"/>
      <c r="I33" s="169"/>
      <c r="J33" s="169"/>
      <c r="K33" s="169"/>
      <c r="L33" s="169"/>
      <c r="M33" s="169"/>
      <c r="N33" s="169"/>
      <c r="O33" s="170"/>
      <c r="P33" s="39"/>
    </row>
    <row r="34" spans="2:16" ht="18" customHeight="1">
      <c r="B34" s="37"/>
      <c r="C34" s="45"/>
      <c r="D34" s="45"/>
      <c r="E34" s="45"/>
      <c r="F34" s="45"/>
      <c r="G34" s="45"/>
      <c r="H34" s="45"/>
      <c r="I34" s="45"/>
      <c r="J34" s="45"/>
      <c r="K34" s="45"/>
      <c r="L34" s="45"/>
      <c r="M34" s="45"/>
      <c r="N34" s="45"/>
      <c r="O34" s="45"/>
      <c r="P34" s="39"/>
    </row>
    <row r="35" spans="2:16" ht="36.950000000000003" customHeight="1">
      <c r="B35" s="37"/>
      <c r="C35" s="44" t="s">
        <v>1081</v>
      </c>
      <c r="D35" s="168" t="s">
        <v>1562</v>
      </c>
      <c r="E35" s="169"/>
      <c r="F35" s="169"/>
      <c r="G35" s="169"/>
      <c r="H35" s="169"/>
      <c r="I35" s="169"/>
      <c r="J35" s="169"/>
      <c r="K35" s="169"/>
      <c r="L35" s="169"/>
      <c r="M35" s="169"/>
      <c r="N35" s="169"/>
      <c r="O35" s="170"/>
      <c r="P35" s="39"/>
    </row>
    <row r="36" spans="2:16" ht="21.95" customHeight="1">
      <c r="B36" s="37"/>
      <c r="C36" s="45"/>
      <c r="D36" s="45"/>
      <c r="E36" s="45"/>
      <c r="F36" s="45"/>
      <c r="G36" s="45"/>
      <c r="H36" s="45"/>
      <c r="I36" s="45"/>
      <c r="J36" s="45"/>
      <c r="K36" s="45"/>
      <c r="L36" s="45"/>
      <c r="M36" s="45"/>
      <c r="N36" s="45"/>
      <c r="O36" s="45"/>
      <c r="P36" s="39"/>
    </row>
    <row r="37" spans="2:16" ht="29.1" customHeight="1">
      <c r="B37" s="37"/>
      <c r="C37" s="59" t="s">
        <v>1558</v>
      </c>
      <c r="D37" s="171" t="s">
        <v>1563</v>
      </c>
      <c r="E37" s="172"/>
      <c r="F37" s="172"/>
      <c r="G37" s="172"/>
      <c r="H37" s="172"/>
      <c r="I37" s="172"/>
      <c r="J37" s="172"/>
      <c r="K37" s="172"/>
      <c r="L37" s="172"/>
      <c r="M37" s="172"/>
      <c r="N37" s="172"/>
      <c r="O37" s="173"/>
      <c r="P37" s="49"/>
    </row>
    <row r="38" spans="2:16" ht="18.95" customHeight="1">
      <c r="B38" s="37"/>
      <c r="C38" s="55"/>
      <c r="D38" s="42"/>
      <c r="E38" s="42"/>
      <c r="F38" s="42"/>
      <c r="G38" s="42"/>
      <c r="H38" s="42"/>
      <c r="I38" s="42"/>
      <c r="J38" s="42"/>
      <c r="K38" s="42"/>
      <c r="L38" s="42"/>
      <c r="M38" s="42"/>
      <c r="N38" s="42"/>
      <c r="O38" s="42"/>
      <c r="P38" s="49"/>
    </row>
    <row r="39" spans="2:16" ht="81.95" customHeight="1">
      <c r="B39" s="37"/>
      <c r="C39" s="44" t="s">
        <v>1091</v>
      </c>
      <c r="D39" s="182" t="s">
        <v>1720</v>
      </c>
      <c r="E39" s="183"/>
      <c r="F39" s="183"/>
      <c r="G39" s="183"/>
      <c r="H39" s="183"/>
      <c r="I39" s="183"/>
      <c r="J39" s="183"/>
      <c r="K39" s="183"/>
      <c r="L39" s="183"/>
      <c r="M39" s="183"/>
      <c r="N39" s="183"/>
      <c r="O39" s="184"/>
      <c r="P39" s="49"/>
    </row>
    <row r="40" spans="2:16" ht="18.95" customHeight="1">
      <c r="B40" s="37"/>
      <c r="C40" s="32"/>
      <c r="D40" s="42"/>
      <c r="E40" s="42"/>
      <c r="F40" s="42"/>
      <c r="G40" s="42"/>
      <c r="H40" s="42"/>
      <c r="I40" s="42"/>
      <c r="J40" s="42"/>
      <c r="K40" s="42"/>
      <c r="L40" s="42"/>
      <c r="M40" s="42"/>
      <c r="N40" s="42"/>
      <c r="O40" s="42"/>
      <c r="P40" s="49"/>
    </row>
    <row r="41" spans="2:16" ht="36.950000000000003" customHeight="1">
      <c r="B41" s="37"/>
      <c r="C41" s="44" t="s">
        <v>1092</v>
      </c>
      <c r="D41" s="168" t="s">
        <v>1559</v>
      </c>
      <c r="E41" s="169"/>
      <c r="F41" s="169"/>
      <c r="G41" s="169"/>
      <c r="H41" s="169"/>
      <c r="I41" s="169"/>
      <c r="J41" s="169"/>
      <c r="K41" s="169"/>
      <c r="L41" s="169"/>
      <c r="M41" s="169"/>
      <c r="N41" s="169"/>
      <c r="O41" s="170"/>
      <c r="P41" s="49"/>
    </row>
    <row r="42" spans="2:16" ht="21" customHeight="1">
      <c r="B42" s="37"/>
      <c r="C42" s="57"/>
      <c r="D42" s="58"/>
      <c r="E42" s="58"/>
      <c r="F42" s="58"/>
      <c r="G42" s="58"/>
      <c r="H42" s="58"/>
      <c r="I42" s="58"/>
      <c r="J42" s="58"/>
      <c r="K42" s="58"/>
      <c r="L42" s="58"/>
      <c r="M42" s="58"/>
      <c r="N42" s="58"/>
      <c r="O42" s="58"/>
      <c r="P42" s="49"/>
    </row>
    <row r="43" spans="2:16">
      <c r="B43" s="37"/>
      <c r="C43" s="59" t="s">
        <v>1087</v>
      </c>
      <c r="D43" s="171" t="s">
        <v>1564</v>
      </c>
      <c r="E43" s="172"/>
      <c r="F43" s="172"/>
      <c r="G43" s="172"/>
      <c r="H43" s="172"/>
      <c r="I43" s="172"/>
      <c r="J43" s="172"/>
      <c r="K43" s="172"/>
      <c r="L43" s="172"/>
      <c r="M43" s="172"/>
      <c r="N43" s="172"/>
      <c r="O43" s="173"/>
      <c r="P43" s="49"/>
    </row>
    <row r="44" spans="2:16" ht="18" customHeight="1">
      <c r="B44" s="37"/>
      <c r="C44" s="45"/>
      <c r="D44" s="45"/>
      <c r="E44" s="45"/>
      <c r="F44" s="45"/>
      <c r="G44" s="45"/>
      <c r="H44" s="45"/>
      <c r="I44" s="45"/>
      <c r="J44" s="45"/>
      <c r="K44" s="45"/>
      <c r="L44" s="45"/>
      <c r="M44" s="45"/>
      <c r="N44" s="45"/>
      <c r="O44" s="45"/>
      <c r="P44" s="39"/>
    </row>
    <row r="45" spans="2:16" ht="18.95" customHeight="1">
      <c r="B45" s="37"/>
      <c r="C45" s="44" t="s">
        <v>1088</v>
      </c>
      <c r="D45" s="171" t="s">
        <v>1565</v>
      </c>
      <c r="E45" s="172"/>
      <c r="F45" s="172"/>
      <c r="G45" s="172"/>
      <c r="H45" s="172"/>
      <c r="I45" s="172"/>
      <c r="J45" s="172"/>
      <c r="K45" s="172"/>
      <c r="L45" s="172"/>
      <c r="M45" s="172"/>
      <c r="N45" s="172"/>
      <c r="O45" s="173"/>
      <c r="P45" s="46"/>
    </row>
    <row r="46" spans="2:16" ht="15.95" customHeight="1">
      <c r="B46" s="37"/>
      <c r="D46" s="48"/>
      <c r="E46" s="48"/>
      <c r="F46" s="48"/>
      <c r="G46" s="48"/>
      <c r="H46" s="48"/>
      <c r="I46" s="48"/>
      <c r="J46" s="48"/>
      <c r="K46" s="48"/>
      <c r="L46" s="48"/>
      <c r="M46" s="48"/>
      <c r="N46" s="48"/>
      <c r="O46" s="48"/>
      <c r="P46" s="46"/>
    </row>
    <row r="47" spans="2:16" ht="18.95" customHeight="1">
      <c r="B47" s="37"/>
      <c r="C47" s="44" t="s">
        <v>1063</v>
      </c>
      <c r="D47" s="171" t="s">
        <v>1566</v>
      </c>
      <c r="E47" s="172"/>
      <c r="F47" s="172"/>
      <c r="G47" s="172"/>
      <c r="H47" s="172"/>
      <c r="I47" s="172"/>
      <c r="J47" s="172"/>
      <c r="K47" s="172"/>
      <c r="L47" s="172"/>
      <c r="M47" s="172"/>
      <c r="N47" s="172"/>
      <c r="O47" s="173"/>
      <c r="P47" s="49"/>
    </row>
    <row r="48" spans="2:16" ht="21" customHeight="1">
      <c r="B48" s="37"/>
      <c r="C48" s="47"/>
      <c r="D48" s="48"/>
      <c r="E48" s="48"/>
      <c r="F48" s="48"/>
      <c r="G48" s="48"/>
      <c r="H48" s="48"/>
      <c r="I48" s="48"/>
      <c r="J48" s="48"/>
      <c r="K48" s="48"/>
      <c r="L48" s="48"/>
      <c r="M48" s="48"/>
      <c r="N48" s="48"/>
      <c r="O48" s="48"/>
      <c r="P48" s="49"/>
    </row>
    <row r="49" spans="2:16" ht="54" customHeight="1">
      <c r="B49" s="37"/>
      <c r="C49" s="44" t="s">
        <v>1093</v>
      </c>
      <c r="D49" s="171" t="s">
        <v>1567</v>
      </c>
      <c r="E49" s="172"/>
      <c r="F49" s="172"/>
      <c r="G49" s="172"/>
      <c r="H49" s="172"/>
      <c r="I49" s="172"/>
      <c r="J49" s="172"/>
      <c r="K49" s="172"/>
      <c r="L49" s="172"/>
      <c r="M49" s="172"/>
      <c r="N49" s="172"/>
      <c r="O49" s="173"/>
      <c r="P49" s="49"/>
    </row>
    <row r="50" spans="2:16" ht="21" customHeight="1">
      <c r="B50" s="37"/>
      <c r="C50" s="47"/>
      <c r="D50" s="48"/>
      <c r="E50" s="48"/>
      <c r="F50" s="48"/>
      <c r="G50" s="48"/>
      <c r="H50" s="48"/>
      <c r="I50" s="48"/>
      <c r="J50" s="48"/>
      <c r="K50" s="48"/>
      <c r="L50" s="48"/>
      <c r="M50" s="48"/>
      <c r="N50" s="48"/>
      <c r="O50" s="48"/>
      <c r="P50" s="49"/>
    </row>
    <row r="51" spans="2:16" ht="36.950000000000003" customHeight="1">
      <c r="B51" s="37"/>
      <c r="C51" s="44" t="s">
        <v>1089</v>
      </c>
      <c r="D51" s="171" t="s">
        <v>1579</v>
      </c>
      <c r="E51" s="172"/>
      <c r="F51" s="172"/>
      <c r="G51" s="172"/>
      <c r="H51" s="172"/>
      <c r="I51" s="172"/>
      <c r="J51" s="172"/>
      <c r="K51" s="172"/>
      <c r="L51" s="172"/>
      <c r="M51" s="172"/>
      <c r="N51" s="172"/>
      <c r="O51" s="173"/>
      <c r="P51" s="49"/>
    </row>
    <row r="52" spans="2:16" ht="21.95" customHeight="1">
      <c r="B52" s="37"/>
      <c r="C52" s="32"/>
      <c r="D52" s="42"/>
      <c r="E52" s="42"/>
      <c r="F52" s="42"/>
      <c r="G52" s="42"/>
      <c r="H52" s="42"/>
      <c r="I52" s="42"/>
      <c r="J52" s="42"/>
      <c r="K52" s="42"/>
      <c r="L52" s="42"/>
      <c r="M52" s="42"/>
      <c r="N52" s="42"/>
      <c r="O52" s="42"/>
      <c r="P52" s="49"/>
    </row>
    <row r="53" spans="2:16" ht="32.1" customHeight="1">
      <c r="B53" s="37"/>
      <c r="C53" s="44" t="s">
        <v>1090</v>
      </c>
      <c r="D53" s="171" t="s">
        <v>1568</v>
      </c>
      <c r="E53" s="172"/>
      <c r="F53" s="172"/>
      <c r="G53" s="172"/>
      <c r="H53" s="172"/>
      <c r="I53" s="172"/>
      <c r="J53" s="172"/>
      <c r="K53" s="172"/>
      <c r="L53" s="172"/>
      <c r="M53" s="172"/>
      <c r="N53" s="172"/>
      <c r="O53" s="173"/>
      <c r="P53" s="49"/>
    </row>
    <row r="54" spans="2:16" ht="21" customHeight="1">
      <c r="B54" s="37"/>
      <c r="C54" s="40"/>
      <c r="D54" s="60"/>
      <c r="E54" s="50"/>
      <c r="F54" s="50"/>
      <c r="G54" s="50"/>
      <c r="H54" s="50"/>
      <c r="I54" s="50"/>
      <c r="J54" s="50"/>
      <c r="K54" s="50"/>
      <c r="L54" s="50"/>
      <c r="M54" s="50"/>
      <c r="N54" s="50"/>
      <c r="O54" s="50"/>
      <c r="P54" s="49"/>
    </row>
    <row r="55" spans="2:16">
      <c r="B55" s="37"/>
      <c r="C55" s="174" t="s">
        <v>1082</v>
      </c>
      <c r="D55" s="176" t="s">
        <v>1722</v>
      </c>
      <c r="E55" s="177"/>
      <c r="F55" s="177"/>
      <c r="G55" s="177"/>
      <c r="H55" s="177"/>
      <c r="I55" s="177"/>
      <c r="J55" s="177"/>
      <c r="K55" s="177"/>
      <c r="L55" s="177"/>
      <c r="M55" s="177"/>
      <c r="N55" s="177"/>
      <c r="O55" s="178"/>
      <c r="P55" s="49"/>
    </row>
    <row r="56" spans="2:16" ht="105.95" customHeight="1">
      <c r="B56" s="37"/>
      <c r="C56" s="175"/>
      <c r="D56" s="179"/>
      <c r="E56" s="180"/>
      <c r="F56" s="180"/>
      <c r="G56" s="180"/>
      <c r="H56" s="180"/>
      <c r="I56" s="180"/>
      <c r="J56" s="180"/>
      <c r="K56" s="180"/>
      <c r="L56" s="180"/>
      <c r="M56" s="180"/>
      <c r="N56" s="180"/>
      <c r="O56" s="181"/>
      <c r="P56" s="49"/>
    </row>
    <row r="57" spans="2:16" ht="21.95" customHeight="1">
      <c r="B57" s="37"/>
      <c r="C57" s="40"/>
      <c r="D57" s="60"/>
      <c r="E57" s="50"/>
      <c r="F57" s="50"/>
      <c r="G57" s="50"/>
      <c r="H57" s="50"/>
      <c r="I57" s="50"/>
      <c r="J57" s="50"/>
      <c r="K57" s="50"/>
      <c r="L57" s="50"/>
      <c r="M57" s="50"/>
      <c r="N57" s="50"/>
      <c r="O57" s="50"/>
      <c r="P57" s="49"/>
    </row>
    <row r="58" spans="2:16" ht="18.95" customHeight="1">
      <c r="B58" s="37"/>
      <c r="C58" s="174" t="s">
        <v>1083</v>
      </c>
      <c r="D58" s="176" t="s">
        <v>1723</v>
      </c>
      <c r="E58" s="177"/>
      <c r="F58" s="177"/>
      <c r="G58" s="177"/>
      <c r="H58" s="177"/>
      <c r="I58" s="177"/>
      <c r="J58" s="177"/>
      <c r="K58" s="177"/>
      <c r="L58" s="177"/>
      <c r="M58" s="177"/>
      <c r="N58" s="177"/>
      <c r="O58" s="178"/>
      <c r="P58" s="49"/>
    </row>
    <row r="59" spans="2:16" ht="80.099999999999994" customHeight="1">
      <c r="B59" s="37"/>
      <c r="C59" s="175"/>
      <c r="D59" s="179"/>
      <c r="E59" s="180"/>
      <c r="F59" s="180"/>
      <c r="G59" s="180"/>
      <c r="H59" s="180"/>
      <c r="I59" s="180"/>
      <c r="J59" s="180"/>
      <c r="K59" s="180"/>
      <c r="L59" s="180"/>
      <c r="M59" s="180"/>
      <c r="N59" s="180"/>
      <c r="O59" s="181"/>
      <c r="P59" s="49"/>
    </row>
    <row r="60" spans="2:16">
      <c r="B60" s="37"/>
      <c r="C60" s="40"/>
      <c r="D60" s="60"/>
      <c r="E60" s="50"/>
      <c r="F60" s="50"/>
      <c r="G60" s="50"/>
      <c r="H60" s="50"/>
      <c r="I60" s="50"/>
      <c r="J60" s="50"/>
      <c r="K60" s="50"/>
      <c r="L60" s="50"/>
      <c r="M60" s="50"/>
      <c r="N60" s="50"/>
      <c r="O60" s="50"/>
      <c r="P60" s="49"/>
    </row>
    <row r="61" spans="2:16" ht="45.95" customHeight="1">
      <c r="B61" s="37"/>
      <c r="C61" s="174" t="s">
        <v>1084</v>
      </c>
      <c r="D61" s="176" t="s">
        <v>1724</v>
      </c>
      <c r="E61" s="177"/>
      <c r="F61" s="177"/>
      <c r="G61" s="177"/>
      <c r="H61" s="177"/>
      <c r="I61" s="177"/>
      <c r="J61" s="177"/>
      <c r="K61" s="177"/>
      <c r="L61" s="177"/>
      <c r="M61" s="177"/>
      <c r="N61" s="177"/>
      <c r="O61" s="178"/>
      <c r="P61" s="49"/>
    </row>
    <row r="62" spans="2:16" ht="51.95" customHeight="1">
      <c r="B62" s="37"/>
      <c r="C62" s="175"/>
      <c r="D62" s="179"/>
      <c r="E62" s="180"/>
      <c r="F62" s="180"/>
      <c r="G62" s="180"/>
      <c r="H62" s="180"/>
      <c r="I62" s="180"/>
      <c r="J62" s="180"/>
      <c r="K62" s="180"/>
      <c r="L62" s="180"/>
      <c r="M62" s="180"/>
      <c r="N62" s="180"/>
      <c r="O62" s="181"/>
      <c r="P62" s="49"/>
    </row>
    <row r="63" spans="2:16" ht="38.1" customHeight="1">
      <c r="B63" s="37"/>
      <c r="C63" s="57"/>
      <c r="D63" s="58"/>
      <c r="E63" s="58"/>
      <c r="F63" s="58"/>
      <c r="G63" s="58"/>
      <c r="H63" s="58"/>
      <c r="I63" s="58"/>
      <c r="J63" s="58"/>
      <c r="K63" s="58"/>
      <c r="L63" s="58"/>
      <c r="M63" s="58"/>
      <c r="N63" s="58"/>
      <c r="O63" s="58"/>
      <c r="P63" s="49"/>
    </row>
    <row r="64" spans="2:16" ht="38.1" customHeight="1">
      <c r="B64" s="37"/>
      <c r="C64" s="162" t="s">
        <v>1085</v>
      </c>
      <c r="D64" s="162"/>
      <c r="E64" s="162"/>
      <c r="F64" s="162"/>
      <c r="G64" s="162"/>
      <c r="H64" s="162"/>
      <c r="I64" s="162"/>
      <c r="J64" s="162"/>
      <c r="K64" s="162"/>
      <c r="L64" s="162"/>
      <c r="M64" s="162"/>
      <c r="N64" s="162"/>
      <c r="O64" s="162"/>
      <c r="P64" s="49"/>
    </row>
    <row r="65" spans="2:16" ht="38.1" customHeight="1">
      <c r="B65" s="37"/>
      <c r="C65" s="164" t="s">
        <v>1560</v>
      </c>
      <c r="D65" s="164"/>
      <c r="E65" s="164"/>
      <c r="F65" s="164"/>
      <c r="G65" s="164"/>
      <c r="H65" s="164"/>
      <c r="I65" s="164"/>
      <c r="J65" s="164"/>
      <c r="K65" s="164"/>
      <c r="L65" s="164"/>
      <c r="M65" s="164"/>
      <c r="N65" s="164"/>
      <c r="O65" s="164"/>
      <c r="P65" s="49"/>
    </row>
    <row r="66" spans="2:16" ht="19.5" thickBot="1">
      <c r="B66" s="51"/>
      <c r="C66" s="52"/>
      <c r="D66" s="52"/>
      <c r="E66" s="52"/>
      <c r="F66" s="52"/>
      <c r="G66" s="52"/>
      <c r="H66" s="52"/>
      <c r="I66" s="52"/>
      <c r="J66" s="52"/>
      <c r="K66" s="52"/>
      <c r="L66" s="52"/>
      <c r="M66" s="52"/>
      <c r="N66" s="52"/>
      <c r="O66" s="52"/>
      <c r="P66" s="53"/>
    </row>
    <row r="67" spans="2:16">
      <c r="B67" s="40"/>
      <c r="C67" s="40"/>
      <c r="D67" s="40"/>
      <c r="E67" s="40"/>
      <c r="F67" s="40"/>
      <c r="G67" s="40"/>
      <c r="H67" s="40"/>
      <c r="I67" s="40"/>
      <c r="J67" s="40"/>
      <c r="K67" s="40"/>
      <c r="L67" s="40"/>
      <c r="M67" s="40"/>
      <c r="N67" s="40"/>
      <c r="O67" s="40"/>
      <c r="P67" s="40"/>
    </row>
    <row r="68" spans="2:16">
      <c r="B68" s="40"/>
      <c r="C68" s="40"/>
      <c r="D68" s="40"/>
      <c r="E68" s="40"/>
      <c r="F68" s="40"/>
      <c r="G68" s="40"/>
      <c r="H68" s="40"/>
      <c r="I68" s="40"/>
      <c r="J68" s="40"/>
      <c r="K68" s="40"/>
      <c r="L68" s="40"/>
      <c r="M68" s="40"/>
      <c r="N68" s="40"/>
      <c r="O68" s="40"/>
      <c r="P68" s="40"/>
    </row>
    <row r="69" spans="2:16">
      <c r="B69" s="40"/>
      <c r="C69" s="40"/>
      <c r="D69" s="40"/>
      <c r="E69" s="40"/>
      <c r="F69" s="40"/>
      <c r="G69" s="40"/>
      <c r="H69" s="40"/>
      <c r="I69" s="40"/>
      <c r="J69" s="40"/>
      <c r="K69" s="40"/>
      <c r="L69" s="40"/>
      <c r="M69" s="40"/>
      <c r="N69" s="40"/>
      <c r="O69" s="40"/>
      <c r="P69" s="40"/>
    </row>
    <row r="70" spans="2:16">
      <c r="B70" s="40"/>
      <c r="C70" s="40"/>
      <c r="D70" s="40"/>
      <c r="E70" s="40"/>
      <c r="F70" s="40"/>
      <c r="G70" s="40"/>
      <c r="H70" s="40"/>
      <c r="I70" s="40"/>
      <c r="J70" s="40"/>
      <c r="K70" s="40"/>
      <c r="L70" s="40"/>
      <c r="M70" s="40"/>
      <c r="N70" s="40"/>
      <c r="O70" s="40"/>
      <c r="P70" s="40"/>
    </row>
    <row r="71" spans="2:16">
      <c r="B71" s="40"/>
      <c r="C71" s="40"/>
      <c r="D71" s="40"/>
      <c r="E71" s="40"/>
      <c r="F71" s="40"/>
      <c r="G71" s="40"/>
      <c r="H71" s="40"/>
      <c r="I71" s="40"/>
      <c r="J71" s="40"/>
      <c r="K71" s="40"/>
      <c r="L71" s="40"/>
      <c r="M71" s="40"/>
      <c r="N71" s="40"/>
      <c r="O71" s="40"/>
      <c r="P71" s="40"/>
    </row>
    <row r="72" spans="2:16">
      <c r="B72" s="40"/>
      <c r="C72" s="40"/>
      <c r="D72" s="40"/>
      <c r="E72" s="40"/>
      <c r="F72" s="40"/>
      <c r="G72" s="40"/>
      <c r="H72" s="40"/>
      <c r="I72" s="40"/>
      <c r="J72" s="40"/>
      <c r="K72" s="40"/>
      <c r="L72" s="40"/>
      <c r="M72" s="40"/>
      <c r="N72" s="40"/>
      <c r="O72" s="40"/>
      <c r="P72" s="40"/>
    </row>
    <row r="73" spans="2:16">
      <c r="B73" s="40"/>
      <c r="C73" s="40"/>
      <c r="D73" s="40"/>
      <c r="E73" s="40"/>
      <c r="F73" s="40"/>
      <c r="G73" s="40"/>
      <c r="H73" s="40"/>
      <c r="I73" s="40"/>
      <c r="J73" s="40"/>
      <c r="K73" s="40"/>
      <c r="L73" s="40"/>
      <c r="M73" s="40"/>
      <c r="N73" s="40"/>
      <c r="O73" s="40"/>
      <c r="P73" s="40"/>
    </row>
    <row r="74" spans="2:16">
      <c r="B74" s="40"/>
      <c r="C74" s="40"/>
      <c r="D74" s="40"/>
      <c r="E74" s="40"/>
      <c r="F74" s="40"/>
      <c r="G74" s="40"/>
      <c r="H74" s="40"/>
      <c r="I74" s="40"/>
      <c r="J74" s="40"/>
      <c r="K74" s="40"/>
      <c r="L74" s="40"/>
      <c r="M74" s="40"/>
      <c r="N74" s="40"/>
      <c r="O74" s="40"/>
      <c r="P74" s="40"/>
    </row>
    <row r="75" spans="2:16">
      <c r="B75" s="40"/>
      <c r="C75" s="40"/>
      <c r="D75" s="40"/>
      <c r="E75" s="40"/>
      <c r="F75" s="40"/>
      <c r="G75" s="40"/>
      <c r="H75" s="40"/>
      <c r="I75" s="40"/>
      <c r="J75" s="40"/>
      <c r="K75" s="40"/>
      <c r="L75" s="40"/>
      <c r="M75" s="40"/>
      <c r="N75" s="40"/>
      <c r="O75" s="40"/>
      <c r="P75" s="40"/>
    </row>
    <row r="76" spans="2:16">
      <c r="B76" s="40"/>
      <c r="C76" s="40"/>
      <c r="D76" s="40"/>
      <c r="E76" s="40"/>
      <c r="F76" s="40"/>
      <c r="G76" s="40"/>
      <c r="H76" s="40"/>
      <c r="I76" s="40"/>
      <c r="J76" s="40"/>
      <c r="K76" s="40"/>
      <c r="L76" s="40"/>
      <c r="M76" s="40"/>
      <c r="N76" s="40"/>
      <c r="O76" s="40"/>
      <c r="P76" s="40"/>
    </row>
    <row r="77" spans="2:16">
      <c r="B77" s="40"/>
      <c r="C77" s="40"/>
      <c r="D77" s="40"/>
      <c r="E77" s="40"/>
      <c r="F77" s="40"/>
      <c r="G77" s="40"/>
      <c r="H77" s="40"/>
      <c r="I77" s="40"/>
      <c r="J77" s="40"/>
      <c r="K77" s="40"/>
      <c r="L77" s="40"/>
      <c r="M77" s="40"/>
      <c r="N77" s="40"/>
      <c r="O77" s="40"/>
      <c r="P77" s="40"/>
    </row>
    <row r="78" spans="2:16">
      <c r="B78" s="40"/>
      <c r="C78" s="40"/>
      <c r="D78" s="40"/>
      <c r="E78" s="40"/>
      <c r="F78" s="40"/>
      <c r="G78" s="40"/>
      <c r="H78" s="40"/>
      <c r="I78" s="40"/>
      <c r="J78" s="40"/>
      <c r="K78" s="40"/>
      <c r="L78" s="40"/>
      <c r="M78" s="40"/>
      <c r="N78" s="40"/>
      <c r="O78" s="40"/>
      <c r="P78" s="40"/>
    </row>
    <row r="79" spans="2:16">
      <c r="B79" s="40"/>
      <c r="C79" s="40"/>
      <c r="D79" s="40"/>
      <c r="E79" s="40"/>
      <c r="F79" s="40"/>
      <c r="G79" s="40"/>
      <c r="H79" s="40"/>
      <c r="I79" s="40"/>
      <c r="J79" s="40"/>
      <c r="K79" s="40"/>
      <c r="L79" s="40"/>
      <c r="M79" s="40"/>
      <c r="N79" s="40"/>
      <c r="O79" s="40"/>
      <c r="P79" s="40"/>
    </row>
    <row r="80" spans="2:16">
      <c r="B80" s="40"/>
      <c r="C80" s="40"/>
      <c r="D80" s="40"/>
      <c r="E80" s="40"/>
      <c r="F80" s="40"/>
      <c r="G80" s="40"/>
      <c r="H80" s="40"/>
      <c r="I80" s="40"/>
      <c r="J80" s="40"/>
      <c r="K80" s="40"/>
      <c r="L80" s="40"/>
      <c r="M80" s="40"/>
      <c r="N80" s="40"/>
      <c r="O80" s="40"/>
      <c r="P80" s="40"/>
    </row>
    <row r="81" spans="2:16">
      <c r="B81" s="40"/>
      <c r="C81" s="40"/>
      <c r="D81" s="40"/>
      <c r="E81" s="40"/>
      <c r="F81" s="40"/>
      <c r="G81" s="40"/>
      <c r="H81" s="40"/>
      <c r="I81" s="40"/>
      <c r="J81" s="40"/>
      <c r="K81" s="40"/>
      <c r="L81" s="40"/>
      <c r="M81" s="40"/>
      <c r="N81" s="40"/>
      <c r="O81" s="40"/>
      <c r="P81" s="40"/>
    </row>
    <row r="82" spans="2:16">
      <c r="B82" s="40"/>
      <c r="C82" s="40"/>
      <c r="D82" s="40"/>
      <c r="E82" s="40"/>
      <c r="F82" s="40"/>
      <c r="G82" s="40"/>
      <c r="H82" s="40"/>
      <c r="I82" s="40"/>
      <c r="J82" s="40"/>
      <c r="K82" s="40"/>
      <c r="L82" s="40"/>
      <c r="M82" s="40"/>
      <c r="N82" s="40"/>
      <c r="O82" s="40"/>
      <c r="P82" s="40"/>
    </row>
    <row r="83" spans="2:16">
      <c r="B83" s="40"/>
      <c r="C83" s="40"/>
      <c r="D83" s="40"/>
      <c r="E83" s="40"/>
      <c r="F83" s="40"/>
      <c r="G83" s="40"/>
      <c r="H83" s="40"/>
      <c r="I83" s="40"/>
      <c r="J83" s="40"/>
      <c r="K83" s="40"/>
      <c r="L83" s="40"/>
      <c r="M83" s="40"/>
      <c r="N83" s="40"/>
      <c r="O83" s="40"/>
      <c r="P83" s="40"/>
    </row>
    <row r="84" spans="2:16">
      <c r="B84" s="40"/>
      <c r="C84" s="40"/>
      <c r="D84" s="40"/>
      <c r="E84" s="40"/>
      <c r="F84" s="40"/>
      <c r="G84" s="40"/>
      <c r="H84" s="40"/>
      <c r="I84" s="40"/>
      <c r="J84" s="40"/>
      <c r="K84" s="40"/>
      <c r="L84" s="40"/>
      <c r="M84" s="40"/>
      <c r="N84" s="40"/>
      <c r="O84" s="40"/>
      <c r="P84" s="40"/>
    </row>
    <row r="85" spans="2:16">
      <c r="B85" s="40"/>
      <c r="C85" s="40"/>
      <c r="D85" s="40"/>
      <c r="E85" s="40"/>
      <c r="F85" s="40"/>
      <c r="G85" s="40"/>
      <c r="H85" s="40"/>
      <c r="I85" s="40"/>
      <c r="J85" s="40"/>
      <c r="K85" s="40"/>
      <c r="L85" s="40"/>
      <c r="M85" s="40"/>
      <c r="N85" s="40"/>
      <c r="O85" s="40"/>
      <c r="P85" s="40"/>
    </row>
    <row r="86" spans="2:16">
      <c r="B86" s="40"/>
      <c r="C86" s="40"/>
      <c r="D86" s="40"/>
      <c r="E86" s="40"/>
      <c r="F86" s="40"/>
      <c r="G86" s="40"/>
      <c r="H86" s="40"/>
      <c r="I86" s="40"/>
      <c r="J86" s="40"/>
      <c r="K86" s="40"/>
      <c r="L86" s="40"/>
      <c r="M86" s="40"/>
      <c r="N86" s="40"/>
      <c r="O86" s="40"/>
      <c r="P86" s="40"/>
    </row>
    <row r="87" spans="2:16">
      <c r="B87" s="40"/>
      <c r="C87" s="40"/>
      <c r="D87" s="40"/>
      <c r="E87" s="40"/>
      <c r="F87" s="40"/>
      <c r="G87" s="40"/>
      <c r="H87" s="40"/>
      <c r="I87" s="40"/>
      <c r="J87" s="40"/>
      <c r="K87" s="40"/>
      <c r="L87" s="40"/>
      <c r="M87" s="40"/>
      <c r="N87" s="40"/>
      <c r="O87" s="40"/>
      <c r="P87" s="40"/>
    </row>
    <row r="88" spans="2:16">
      <c r="B88" s="40"/>
      <c r="C88" s="40"/>
      <c r="D88" s="40"/>
      <c r="E88" s="40"/>
      <c r="F88" s="40"/>
      <c r="G88" s="40"/>
      <c r="H88" s="40"/>
      <c r="I88" s="40"/>
      <c r="J88" s="40"/>
      <c r="K88" s="40"/>
      <c r="L88" s="40"/>
      <c r="M88" s="40"/>
      <c r="N88" s="40"/>
      <c r="O88" s="40"/>
      <c r="P88" s="40"/>
    </row>
    <row r="89" spans="2:16">
      <c r="B89" s="40"/>
      <c r="C89" s="40"/>
      <c r="D89" s="40"/>
      <c r="E89" s="40"/>
      <c r="F89" s="40"/>
      <c r="G89" s="40"/>
      <c r="H89" s="40"/>
      <c r="I89" s="40"/>
      <c r="J89" s="40"/>
      <c r="K89" s="40"/>
      <c r="L89" s="40"/>
      <c r="M89" s="40"/>
      <c r="N89" s="40"/>
      <c r="O89" s="40"/>
      <c r="P89" s="40"/>
    </row>
    <row r="90" spans="2:16">
      <c r="B90" s="40"/>
      <c r="C90" s="40"/>
      <c r="D90" s="40"/>
      <c r="E90" s="40"/>
      <c r="F90" s="40"/>
      <c r="G90" s="40"/>
      <c r="H90" s="40"/>
      <c r="I90" s="40"/>
      <c r="J90" s="40"/>
      <c r="K90" s="40"/>
      <c r="L90" s="40"/>
      <c r="M90" s="40"/>
      <c r="N90" s="40"/>
      <c r="O90" s="40"/>
      <c r="P90" s="40"/>
    </row>
    <row r="91" spans="2:16">
      <c r="B91" s="40"/>
      <c r="C91" s="40"/>
      <c r="D91" s="40"/>
      <c r="E91" s="40"/>
      <c r="F91" s="40"/>
      <c r="G91" s="40"/>
      <c r="H91" s="40"/>
      <c r="I91" s="40"/>
      <c r="J91" s="40"/>
      <c r="K91" s="40"/>
      <c r="L91" s="40"/>
      <c r="M91" s="40"/>
      <c r="N91" s="40"/>
      <c r="O91" s="40"/>
      <c r="P91" s="40"/>
    </row>
    <row r="92" spans="2:16">
      <c r="B92" s="40"/>
      <c r="C92" s="40"/>
      <c r="D92" s="40"/>
      <c r="E92" s="40"/>
      <c r="F92" s="40"/>
      <c r="G92" s="40"/>
      <c r="H92" s="40"/>
      <c r="I92" s="40"/>
      <c r="J92" s="40"/>
      <c r="K92" s="40"/>
      <c r="L92" s="40"/>
      <c r="M92" s="40"/>
      <c r="N92" s="40"/>
      <c r="O92" s="40"/>
      <c r="P92" s="40"/>
    </row>
    <row r="93" spans="2:16">
      <c r="B93" s="40"/>
      <c r="C93" s="40"/>
      <c r="D93" s="40"/>
      <c r="E93" s="40"/>
      <c r="F93" s="40"/>
      <c r="G93" s="40"/>
      <c r="H93" s="40"/>
      <c r="I93" s="40"/>
      <c r="J93" s="40"/>
      <c r="K93" s="40"/>
      <c r="L93" s="40"/>
      <c r="M93" s="40"/>
      <c r="N93" s="40"/>
      <c r="O93" s="40"/>
      <c r="P93" s="40"/>
    </row>
    <row r="94" spans="2:16">
      <c r="B94" s="40"/>
      <c r="C94" s="40"/>
      <c r="D94" s="40"/>
      <c r="E94" s="40"/>
      <c r="F94" s="40"/>
      <c r="G94" s="40"/>
      <c r="H94" s="40"/>
      <c r="I94" s="40"/>
      <c r="J94" s="40"/>
      <c r="K94" s="40"/>
      <c r="L94" s="40"/>
      <c r="M94" s="40"/>
      <c r="N94" s="40"/>
      <c r="O94" s="40"/>
      <c r="P94" s="40"/>
    </row>
  </sheetData>
  <customSheetViews>
    <customSheetView guid="{7F5BA31E-4FFC-4ACF-B6A0-DE3EAEC611C9}" scale="80">
      <selection activeCell="D35" sqref="D35:O35"/>
      <pageMargins left="0.7" right="0.7" top="0.75" bottom="0.75" header="0.3" footer="0.3"/>
      <pageSetup paperSize="9" orientation="portrait" r:id="rId1"/>
    </customSheetView>
  </customSheetViews>
  <mergeCells count="38">
    <mergeCell ref="C61:C62"/>
    <mergeCell ref="D61:O62"/>
    <mergeCell ref="C64:O64"/>
    <mergeCell ref="C65:O65"/>
    <mergeCell ref="D49:O49"/>
    <mergeCell ref="D53:O53"/>
    <mergeCell ref="C55:C56"/>
    <mergeCell ref="D55:O56"/>
    <mergeCell ref="D37:O37"/>
    <mergeCell ref="D47:O47"/>
    <mergeCell ref="D51:O51"/>
    <mergeCell ref="C58:C59"/>
    <mergeCell ref="D58:O59"/>
    <mergeCell ref="D43:O43"/>
    <mergeCell ref="D45:O45"/>
    <mergeCell ref="D39:O39"/>
    <mergeCell ref="D41:O41"/>
    <mergeCell ref="D27:O27"/>
    <mergeCell ref="D29:O29"/>
    <mergeCell ref="D31:O31"/>
    <mergeCell ref="D33:O33"/>
    <mergeCell ref="D35:O35"/>
    <mergeCell ref="C18:O18"/>
    <mergeCell ref="C19:O19"/>
    <mergeCell ref="D21:O21"/>
    <mergeCell ref="D23:O23"/>
    <mergeCell ref="D25:O25"/>
    <mergeCell ref="C12:O12"/>
    <mergeCell ref="C13:O13"/>
    <mergeCell ref="C14:O15"/>
    <mergeCell ref="C16:O16"/>
    <mergeCell ref="C17:O17"/>
    <mergeCell ref="C11:O11"/>
    <mergeCell ref="C3:N3"/>
    <mergeCell ref="C5:N5"/>
    <mergeCell ref="C6:O7"/>
    <mergeCell ref="C8:N8"/>
    <mergeCell ref="C9:O10"/>
  </mergeCell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74"/>
  <sheetViews>
    <sheetView topLeftCell="A34" workbookViewId="0">
      <selection activeCell="D35" sqref="D35"/>
    </sheetView>
  </sheetViews>
  <sheetFormatPr baseColWidth="10" defaultColWidth="10.875" defaultRowHeight="15.75"/>
  <cols>
    <col min="1" max="1" width="3.5" style="9" customWidth="1"/>
    <col min="2" max="2" width="3" style="9" customWidth="1"/>
    <col min="3" max="3" width="10.5" style="9" customWidth="1"/>
    <col min="4" max="4" width="22.125" style="9" customWidth="1"/>
    <col min="5" max="5" width="92.375" style="13" customWidth="1"/>
    <col min="6" max="6" width="16.5" style="9" customWidth="1"/>
    <col min="7" max="7" width="20.5" style="9" customWidth="1"/>
    <col min="8" max="16384" width="10.875" style="9"/>
  </cols>
  <sheetData>
    <row r="1" spans="2:7">
      <c r="B1" s="111" t="s">
        <v>5</v>
      </c>
      <c r="C1" s="112"/>
      <c r="D1" s="112"/>
      <c r="E1" s="112"/>
      <c r="F1" s="112"/>
      <c r="G1" s="112"/>
    </row>
    <row r="2" spans="2:7">
      <c r="B2" s="10" t="s">
        <v>7</v>
      </c>
      <c r="C2" s="10" t="s">
        <v>9</v>
      </c>
      <c r="D2" s="10" t="s">
        <v>10</v>
      </c>
      <c r="E2" s="10" t="s">
        <v>11</v>
      </c>
      <c r="F2" s="10" t="s">
        <v>8</v>
      </c>
      <c r="G2" s="10" t="s">
        <v>12</v>
      </c>
    </row>
    <row r="3" spans="2:7">
      <c r="B3" s="11">
        <v>1</v>
      </c>
      <c r="C3" s="11">
        <v>11</v>
      </c>
      <c r="D3" s="11" t="s">
        <v>14</v>
      </c>
      <c r="E3" s="12" t="s">
        <v>15</v>
      </c>
      <c r="F3" s="11" t="s">
        <v>13</v>
      </c>
      <c r="G3" s="11" t="s">
        <v>16</v>
      </c>
    </row>
    <row r="4" spans="2:7">
      <c r="B4" s="11">
        <v>2</v>
      </c>
      <c r="C4" s="11">
        <v>12</v>
      </c>
      <c r="D4" s="11" t="s">
        <v>17</v>
      </c>
      <c r="E4" s="12" t="s">
        <v>18</v>
      </c>
      <c r="F4" s="11" t="s">
        <v>13</v>
      </c>
      <c r="G4" s="11" t="s">
        <v>16</v>
      </c>
    </row>
    <row r="5" spans="2:7" ht="157.5">
      <c r="B5" s="11">
        <v>3</v>
      </c>
      <c r="C5" s="11">
        <v>13</v>
      </c>
      <c r="D5" s="11" t="s">
        <v>19</v>
      </c>
      <c r="E5" s="12" t="s">
        <v>20</v>
      </c>
      <c r="F5" s="11" t="s">
        <v>13</v>
      </c>
      <c r="G5" s="11" t="s">
        <v>16</v>
      </c>
    </row>
    <row r="6" spans="2:7">
      <c r="B6" s="11">
        <v>4</v>
      </c>
      <c r="C6" s="11">
        <v>14</v>
      </c>
      <c r="D6" s="11" t="s">
        <v>21</v>
      </c>
      <c r="E6" s="12" t="s">
        <v>22</v>
      </c>
      <c r="F6" s="11" t="s">
        <v>13</v>
      </c>
      <c r="G6" s="11" t="s">
        <v>16</v>
      </c>
    </row>
    <row r="7" spans="2:7" ht="220.5">
      <c r="B7" s="11">
        <v>5</v>
      </c>
      <c r="C7" s="11">
        <v>15</v>
      </c>
      <c r="D7" s="11" t="s">
        <v>23</v>
      </c>
      <c r="E7" s="12" t="s">
        <v>24</v>
      </c>
      <c r="F7" s="11" t="s">
        <v>13</v>
      </c>
      <c r="G7" s="11" t="s">
        <v>16</v>
      </c>
    </row>
    <row r="8" spans="2:7" ht="31.5">
      <c r="B8" s="11">
        <v>6</v>
      </c>
      <c r="C8" s="11">
        <v>16</v>
      </c>
      <c r="D8" s="11" t="s">
        <v>25</v>
      </c>
      <c r="E8" s="12" t="s">
        <v>26</v>
      </c>
      <c r="F8" s="11" t="s">
        <v>13</v>
      </c>
      <c r="G8" s="11" t="s">
        <v>16</v>
      </c>
    </row>
    <row r="9" spans="2:7">
      <c r="B9" s="11">
        <v>7</v>
      </c>
      <c r="C9" s="11">
        <v>17</v>
      </c>
      <c r="D9" s="11" t="s">
        <v>27</v>
      </c>
      <c r="E9" s="12" t="s">
        <v>28</v>
      </c>
      <c r="F9" s="11" t="s">
        <v>13</v>
      </c>
      <c r="G9" s="11" t="s">
        <v>16</v>
      </c>
    </row>
    <row r="10" spans="2:7" ht="31.5">
      <c r="B10" s="11">
        <v>8</v>
      </c>
      <c r="C10" s="11">
        <v>18</v>
      </c>
      <c r="D10" s="11" t="s">
        <v>29</v>
      </c>
      <c r="E10" s="12" t="s">
        <v>30</v>
      </c>
      <c r="F10" s="11" t="s">
        <v>13</v>
      </c>
      <c r="G10" s="11" t="s">
        <v>16</v>
      </c>
    </row>
    <row r="11" spans="2:7" ht="31.5">
      <c r="B11" s="11">
        <v>9</v>
      </c>
      <c r="C11" s="11">
        <v>19</v>
      </c>
      <c r="D11" s="11" t="s">
        <v>31</v>
      </c>
      <c r="E11" s="12" t="s">
        <v>32</v>
      </c>
      <c r="F11" s="11" t="s">
        <v>13</v>
      </c>
      <c r="G11" s="11" t="s">
        <v>16</v>
      </c>
    </row>
    <row r="12" spans="2:7" ht="78.75">
      <c r="B12" s="11">
        <v>10</v>
      </c>
      <c r="C12" s="11">
        <v>20</v>
      </c>
      <c r="D12" s="11" t="s">
        <v>33</v>
      </c>
      <c r="E12" s="12" t="s">
        <v>34</v>
      </c>
      <c r="F12" s="11" t="s">
        <v>13</v>
      </c>
      <c r="G12" s="11" t="s">
        <v>16</v>
      </c>
    </row>
    <row r="13" spans="2:7">
      <c r="B13" s="11">
        <v>11</v>
      </c>
      <c r="C13" s="11">
        <v>21</v>
      </c>
      <c r="D13" s="11" t="s">
        <v>35</v>
      </c>
      <c r="E13" s="12" t="s">
        <v>36</v>
      </c>
      <c r="F13" s="11" t="s">
        <v>13</v>
      </c>
      <c r="G13" s="11" t="s">
        <v>16</v>
      </c>
    </row>
    <row r="14" spans="2:7">
      <c r="B14" s="11">
        <v>12</v>
      </c>
      <c r="C14" s="11">
        <v>22</v>
      </c>
      <c r="D14" s="11" t="s">
        <v>37</v>
      </c>
      <c r="E14" s="12" t="s">
        <v>38</v>
      </c>
      <c r="F14" s="11" t="s">
        <v>13</v>
      </c>
      <c r="G14" s="11" t="s">
        <v>16</v>
      </c>
    </row>
    <row r="15" spans="2:7" ht="47.25">
      <c r="B15" s="11">
        <v>13</v>
      </c>
      <c r="C15" s="11">
        <v>23</v>
      </c>
      <c r="D15" s="11" t="s">
        <v>39</v>
      </c>
      <c r="E15" s="12" t="s">
        <v>40</v>
      </c>
      <c r="F15" s="11" t="s">
        <v>13</v>
      </c>
      <c r="G15" s="11" t="s">
        <v>16</v>
      </c>
    </row>
    <row r="16" spans="2:7" ht="31.5">
      <c r="B16" s="11">
        <v>14</v>
      </c>
      <c r="C16" s="11">
        <v>24</v>
      </c>
      <c r="D16" s="11" t="s">
        <v>41</v>
      </c>
      <c r="E16" s="12" t="s">
        <v>42</v>
      </c>
      <c r="F16" s="11" t="s">
        <v>13</v>
      </c>
      <c r="G16" s="11" t="s">
        <v>16</v>
      </c>
    </row>
    <row r="17" spans="2:7" ht="31.5">
      <c r="B17" s="11">
        <v>15</v>
      </c>
      <c r="C17" s="11">
        <v>25</v>
      </c>
      <c r="D17" s="11" t="s">
        <v>43</v>
      </c>
      <c r="E17" s="12" t="s">
        <v>44</v>
      </c>
      <c r="F17" s="11" t="s">
        <v>13</v>
      </c>
      <c r="G17" s="11" t="s">
        <v>16</v>
      </c>
    </row>
    <row r="18" spans="2:7" ht="110.25">
      <c r="B18" s="11">
        <v>16</v>
      </c>
      <c r="C18" s="11">
        <v>26</v>
      </c>
      <c r="D18" s="11" t="s">
        <v>45</v>
      </c>
      <c r="E18" s="12" t="s">
        <v>46</v>
      </c>
      <c r="F18" s="11" t="s">
        <v>13</v>
      </c>
      <c r="G18" s="11" t="s">
        <v>16</v>
      </c>
    </row>
    <row r="19" spans="2:7">
      <c r="B19" s="11">
        <v>17</v>
      </c>
      <c r="C19" s="11">
        <v>27</v>
      </c>
      <c r="D19" s="11" t="s">
        <v>47</v>
      </c>
      <c r="E19" s="12" t="s">
        <v>48</v>
      </c>
      <c r="F19" s="11" t="s">
        <v>13</v>
      </c>
      <c r="G19" s="11" t="s">
        <v>16</v>
      </c>
    </row>
    <row r="20" spans="2:7" ht="141.75">
      <c r="B20" s="11">
        <v>18</v>
      </c>
      <c r="C20" s="11">
        <v>28</v>
      </c>
      <c r="D20" s="11" t="s">
        <v>45</v>
      </c>
      <c r="E20" s="12" t="s">
        <v>49</v>
      </c>
      <c r="F20" s="11" t="s">
        <v>13</v>
      </c>
      <c r="G20" s="11" t="s">
        <v>16</v>
      </c>
    </row>
    <row r="21" spans="2:7" ht="236.25">
      <c r="B21" s="11">
        <v>19</v>
      </c>
      <c r="C21" s="11">
        <v>29</v>
      </c>
      <c r="D21" s="11" t="s">
        <v>50</v>
      </c>
      <c r="E21" s="12" t="s">
        <v>51</v>
      </c>
      <c r="F21" s="11" t="s">
        <v>13</v>
      </c>
      <c r="G21" s="11" t="s">
        <v>16</v>
      </c>
    </row>
    <row r="22" spans="2:7" ht="47.25">
      <c r="B22" s="11">
        <v>20</v>
      </c>
      <c r="C22" s="11">
        <v>30</v>
      </c>
      <c r="D22" s="11" t="s">
        <v>50</v>
      </c>
      <c r="E22" s="12" t="s">
        <v>52</v>
      </c>
      <c r="F22" s="11" t="s">
        <v>13</v>
      </c>
      <c r="G22" s="11" t="s">
        <v>16</v>
      </c>
    </row>
    <row r="23" spans="2:7" ht="31.5">
      <c r="B23" s="11">
        <v>21</v>
      </c>
      <c r="C23" s="11">
        <v>31</v>
      </c>
      <c r="D23" s="11" t="s">
        <v>50</v>
      </c>
      <c r="E23" s="12" t="s">
        <v>53</v>
      </c>
      <c r="F23" s="11" t="s">
        <v>13</v>
      </c>
      <c r="G23" s="11" t="s">
        <v>16</v>
      </c>
    </row>
    <row r="24" spans="2:7" ht="47.25">
      <c r="B24" s="11">
        <v>22</v>
      </c>
      <c r="C24" s="11">
        <v>32</v>
      </c>
      <c r="D24" s="11" t="s">
        <v>50</v>
      </c>
      <c r="E24" s="12" t="s">
        <v>54</v>
      </c>
      <c r="F24" s="11" t="s">
        <v>13</v>
      </c>
      <c r="G24" s="11" t="s">
        <v>16</v>
      </c>
    </row>
    <row r="25" spans="2:7" ht="31.5">
      <c r="B25" s="11">
        <v>23</v>
      </c>
      <c r="C25" s="11">
        <v>33</v>
      </c>
      <c r="D25" s="11" t="s">
        <v>50</v>
      </c>
      <c r="E25" s="12" t="s">
        <v>55</v>
      </c>
      <c r="F25" s="11" t="s">
        <v>13</v>
      </c>
      <c r="G25" s="11" t="s">
        <v>16</v>
      </c>
    </row>
    <row r="26" spans="2:7" ht="63">
      <c r="B26" s="11">
        <v>24</v>
      </c>
      <c r="C26" s="11">
        <v>34</v>
      </c>
      <c r="D26" s="11" t="s">
        <v>50</v>
      </c>
      <c r="E26" s="12" t="s">
        <v>56</v>
      </c>
      <c r="F26" s="11" t="s">
        <v>13</v>
      </c>
      <c r="G26" s="11" t="s">
        <v>16</v>
      </c>
    </row>
    <row r="27" spans="2:7" ht="157.5">
      <c r="B27" s="11">
        <v>25</v>
      </c>
      <c r="C27" s="11">
        <v>35</v>
      </c>
      <c r="D27" s="11" t="s">
        <v>50</v>
      </c>
      <c r="E27" s="12" t="s">
        <v>57</v>
      </c>
      <c r="F27" s="11" t="s">
        <v>13</v>
      </c>
      <c r="G27" s="11" t="s">
        <v>16</v>
      </c>
    </row>
    <row r="28" spans="2:7">
      <c r="B28" s="11">
        <v>26</v>
      </c>
      <c r="C28" s="11">
        <v>36</v>
      </c>
      <c r="D28" s="11" t="s">
        <v>50</v>
      </c>
      <c r="E28" s="12" t="s">
        <v>58</v>
      </c>
      <c r="F28" s="11" t="s">
        <v>13</v>
      </c>
      <c r="G28" s="11" t="s">
        <v>16</v>
      </c>
    </row>
    <row r="29" spans="2:7" ht="31.5">
      <c r="B29" s="11">
        <v>27</v>
      </c>
      <c r="C29" s="11">
        <v>37</v>
      </c>
      <c r="D29" s="11" t="s">
        <v>37</v>
      </c>
      <c r="E29" s="12" t="s">
        <v>59</v>
      </c>
      <c r="F29" s="11" t="s">
        <v>13</v>
      </c>
      <c r="G29" s="11" t="s">
        <v>60</v>
      </c>
    </row>
    <row r="30" spans="2:7" ht="63">
      <c r="B30" s="11">
        <v>28</v>
      </c>
      <c r="C30" s="11">
        <v>38</v>
      </c>
      <c r="D30" s="11" t="s">
        <v>37</v>
      </c>
      <c r="E30" s="12" t="s">
        <v>61</v>
      </c>
      <c r="F30" s="11" t="s">
        <v>13</v>
      </c>
      <c r="G30" s="11" t="s">
        <v>62</v>
      </c>
    </row>
    <row r="31" spans="2:7" ht="189">
      <c r="B31" s="11">
        <v>29</v>
      </c>
      <c r="C31" s="11">
        <v>39</v>
      </c>
      <c r="D31" s="11" t="s">
        <v>43</v>
      </c>
      <c r="E31" s="12" t="s">
        <v>63</v>
      </c>
      <c r="F31" s="11" t="s">
        <v>13</v>
      </c>
      <c r="G31" s="11" t="s">
        <v>64</v>
      </c>
    </row>
    <row r="32" spans="2:7" ht="378">
      <c r="B32" s="11">
        <v>30</v>
      </c>
      <c r="C32" s="11">
        <v>40</v>
      </c>
      <c r="D32" s="11" t="s">
        <v>37</v>
      </c>
      <c r="E32" s="12" t="s">
        <v>65</v>
      </c>
      <c r="F32" s="11" t="s">
        <v>13</v>
      </c>
      <c r="G32" s="11" t="s">
        <v>16</v>
      </c>
    </row>
    <row r="33" spans="2:7" ht="47.25">
      <c r="B33" s="11">
        <v>31</v>
      </c>
      <c r="C33" s="11">
        <v>41</v>
      </c>
      <c r="D33" s="11" t="s">
        <v>66</v>
      </c>
      <c r="E33" s="12" t="s">
        <v>67</v>
      </c>
      <c r="F33" s="11" t="s">
        <v>13</v>
      </c>
      <c r="G33" s="11" t="s">
        <v>68</v>
      </c>
    </row>
    <row r="34" spans="2:7" ht="409.5">
      <c r="B34" s="11">
        <v>32</v>
      </c>
      <c r="C34" s="11">
        <v>42</v>
      </c>
      <c r="D34" s="11" t="s">
        <v>70</v>
      </c>
      <c r="E34" s="12" t="s">
        <v>71</v>
      </c>
      <c r="F34" s="11" t="s">
        <v>69</v>
      </c>
      <c r="G34" s="11" t="s">
        <v>70</v>
      </c>
    </row>
    <row r="35" spans="2:7" ht="78.75">
      <c r="B35" s="11">
        <v>33</v>
      </c>
      <c r="C35" s="11">
        <v>43</v>
      </c>
      <c r="D35" s="11" t="s">
        <v>72</v>
      </c>
      <c r="E35" s="12" t="s">
        <v>73</v>
      </c>
      <c r="F35" s="11" t="s">
        <v>69</v>
      </c>
      <c r="G35" s="11" t="s">
        <v>72</v>
      </c>
    </row>
    <row r="36" spans="2:7" ht="189">
      <c r="B36" s="11">
        <v>34</v>
      </c>
      <c r="C36" s="11">
        <v>44</v>
      </c>
      <c r="D36" s="11" t="s">
        <v>74</v>
      </c>
      <c r="E36" s="12" t="s">
        <v>75</v>
      </c>
      <c r="F36" s="11" t="s">
        <v>69</v>
      </c>
      <c r="G36" s="11" t="s">
        <v>76</v>
      </c>
    </row>
    <row r="37" spans="2:7" ht="63">
      <c r="B37" s="11">
        <v>35</v>
      </c>
      <c r="C37" s="11">
        <v>45</v>
      </c>
      <c r="D37" s="11" t="s">
        <v>77</v>
      </c>
      <c r="E37" s="12" t="s">
        <v>78</v>
      </c>
      <c r="F37" s="11" t="s">
        <v>69</v>
      </c>
      <c r="G37" s="11" t="s">
        <v>79</v>
      </c>
    </row>
    <row r="38" spans="2:7" ht="78.75">
      <c r="B38" s="11">
        <v>36</v>
      </c>
      <c r="C38" s="11">
        <v>46</v>
      </c>
      <c r="D38" s="11" t="s">
        <v>80</v>
      </c>
      <c r="E38" s="12" t="s">
        <v>81</v>
      </c>
      <c r="F38" s="11" t="s">
        <v>69</v>
      </c>
      <c r="G38" s="11" t="s">
        <v>80</v>
      </c>
    </row>
    <row r="39" spans="2:7" ht="47.25">
      <c r="B39" s="11">
        <v>37</v>
      </c>
      <c r="C39" s="11">
        <v>47</v>
      </c>
      <c r="D39" s="11" t="s">
        <v>82</v>
      </c>
      <c r="E39" s="12" t="s">
        <v>83</v>
      </c>
      <c r="F39" s="11" t="s">
        <v>69</v>
      </c>
      <c r="G39" s="11" t="s">
        <v>82</v>
      </c>
    </row>
    <row r="40" spans="2:7" ht="189">
      <c r="B40" s="11">
        <v>38</v>
      </c>
      <c r="C40" s="11">
        <v>48</v>
      </c>
      <c r="D40" s="11" t="s">
        <v>84</v>
      </c>
      <c r="E40" s="12" t="s">
        <v>85</v>
      </c>
      <c r="F40" s="11" t="s">
        <v>69</v>
      </c>
      <c r="G40" s="11" t="s">
        <v>16</v>
      </c>
    </row>
    <row r="41" spans="2:7" ht="267.75">
      <c r="B41" s="11">
        <v>39</v>
      </c>
      <c r="C41" s="11">
        <v>49</v>
      </c>
      <c r="D41" s="11" t="s">
        <v>86</v>
      </c>
      <c r="E41" s="12" t="s">
        <v>87</v>
      </c>
      <c r="F41" s="11" t="s">
        <v>69</v>
      </c>
      <c r="G41" s="11" t="s">
        <v>16</v>
      </c>
    </row>
    <row r="42" spans="2:7" ht="47.25">
      <c r="B42" s="11">
        <v>40</v>
      </c>
      <c r="C42" s="11">
        <v>50</v>
      </c>
      <c r="D42" s="11" t="s">
        <v>74</v>
      </c>
      <c r="E42" s="12" t="s">
        <v>88</v>
      </c>
      <c r="F42" s="11" t="s">
        <v>69</v>
      </c>
      <c r="G42" s="11" t="s">
        <v>76</v>
      </c>
    </row>
    <row r="43" spans="2:7" ht="78.75">
      <c r="B43" s="11">
        <v>41</v>
      </c>
      <c r="C43" s="11">
        <v>51</v>
      </c>
      <c r="D43" s="11" t="s">
        <v>89</v>
      </c>
      <c r="E43" s="12" t="s">
        <v>90</v>
      </c>
      <c r="F43" s="11" t="s">
        <v>69</v>
      </c>
      <c r="G43" s="11" t="s">
        <v>16</v>
      </c>
    </row>
    <row r="44" spans="2:7" ht="173.25">
      <c r="B44" s="11">
        <v>42</v>
      </c>
      <c r="C44" s="11">
        <v>52</v>
      </c>
      <c r="D44" s="11" t="s">
        <v>91</v>
      </c>
      <c r="E44" s="12" t="s">
        <v>92</v>
      </c>
      <c r="F44" s="11" t="s">
        <v>69</v>
      </c>
      <c r="G44" s="11" t="s">
        <v>16</v>
      </c>
    </row>
    <row r="45" spans="2:7" ht="267.75">
      <c r="B45" s="11">
        <v>43</v>
      </c>
      <c r="C45" s="11">
        <v>53</v>
      </c>
      <c r="D45" s="11" t="s">
        <v>43</v>
      </c>
      <c r="E45" s="12" t="s">
        <v>93</v>
      </c>
      <c r="F45" s="11" t="s">
        <v>69</v>
      </c>
      <c r="G45" s="11" t="s">
        <v>94</v>
      </c>
    </row>
    <row r="46" spans="2:7" ht="47.25">
      <c r="B46" s="11">
        <v>44</v>
      </c>
      <c r="C46" s="11">
        <v>54</v>
      </c>
      <c r="D46" s="11" t="s">
        <v>43</v>
      </c>
      <c r="E46" s="12" t="s">
        <v>95</v>
      </c>
      <c r="F46" s="11" t="s">
        <v>69</v>
      </c>
      <c r="G46" s="11" t="s">
        <v>94</v>
      </c>
    </row>
    <row r="47" spans="2:7" ht="78.75">
      <c r="B47" s="11">
        <v>45</v>
      </c>
      <c r="C47" s="11">
        <v>55</v>
      </c>
      <c r="D47" s="11" t="s">
        <v>43</v>
      </c>
      <c r="E47" s="12" t="s">
        <v>96</v>
      </c>
      <c r="F47" s="11" t="s">
        <v>69</v>
      </c>
      <c r="G47" s="11" t="s">
        <v>60</v>
      </c>
    </row>
    <row r="48" spans="2:7" ht="157.5">
      <c r="B48" s="11">
        <v>46</v>
      </c>
      <c r="C48" s="11">
        <v>56</v>
      </c>
      <c r="D48" s="11" t="s">
        <v>43</v>
      </c>
      <c r="E48" s="12" t="s">
        <v>97</v>
      </c>
      <c r="F48" s="11" t="s">
        <v>69</v>
      </c>
      <c r="G48" s="11" t="s">
        <v>60</v>
      </c>
    </row>
    <row r="49" spans="2:7" ht="47.25">
      <c r="B49" s="11">
        <v>47</v>
      </c>
      <c r="C49" s="11">
        <v>57</v>
      </c>
      <c r="D49" s="11" t="s">
        <v>43</v>
      </c>
      <c r="E49" s="12" t="s">
        <v>98</v>
      </c>
      <c r="F49" s="11" t="s">
        <v>69</v>
      </c>
      <c r="G49" s="11" t="s">
        <v>94</v>
      </c>
    </row>
    <row r="50" spans="2:7" ht="220.5">
      <c r="B50" s="11">
        <v>48</v>
      </c>
      <c r="C50" s="11">
        <v>58</v>
      </c>
      <c r="D50" s="11" t="s">
        <v>99</v>
      </c>
      <c r="E50" s="12" t="s">
        <v>100</v>
      </c>
      <c r="F50" s="11" t="s">
        <v>69</v>
      </c>
      <c r="G50" s="11" t="s">
        <v>16</v>
      </c>
    </row>
    <row r="51" spans="2:7" ht="126">
      <c r="B51" s="11">
        <v>49</v>
      </c>
      <c r="C51" s="11">
        <v>59</v>
      </c>
      <c r="D51" s="11" t="s">
        <v>99</v>
      </c>
      <c r="E51" s="12" t="s">
        <v>101</v>
      </c>
      <c r="F51" s="11" t="s">
        <v>69</v>
      </c>
      <c r="G51" s="11" t="s">
        <v>16</v>
      </c>
    </row>
    <row r="52" spans="2:7" ht="78.75">
      <c r="B52" s="11">
        <v>50</v>
      </c>
      <c r="C52" s="11">
        <v>60</v>
      </c>
      <c r="D52" s="11" t="s">
        <v>99</v>
      </c>
      <c r="E52" s="12" t="s">
        <v>102</v>
      </c>
      <c r="F52" s="11" t="s">
        <v>69</v>
      </c>
      <c r="G52" s="11" t="s">
        <v>16</v>
      </c>
    </row>
    <row r="53" spans="2:7" ht="47.25">
      <c r="B53" s="11">
        <v>51</v>
      </c>
      <c r="C53" s="11">
        <v>61</v>
      </c>
      <c r="D53" s="11" t="s">
        <v>99</v>
      </c>
      <c r="E53" s="12" t="s">
        <v>103</v>
      </c>
      <c r="F53" s="11" t="s">
        <v>69</v>
      </c>
      <c r="G53" s="11" t="s">
        <v>16</v>
      </c>
    </row>
    <row r="54" spans="2:7" ht="78.75">
      <c r="B54" s="11">
        <v>52</v>
      </c>
      <c r="C54" s="11">
        <v>62</v>
      </c>
      <c r="D54" s="11" t="s">
        <v>99</v>
      </c>
      <c r="E54" s="12" t="s">
        <v>104</v>
      </c>
      <c r="F54" s="11" t="s">
        <v>69</v>
      </c>
      <c r="G54" s="11" t="s">
        <v>16</v>
      </c>
    </row>
    <row r="55" spans="2:7" ht="47.25">
      <c r="B55" s="11">
        <v>53</v>
      </c>
      <c r="C55" s="11">
        <v>63</v>
      </c>
      <c r="D55" s="11" t="s">
        <v>99</v>
      </c>
      <c r="E55" s="12" t="s">
        <v>105</v>
      </c>
      <c r="F55" s="11" t="s">
        <v>69</v>
      </c>
      <c r="G55" s="11" t="s">
        <v>106</v>
      </c>
    </row>
    <row r="56" spans="2:7" ht="63">
      <c r="B56" s="11">
        <v>54</v>
      </c>
      <c r="C56" s="11">
        <v>64</v>
      </c>
      <c r="D56" s="11" t="s">
        <v>107</v>
      </c>
      <c r="E56" s="12" t="s">
        <v>108</v>
      </c>
      <c r="F56" s="11" t="s">
        <v>69</v>
      </c>
      <c r="G56" s="11" t="s">
        <v>109</v>
      </c>
    </row>
    <row r="57" spans="2:7" ht="94.5">
      <c r="B57" s="11">
        <v>55</v>
      </c>
      <c r="C57" s="11">
        <v>65</v>
      </c>
      <c r="D57" s="11" t="s">
        <v>110</v>
      </c>
      <c r="E57" s="12" t="s">
        <v>111</v>
      </c>
      <c r="F57" s="11" t="s">
        <v>69</v>
      </c>
      <c r="G57" s="11" t="s">
        <v>112</v>
      </c>
    </row>
    <row r="58" spans="2:7" ht="47.25">
      <c r="B58" s="11">
        <v>56</v>
      </c>
      <c r="C58" s="11">
        <v>66</v>
      </c>
      <c r="D58" s="11" t="s">
        <v>110</v>
      </c>
      <c r="E58" s="12" t="s">
        <v>113</v>
      </c>
      <c r="F58" s="11" t="s">
        <v>69</v>
      </c>
      <c r="G58" s="11" t="s">
        <v>114</v>
      </c>
    </row>
    <row r="59" spans="2:7" ht="315">
      <c r="B59" s="11">
        <v>57</v>
      </c>
      <c r="C59" s="11">
        <v>67</v>
      </c>
      <c r="D59" s="11" t="s">
        <v>66</v>
      </c>
      <c r="E59" s="12" t="s">
        <v>115</v>
      </c>
      <c r="F59" s="11" t="s">
        <v>69</v>
      </c>
      <c r="G59" s="11" t="s">
        <v>116</v>
      </c>
    </row>
    <row r="60" spans="2:7" ht="252">
      <c r="B60" s="11">
        <v>58</v>
      </c>
      <c r="C60" s="11">
        <v>68</v>
      </c>
      <c r="D60" s="11" t="s">
        <v>66</v>
      </c>
      <c r="E60" s="12" t="s">
        <v>117</v>
      </c>
      <c r="F60" s="11" t="s">
        <v>69</v>
      </c>
      <c r="G60" s="11" t="s">
        <v>16</v>
      </c>
    </row>
    <row r="61" spans="2:7" ht="157.5">
      <c r="B61" s="11">
        <v>59</v>
      </c>
      <c r="C61" s="11">
        <v>69</v>
      </c>
      <c r="D61" s="11" t="s">
        <v>66</v>
      </c>
      <c r="E61" s="12" t="s">
        <v>118</v>
      </c>
      <c r="F61" s="11" t="s">
        <v>69</v>
      </c>
      <c r="G61" s="11" t="s">
        <v>119</v>
      </c>
    </row>
    <row r="62" spans="2:7" ht="126">
      <c r="B62" s="11">
        <v>60</v>
      </c>
      <c r="C62" s="11">
        <v>70</v>
      </c>
      <c r="D62" s="11" t="s">
        <v>120</v>
      </c>
      <c r="E62" s="12" t="s">
        <v>121</v>
      </c>
      <c r="F62" s="11" t="s">
        <v>69</v>
      </c>
      <c r="G62" s="11" t="s">
        <v>106</v>
      </c>
    </row>
    <row r="63" spans="2:7" ht="94.5">
      <c r="B63" s="11">
        <v>61</v>
      </c>
      <c r="C63" s="11">
        <v>71</v>
      </c>
      <c r="D63" s="11" t="s">
        <v>120</v>
      </c>
      <c r="E63" s="12" t="s">
        <v>122</v>
      </c>
      <c r="F63" s="11" t="s">
        <v>69</v>
      </c>
      <c r="G63" s="11" t="s">
        <v>106</v>
      </c>
    </row>
    <row r="64" spans="2:7" ht="78.75">
      <c r="B64" s="11">
        <v>62</v>
      </c>
      <c r="C64" s="11">
        <v>72</v>
      </c>
      <c r="D64" s="11" t="s">
        <v>120</v>
      </c>
      <c r="E64" s="12" t="s">
        <v>123</v>
      </c>
      <c r="F64" s="11" t="s">
        <v>69</v>
      </c>
      <c r="G64" s="11" t="s">
        <v>106</v>
      </c>
    </row>
    <row r="65" spans="2:7" ht="47.25">
      <c r="B65" s="11">
        <v>63</v>
      </c>
      <c r="C65" s="11">
        <v>73</v>
      </c>
      <c r="D65" s="11" t="s">
        <v>124</v>
      </c>
      <c r="E65" s="12" t="s">
        <v>125</v>
      </c>
      <c r="F65" s="11" t="s">
        <v>69</v>
      </c>
      <c r="G65" s="11" t="s">
        <v>126</v>
      </c>
    </row>
    <row r="66" spans="2:7" ht="47.25">
      <c r="B66" s="11">
        <v>64</v>
      </c>
      <c r="C66" s="11">
        <v>74</v>
      </c>
      <c r="D66" s="11" t="s">
        <v>127</v>
      </c>
      <c r="E66" s="12" t="s">
        <v>128</v>
      </c>
      <c r="F66" s="11" t="s">
        <v>69</v>
      </c>
      <c r="G66" s="11" t="s">
        <v>16</v>
      </c>
    </row>
    <row r="67" spans="2:7" ht="78.75">
      <c r="B67" s="11">
        <v>65</v>
      </c>
      <c r="C67" s="11">
        <v>75</v>
      </c>
      <c r="D67" s="11" t="s">
        <v>129</v>
      </c>
      <c r="E67" s="12" t="s">
        <v>130</v>
      </c>
      <c r="F67" s="11" t="s">
        <v>69</v>
      </c>
      <c r="G67" s="11" t="s">
        <v>131</v>
      </c>
    </row>
    <row r="68" spans="2:7" ht="94.5">
      <c r="B68" s="11">
        <v>66</v>
      </c>
      <c r="C68" s="11">
        <v>76</v>
      </c>
      <c r="D68" s="11" t="s">
        <v>129</v>
      </c>
      <c r="E68" s="12" t="s">
        <v>132</v>
      </c>
      <c r="F68" s="11" t="s">
        <v>69</v>
      </c>
      <c r="G68" s="11" t="s">
        <v>131</v>
      </c>
    </row>
    <row r="69" spans="2:7" ht="126">
      <c r="B69" s="11">
        <v>67</v>
      </c>
      <c r="C69" s="11">
        <v>77</v>
      </c>
      <c r="D69" s="11" t="s">
        <v>129</v>
      </c>
      <c r="E69" s="12" t="s">
        <v>133</v>
      </c>
      <c r="F69" s="11" t="s">
        <v>69</v>
      </c>
      <c r="G69" s="11" t="s">
        <v>131</v>
      </c>
    </row>
    <row r="70" spans="2:7" ht="141.75">
      <c r="B70" s="11">
        <v>68</v>
      </c>
      <c r="C70" s="11">
        <v>78</v>
      </c>
      <c r="D70" s="11" t="s">
        <v>135</v>
      </c>
      <c r="E70" s="12" t="s">
        <v>136</v>
      </c>
      <c r="F70" s="11" t="s">
        <v>134</v>
      </c>
      <c r="G70" s="11" t="s">
        <v>106</v>
      </c>
    </row>
    <row r="71" spans="2:7" ht="78.75">
      <c r="B71" s="11">
        <v>69</v>
      </c>
      <c r="C71" s="11">
        <v>79</v>
      </c>
      <c r="D71" s="11" t="s">
        <v>137</v>
      </c>
      <c r="E71" s="12" t="s">
        <v>138</v>
      </c>
      <c r="F71" s="11" t="s">
        <v>134</v>
      </c>
      <c r="G71" s="11" t="s">
        <v>106</v>
      </c>
    </row>
    <row r="72" spans="2:7" ht="126">
      <c r="B72" s="11">
        <v>70</v>
      </c>
      <c r="C72" s="11">
        <v>80</v>
      </c>
      <c r="D72" s="11" t="s">
        <v>139</v>
      </c>
      <c r="E72" s="12" t="s">
        <v>140</v>
      </c>
      <c r="F72" s="11" t="s">
        <v>134</v>
      </c>
      <c r="G72" s="11" t="s">
        <v>106</v>
      </c>
    </row>
    <row r="73" spans="2:7" ht="78.75">
      <c r="B73" s="11">
        <v>71</v>
      </c>
      <c r="C73" s="11">
        <v>81</v>
      </c>
      <c r="D73" s="11" t="s">
        <v>141</v>
      </c>
      <c r="E73" s="12" t="s">
        <v>142</v>
      </c>
      <c r="F73" s="11" t="s">
        <v>134</v>
      </c>
      <c r="G73" s="11" t="s">
        <v>106</v>
      </c>
    </row>
    <row r="74" spans="2:7" ht="78.75">
      <c r="B74" s="11">
        <v>72</v>
      </c>
      <c r="C74" s="11">
        <v>82</v>
      </c>
      <c r="D74" s="11" t="s">
        <v>143</v>
      </c>
      <c r="E74" s="12" t="s">
        <v>144</v>
      </c>
      <c r="F74" s="11" t="s">
        <v>134</v>
      </c>
      <c r="G74" s="11" t="s">
        <v>106</v>
      </c>
    </row>
  </sheetData>
  <autoFilter ref="B2:G74" xr:uid="{6A909741-8D34-45F9-BCE1-9DEF0D32D503}"/>
  <customSheetViews>
    <customSheetView guid="{7F5BA31E-4FFC-4ACF-B6A0-DE3EAEC611C9}" filter="1" showAutoFilter="1" topLeftCell="A33">
      <selection activeCell="C59" sqref="C59"/>
      <pageMargins left="0.7" right="0.7" top="0.75" bottom="0.75" header="0.3" footer="0.3"/>
      <autoFilter ref="B2:G74" xr:uid="{00000000-0000-0000-0000-000000000000}">
        <filterColumn colId="2">
          <filters>
            <filter val="Educación"/>
          </filters>
        </filterColumn>
      </autoFilter>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43"/>
  <sheetViews>
    <sheetView topLeftCell="A97" zoomScale="90" zoomScaleNormal="90" workbookViewId="0">
      <selection activeCell="E113" sqref="E113"/>
    </sheetView>
  </sheetViews>
  <sheetFormatPr baseColWidth="10" defaultColWidth="10.875" defaultRowHeight="15.75"/>
  <cols>
    <col min="1" max="1" width="6.875" style="14" customWidth="1"/>
    <col min="2" max="2" width="19.125" style="14" customWidth="1"/>
    <col min="3" max="3" width="8.875" style="14" customWidth="1"/>
    <col min="4" max="4" width="124.5" style="20" customWidth="1"/>
    <col min="5" max="5" width="81.375" style="20" customWidth="1"/>
    <col min="6" max="16384" width="10.875" style="14"/>
  </cols>
  <sheetData>
    <row r="1" spans="1:6" ht="18.75">
      <c r="A1" s="273" t="s">
        <v>6</v>
      </c>
      <c r="B1" s="273"/>
      <c r="C1" s="273"/>
      <c r="D1" s="273"/>
      <c r="E1" s="273"/>
    </row>
    <row r="3" spans="1:6" ht="31.5">
      <c r="A3" s="15" t="s">
        <v>7</v>
      </c>
      <c r="B3" s="16" t="s">
        <v>145</v>
      </c>
      <c r="C3" s="16" t="s">
        <v>146</v>
      </c>
      <c r="D3" s="16" t="s">
        <v>147</v>
      </c>
      <c r="E3" s="16" t="s">
        <v>148</v>
      </c>
    </row>
    <row r="4" spans="1:6" ht="25.5">
      <c r="A4" s="274">
        <v>1</v>
      </c>
      <c r="B4" s="274" t="s">
        <v>149</v>
      </c>
      <c r="C4" s="17" t="s">
        <v>150</v>
      </c>
      <c r="D4" s="18" t="s">
        <v>151</v>
      </c>
      <c r="E4" s="18" t="s">
        <v>152</v>
      </c>
      <c r="F4" s="19"/>
    </row>
    <row r="5" spans="1:6" ht="25.5">
      <c r="A5" s="274"/>
      <c r="B5" s="274"/>
      <c r="C5" s="17" t="s">
        <v>153</v>
      </c>
      <c r="D5" s="18" t="s">
        <v>154</v>
      </c>
      <c r="E5" s="18" t="s">
        <v>155</v>
      </c>
      <c r="F5" s="19"/>
    </row>
    <row r="6" spans="1:6" ht="25.5">
      <c r="A6" s="274"/>
      <c r="B6" s="274"/>
      <c r="C6" s="17" t="s">
        <v>153</v>
      </c>
      <c r="D6" s="18" t="s">
        <v>154</v>
      </c>
      <c r="E6" s="18" t="s">
        <v>156</v>
      </c>
      <c r="F6" s="19"/>
    </row>
    <row r="7" spans="1:6" ht="51">
      <c r="A7" s="274"/>
      <c r="B7" s="274"/>
      <c r="C7" s="17" t="s">
        <v>157</v>
      </c>
      <c r="D7" s="18" t="s">
        <v>158</v>
      </c>
      <c r="E7" s="18" t="s">
        <v>159</v>
      </c>
      <c r="F7" s="19"/>
    </row>
    <row r="8" spans="1:6" ht="38.25">
      <c r="A8" s="274"/>
      <c r="B8" s="274"/>
      <c r="C8" s="17" t="s">
        <v>160</v>
      </c>
      <c r="D8" s="18" t="s">
        <v>161</v>
      </c>
      <c r="E8" s="18" t="s">
        <v>162</v>
      </c>
      <c r="F8" s="19"/>
    </row>
    <row r="9" spans="1:6" ht="38.25">
      <c r="A9" s="274"/>
      <c r="B9" s="274"/>
      <c r="C9" s="17" t="s">
        <v>160</v>
      </c>
      <c r="D9" s="18" t="s">
        <v>161</v>
      </c>
      <c r="E9" s="18" t="s">
        <v>163</v>
      </c>
      <c r="F9" s="19"/>
    </row>
    <row r="10" spans="1:6" ht="25.5">
      <c r="A10" s="274"/>
      <c r="B10" s="274"/>
      <c r="C10" s="17" t="s">
        <v>164</v>
      </c>
      <c r="D10" s="18" t="s">
        <v>165</v>
      </c>
      <c r="E10" s="18" t="s">
        <v>166</v>
      </c>
    </row>
    <row r="11" spans="1:6" ht="25.5">
      <c r="A11" s="274"/>
      <c r="B11" s="274"/>
      <c r="C11" s="17" t="s">
        <v>164</v>
      </c>
      <c r="D11" s="18" t="s">
        <v>165</v>
      </c>
      <c r="E11" s="18" t="s">
        <v>167</v>
      </c>
    </row>
    <row r="12" spans="1:6" ht="25.5">
      <c r="A12" s="274"/>
      <c r="B12" s="274"/>
      <c r="C12" s="17" t="s">
        <v>164</v>
      </c>
      <c r="D12" s="18" t="s">
        <v>165</v>
      </c>
      <c r="E12" s="18" t="s">
        <v>168</v>
      </c>
    </row>
    <row r="13" spans="1:6" ht="38.25">
      <c r="A13" s="274"/>
      <c r="B13" s="274"/>
      <c r="C13" s="17" t="s">
        <v>169</v>
      </c>
      <c r="D13" s="18" t="s">
        <v>170</v>
      </c>
      <c r="E13" s="18" t="s">
        <v>171</v>
      </c>
    </row>
    <row r="14" spans="1:6" ht="38.25">
      <c r="A14" s="274"/>
      <c r="B14" s="274"/>
      <c r="C14" s="17" t="s">
        <v>169</v>
      </c>
      <c r="D14" s="18" t="s">
        <v>170</v>
      </c>
      <c r="E14" s="18" t="s">
        <v>172</v>
      </c>
    </row>
    <row r="15" spans="1:6" ht="25.5">
      <c r="A15" s="274"/>
      <c r="B15" s="274"/>
      <c r="C15" s="17" t="s">
        <v>173</v>
      </c>
      <c r="D15" s="18" t="s">
        <v>174</v>
      </c>
      <c r="E15" s="18" t="s">
        <v>175</v>
      </c>
    </row>
    <row r="16" spans="1:6" ht="25.5">
      <c r="A16" s="270">
        <v>2</v>
      </c>
      <c r="B16" s="270" t="s">
        <v>176</v>
      </c>
      <c r="C16" s="17" t="s">
        <v>177</v>
      </c>
      <c r="D16" s="18" t="s">
        <v>178</v>
      </c>
      <c r="E16" s="18" t="s">
        <v>179</v>
      </c>
    </row>
    <row r="17" spans="1:14" ht="25.5">
      <c r="A17" s="271"/>
      <c r="B17" s="271"/>
      <c r="C17" s="17" t="s">
        <v>177</v>
      </c>
      <c r="D17" s="18" t="s">
        <v>178</v>
      </c>
      <c r="E17" s="18" t="s">
        <v>180</v>
      </c>
    </row>
    <row r="18" spans="1:14" ht="38.25">
      <c r="A18" s="271"/>
      <c r="B18" s="271"/>
      <c r="C18" s="17" t="s">
        <v>181</v>
      </c>
      <c r="D18" s="18" t="s">
        <v>182</v>
      </c>
      <c r="E18" s="18" t="s">
        <v>183</v>
      </c>
    </row>
    <row r="19" spans="1:14" ht="38.25">
      <c r="A19" s="271"/>
      <c r="B19" s="271"/>
      <c r="C19" s="17" t="s">
        <v>181</v>
      </c>
      <c r="D19" s="18" t="s">
        <v>182</v>
      </c>
      <c r="E19" s="18" t="s">
        <v>184</v>
      </c>
    </row>
    <row r="20" spans="1:14" ht="51">
      <c r="A20" s="271"/>
      <c r="B20" s="271"/>
      <c r="C20" s="17" t="s">
        <v>185</v>
      </c>
      <c r="D20" s="18" t="s">
        <v>186</v>
      </c>
      <c r="E20" s="18" t="s">
        <v>187</v>
      </c>
    </row>
    <row r="21" spans="1:14" ht="51">
      <c r="A21" s="271"/>
      <c r="B21" s="271"/>
      <c r="C21" s="17" t="s">
        <v>185</v>
      </c>
      <c r="D21" s="18" t="s">
        <v>186</v>
      </c>
      <c r="E21" s="18" t="s">
        <v>188</v>
      </c>
    </row>
    <row r="22" spans="1:14" ht="38.25">
      <c r="A22" s="271"/>
      <c r="B22" s="271"/>
      <c r="C22" s="17" t="s">
        <v>189</v>
      </c>
      <c r="D22" s="18" t="s">
        <v>190</v>
      </c>
      <c r="E22" s="18" t="s">
        <v>191</v>
      </c>
    </row>
    <row r="23" spans="1:14" ht="51">
      <c r="A23" s="271"/>
      <c r="B23" s="271"/>
      <c r="C23" s="17" t="s">
        <v>192</v>
      </c>
      <c r="D23" s="18" t="s">
        <v>193</v>
      </c>
      <c r="E23" s="18" t="s">
        <v>194</v>
      </c>
    </row>
    <row r="24" spans="1:14" ht="283.5">
      <c r="A24" s="271"/>
      <c r="B24" s="271"/>
      <c r="C24" s="17" t="s">
        <v>192</v>
      </c>
      <c r="D24" s="18" t="s">
        <v>193</v>
      </c>
      <c r="E24" s="18" t="s">
        <v>195</v>
      </c>
      <c r="N24" s="14" t="s">
        <v>269</v>
      </c>
    </row>
    <row r="25" spans="1:14" ht="38.25">
      <c r="A25" s="271"/>
      <c r="B25" s="271"/>
      <c r="C25" s="17" t="s">
        <v>196</v>
      </c>
      <c r="D25" s="18" t="s">
        <v>197</v>
      </c>
      <c r="E25" s="18"/>
    </row>
    <row r="26" spans="1:14" ht="38.25">
      <c r="A26" s="271"/>
      <c r="B26" s="271"/>
      <c r="C26" s="15"/>
      <c r="D26" s="18" t="s">
        <v>197</v>
      </c>
      <c r="E26" s="18" t="s">
        <v>198</v>
      </c>
    </row>
    <row r="27" spans="1:14" ht="38.25">
      <c r="A27" s="271"/>
      <c r="B27" s="271"/>
      <c r="C27" s="17" t="s">
        <v>199</v>
      </c>
      <c r="D27" s="18" t="s">
        <v>200</v>
      </c>
      <c r="E27" s="18" t="s">
        <v>201</v>
      </c>
    </row>
    <row r="28" spans="1:14" ht="38.25">
      <c r="A28" s="271"/>
      <c r="B28" s="271"/>
      <c r="C28" s="15"/>
      <c r="D28" s="18" t="s">
        <v>200</v>
      </c>
      <c r="E28" s="18" t="s">
        <v>202</v>
      </c>
    </row>
    <row r="29" spans="1:14" ht="38.25">
      <c r="A29" s="272"/>
      <c r="B29" s="272"/>
      <c r="C29" s="17" t="s">
        <v>203</v>
      </c>
      <c r="D29" s="18" t="s">
        <v>204</v>
      </c>
      <c r="E29" s="18" t="s">
        <v>205</v>
      </c>
    </row>
    <row r="30" spans="1:14">
      <c r="A30" s="270">
        <v>3</v>
      </c>
      <c r="B30" s="270" t="s">
        <v>206</v>
      </c>
      <c r="C30" s="17" t="s">
        <v>207</v>
      </c>
      <c r="D30" s="18" t="s">
        <v>208</v>
      </c>
      <c r="E30" s="18" t="s">
        <v>209</v>
      </c>
    </row>
    <row r="31" spans="1:14">
      <c r="A31" s="271"/>
      <c r="B31" s="271"/>
      <c r="C31" s="17" t="s">
        <v>207</v>
      </c>
      <c r="D31" s="18" t="s">
        <v>208</v>
      </c>
      <c r="E31" s="18" t="s">
        <v>210</v>
      </c>
    </row>
    <row r="32" spans="1:14" ht="38.25">
      <c r="A32" s="271"/>
      <c r="B32" s="271"/>
      <c r="C32" s="17" t="s">
        <v>211</v>
      </c>
      <c r="D32" s="18" t="s">
        <v>212</v>
      </c>
      <c r="E32" s="18" t="s">
        <v>213</v>
      </c>
    </row>
    <row r="33" spans="1:5" ht="38.25">
      <c r="A33" s="271"/>
      <c r="B33" s="271"/>
      <c r="C33" s="17" t="s">
        <v>211</v>
      </c>
      <c r="D33" s="18" t="s">
        <v>212</v>
      </c>
      <c r="E33" s="18" t="s">
        <v>214</v>
      </c>
    </row>
    <row r="34" spans="1:5" ht="25.5">
      <c r="A34" s="271"/>
      <c r="B34" s="271"/>
      <c r="C34" s="17" t="s">
        <v>215</v>
      </c>
      <c r="D34" s="18" t="s">
        <v>216</v>
      </c>
      <c r="E34" s="18" t="s">
        <v>217</v>
      </c>
    </row>
    <row r="35" spans="1:5" ht="25.5">
      <c r="A35" s="271"/>
      <c r="B35" s="271"/>
      <c r="C35" s="17" t="s">
        <v>215</v>
      </c>
      <c r="D35" s="18" t="s">
        <v>216</v>
      </c>
      <c r="E35" s="18" t="s">
        <v>218</v>
      </c>
    </row>
    <row r="36" spans="1:5" ht="25.5">
      <c r="A36" s="271"/>
      <c r="B36" s="271"/>
      <c r="C36" s="17" t="s">
        <v>215</v>
      </c>
      <c r="D36" s="18" t="s">
        <v>216</v>
      </c>
      <c r="E36" s="18" t="s">
        <v>219</v>
      </c>
    </row>
    <row r="37" spans="1:5" ht="25.5">
      <c r="A37" s="271"/>
      <c r="B37" s="271"/>
      <c r="C37" s="17" t="s">
        <v>215</v>
      </c>
      <c r="D37" s="18" t="s">
        <v>216</v>
      </c>
      <c r="E37" s="18" t="s">
        <v>220</v>
      </c>
    </row>
    <row r="38" spans="1:5" ht="25.5">
      <c r="A38" s="271"/>
      <c r="B38" s="271"/>
      <c r="C38" s="17" t="s">
        <v>215</v>
      </c>
      <c r="D38" s="18" t="s">
        <v>216</v>
      </c>
      <c r="E38" s="18" t="s">
        <v>221</v>
      </c>
    </row>
    <row r="39" spans="1:5" ht="25.5">
      <c r="A39" s="271"/>
      <c r="B39" s="271"/>
      <c r="C39" s="17" t="s">
        <v>222</v>
      </c>
      <c r="D39" s="18" t="s">
        <v>223</v>
      </c>
      <c r="E39" s="18" t="s">
        <v>224</v>
      </c>
    </row>
    <row r="40" spans="1:5" ht="25.5">
      <c r="A40" s="271"/>
      <c r="B40" s="271"/>
      <c r="C40" s="17" t="s">
        <v>222</v>
      </c>
      <c r="D40" s="18" t="s">
        <v>223</v>
      </c>
      <c r="E40" s="18" t="s">
        <v>225</v>
      </c>
    </row>
    <row r="41" spans="1:5" ht="25.5">
      <c r="A41" s="271"/>
      <c r="B41" s="271"/>
      <c r="C41" s="17" t="s">
        <v>226</v>
      </c>
      <c r="D41" s="18" t="s">
        <v>227</v>
      </c>
      <c r="E41" s="18" t="s">
        <v>228</v>
      </c>
    </row>
    <row r="42" spans="1:5" ht="25.5">
      <c r="A42" s="271"/>
      <c r="B42" s="271"/>
      <c r="C42" s="15"/>
      <c r="D42" s="18" t="s">
        <v>227</v>
      </c>
      <c r="E42" s="18" t="s">
        <v>229</v>
      </c>
    </row>
    <row r="43" spans="1:5">
      <c r="A43" s="271"/>
      <c r="B43" s="271"/>
      <c r="C43" s="17" t="s">
        <v>230</v>
      </c>
      <c r="D43" s="18" t="s">
        <v>231</v>
      </c>
      <c r="E43" s="18" t="s">
        <v>232</v>
      </c>
    </row>
    <row r="44" spans="1:5" ht="25.5">
      <c r="A44" s="271"/>
      <c r="B44" s="271"/>
      <c r="C44" s="17" t="s">
        <v>233</v>
      </c>
      <c r="D44" s="18" t="s">
        <v>234</v>
      </c>
      <c r="E44" s="18" t="s">
        <v>235</v>
      </c>
    </row>
    <row r="45" spans="1:5" ht="25.5">
      <c r="A45" s="271"/>
      <c r="B45" s="271"/>
      <c r="C45" s="15"/>
      <c r="D45" s="18" t="s">
        <v>234</v>
      </c>
      <c r="E45" s="18" t="s">
        <v>236</v>
      </c>
    </row>
    <row r="46" spans="1:5" ht="25.5">
      <c r="A46" s="271"/>
      <c r="B46" s="271"/>
      <c r="C46" s="17" t="s">
        <v>237</v>
      </c>
      <c r="D46" s="18" t="s">
        <v>238</v>
      </c>
      <c r="E46" s="18" t="s">
        <v>239</v>
      </c>
    </row>
    <row r="47" spans="1:5" ht="63.75">
      <c r="A47" s="271"/>
      <c r="B47" s="271"/>
      <c r="C47" s="15"/>
      <c r="D47" s="18" t="s">
        <v>238</v>
      </c>
      <c r="E47" s="18" t="s">
        <v>240</v>
      </c>
    </row>
    <row r="48" spans="1:5" ht="25.5">
      <c r="A48" s="271"/>
      <c r="B48" s="271"/>
      <c r="C48" s="17" t="s">
        <v>241</v>
      </c>
      <c r="D48" s="18" t="s">
        <v>242</v>
      </c>
      <c r="E48" s="18" t="s">
        <v>243</v>
      </c>
    </row>
    <row r="49" spans="1:5" ht="38.25">
      <c r="A49" s="271"/>
      <c r="B49" s="271"/>
      <c r="C49" s="15"/>
      <c r="D49" s="18" t="s">
        <v>242</v>
      </c>
      <c r="E49" s="18" t="s">
        <v>244</v>
      </c>
    </row>
    <row r="50" spans="1:5" ht="25.5">
      <c r="A50" s="271"/>
      <c r="B50" s="271"/>
      <c r="C50" s="15"/>
      <c r="D50" s="18" t="s">
        <v>242</v>
      </c>
      <c r="E50" s="18" t="s">
        <v>245</v>
      </c>
    </row>
    <row r="51" spans="1:5" ht="25.5">
      <c r="A51" s="271"/>
      <c r="B51" s="271"/>
      <c r="C51" s="17" t="s">
        <v>246</v>
      </c>
      <c r="D51" s="18" t="s">
        <v>247</v>
      </c>
      <c r="E51" s="18" t="s">
        <v>248</v>
      </c>
    </row>
    <row r="52" spans="1:5" ht="76.5">
      <c r="A52" s="271"/>
      <c r="B52" s="271"/>
      <c r="C52" s="17" t="s">
        <v>249</v>
      </c>
      <c r="D52" s="18" t="s">
        <v>250</v>
      </c>
      <c r="E52" s="18" t="s">
        <v>251</v>
      </c>
    </row>
    <row r="53" spans="1:5" ht="76.5">
      <c r="A53" s="271"/>
      <c r="B53" s="271"/>
      <c r="C53" s="17" t="s">
        <v>249</v>
      </c>
      <c r="D53" s="18" t="s">
        <v>250</v>
      </c>
      <c r="E53" s="18" t="s">
        <v>252</v>
      </c>
    </row>
    <row r="54" spans="1:5" ht="25.5">
      <c r="A54" s="271"/>
      <c r="B54" s="271"/>
      <c r="C54" s="17" t="s">
        <v>253</v>
      </c>
      <c r="D54" s="18" t="s">
        <v>254</v>
      </c>
      <c r="E54" s="18" t="s">
        <v>255</v>
      </c>
    </row>
    <row r="55" spans="1:5" ht="25.5">
      <c r="A55" s="272"/>
      <c r="B55" s="272"/>
      <c r="C55" s="17" t="s">
        <v>256</v>
      </c>
      <c r="D55" s="18" t="s">
        <v>257</v>
      </c>
      <c r="E55" s="18" t="s">
        <v>258</v>
      </c>
    </row>
    <row r="56" spans="1:5" ht="38.25">
      <c r="A56" s="270">
        <v>4</v>
      </c>
      <c r="B56" s="270" t="s">
        <v>259</v>
      </c>
      <c r="C56" s="17" t="s">
        <v>260</v>
      </c>
      <c r="D56" s="18" t="s">
        <v>261</v>
      </c>
      <c r="E56" s="18" t="s">
        <v>262</v>
      </c>
    </row>
    <row r="57" spans="1:5" ht="25.5">
      <c r="A57" s="271"/>
      <c r="B57" s="271"/>
      <c r="C57" s="17" t="s">
        <v>263</v>
      </c>
      <c r="D57" s="18" t="s">
        <v>264</v>
      </c>
      <c r="E57" s="18" t="s">
        <v>265</v>
      </c>
    </row>
    <row r="58" spans="1:5" ht="25.5">
      <c r="A58" s="271"/>
      <c r="B58" s="271"/>
      <c r="C58" s="15"/>
      <c r="D58" s="18" t="s">
        <v>264</v>
      </c>
      <c r="E58" s="18" t="s">
        <v>266</v>
      </c>
    </row>
    <row r="59" spans="1:5" ht="25.5">
      <c r="A59" s="271"/>
      <c r="B59" s="271"/>
      <c r="C59" s="17" t="s">
        <v>267</v>
      </c>
      <c r="D59" s="18" t="s">
        <v>268</v>
      </c>
      <c r="E59" s="18" t="s">
        <v>269</v>
      </c>
    </row>
    <row r="60" spans="1:5" ht="25.5">
      <c r="A60" s="271"/>
      <c r="B60" s="271"/>
      <c r="C60" s="17" t="s">
        <v>270</v>
      </c>
      <c r="D60" s="18" t="s">
        <v>271</v>
      </c>
      <c r="E60" s="18" t="s">
        <v>272</v>
      </c>
    </row>
    <row r="61" spans="1:5" ht="51">
      <c r="A61" s="271"/>
      <c r="B61" s="271"/>
      <c r="C61" s="17" t="s">
        <v>273</v>
      </c>
      <c r="D61" s="18" t="s">
        <v>274</v>
      </c>
      <c r="E61" s="18" t="s">
        <v>275</v>
      </c>
    </row>
    <row r="62" spans="1:5" ht="38.25">
      <c r="A62" s="271"/>
      <c r="B62" s="271"/>
      <c r="C62" s="17" t="s">
        <v>276</v>
      </c>
      <c r="D62" s="18" t="s">
        <v>277</v>
      </c>
      <c r="E62" s="18" t="s">
        <v>278</v>
      </c>
    </row>
    <row r="63" spans="1:5" ht="51">
      <c r="A63" s="271"/>
      <c r="B63" s="271"/>
      <c r="C63" s="17" t="s">
        <v>279</v>
      </c>
      <c r="D63" s="18" t="s">
        <v>280</v>
      </c>
      <c r="E63" s="18" t="s">
        <v>281</v>
      </c>
    </row>
    <row r="64" spans="1:5" ht="63.75">
      <c r="A64" s="271"/>
      <c r="B64" s="271"/>
      <c r="C64" s="17" t="s">
        <v>282</v>
      </c>
      <c r="D64" s="18" t="s">
        <v>283</v>
      </c>
      <c r="E64" s="18" t="s">
        <v>284</v>
      </c>
    </row>
    <row r="65" spans="1:5" ht="51">
      <c r="A65" s="271"/>
      <c r="B65" s="271"/>
      <c r="C65" s="17" t="s">
        <v>285</v>
      </c>
      <c r="D65" s="18" t="s">
        <v>286</v>
      </c>
      <c r="E65" s="18" t="s">
        <v>287</v>
      </c>
    </row>
    <row r="66" spans="1:5" ht="51">
      <c r="A66" s="272"/>
      <c r="B66" s="272"/>
      <c r="C66" s="17" t="s">
        <v>288</v>
      </c>
      <c r="D66" s="18" t="s">
        <v>289</v>
      </c>
      <c r="E66" s="18" t="s">
        <v>290</v>
      </c>
    </row>
    <row r="67" spans="1:5" ht="25.5">
      <c r="A67" s="270">
        <v>5</v>
      </c>
      <c r="B67" s="270" t="s">
        <v>291</v>
      </c>
      <c r="C67" s="17" t="s">
        <v>292</v>
      </c>
      <c r="D67" s="18" t="s">
        <v>293</v>
      </c>
      <c r="E67" s="18" t="s">
        <v>294</v>
      </c>
    </row>
    <row r="68" spans="1:5" ht="38.25">
      <c r="A68" s="271"/>
      <c r="B68" s="271"/>
      <c r="C68" s="17" t="s">
        <v>295</v>
      </c>
      <c r="D68" s="18" t="s">
        <v>296</v>
      </c>
      <c r="E68" s="18" t="s">
        <v>297</v>
      </c>
    </row>
    <row r="69" spans="1:5" ht="38.25">
      <c r="A69" s="271"/>
      <c r="B69" s="271"/>
      <c r="C69" s="17" t="s">
        <v>295</v>
      </c>
      <c r="D69" s="18" t="s">
        <v>296</v>
      </c>
      <c r="E69" s="18" t="s">
        <v>298</v>
      </c>
    </row>
    <row r="70" spans="1:5" ht="25.5">
      <c r="A70" s="271"/>
      <c r="B70" s="271"/>
      <c r="C70" s="17" t="s">
        <v>299</v>
      </c>
      <c r="D70" s="18" t="s">
        <v>300</v>
      </c>
      <c r="E70" s="18" t="s">
        <v>301</v>
      </c>
    </row>
    <row r="71" spans="1:5" ht="25.5">
      <c r="A71" s="271"/>
      <c r="B71" s="271"/>
      <c r="C71" s="17" t="s">
        <v>299</v>
      </c>
      <c r="D71" s="18" t="s">
        <v>300</v>
      </c>
      <c r="E71" s="18" t="s">
        <v>302</v>
      </c>
    </row>
    <row r="72" spans="1:5" ht="25.5">
      <c r="A72" s="271"/>
      <c r="B72" s="271"/>
      <c r="C72" s="17" t="s">
        <v>303</v>
      </c>
      <c r="D72" s="18" t="s">
        <v>304</v>
      </c>
      <c r="E72" s="18" t="s">
        <v>305</v>
      </c>
    </row>
    <row r="73" spans="1:5" ht="25.5">
      <c r="A73" s="271"/>
      <c r="B73" s="271"/>
      <c r="C73" s="17" t="s">
        <v>306</v>
      </c>
      <c r="D73" s="18" t="s">
        <v>307</v>
      </c>
      <c r="E73" s="18" t="s">
        <v>308</v>
      </c>
    </row>
    <row r="74" spans="1:5" ht="25.5">
      <c r="A74" s="271"/>
      <c r="B74" s="271"/>
      <c r="C74" s="17" t="s">
        <v>306</v>
      </c>
      <c r="D74" s="18" t="s">
        <v>307</v>
      </c>
      <c r="E74" s="18" t="s">
        <v>309</v>
      </c>
    </row>
    <row r="75" spans="1:5" ht="38.25">
      <c r="A75" s="271"/>
      <c r="B75" s="271"/>
      <c r="C75" s="17" t="s">
        <v>310</v>
      </c>
      <c r="D75" s="18" t="s">
        <v>311</v>
      </c>
      <c r="E75" s="18" t="s">
        <v>312</v>
      </c>
    </row>
    <row r="76" spans="1:5" ht="38.25">
      <c r="A76" s="271"/>
      <c r="B76" s="271"/>
      <c r="C76" s="17" t="s">
        <v>310</v>
      </c>
      <c r="D76" s="18" t="s">
        <v>311</v>
      </c>
      <c r="E76" s="18" t="s">
        <v>313</v>
      </c>
    </row>
    <row r="77" spans="1:5" ht="51">
      <c r="A77" s="271"/>
      <c r="B77" s="271"/>
      <c r="C77" s="17" t="s">
        <v>314</v>
      </c>
      <c r="D77" s="18" t="s">
        <v>315</v>
      </c>
      <c r="E77" s="18" t="s">
        <v>316</v>
      </c>
    </row>
    <row r="78" spans="1:5" ht="38.25">
      <c r="A78" s="271"/>
      <c r="B78" s="271"/>
      <c r="C78" s="17" t="s">
        <v>314</v>
      </c>
      <c r="D78" s="18" t="s">
        <v>315</v>
      </c>
      <c r="E78" s="18" t="s">
        <v>317</v>
      </c>
    </row>
    <row r="79" spans="1:5" ht="25.5">
      <c r="A79" s="271"/>
      <c r="B79" s="271"/>
      <c r="C79" s="17" t="s">
        <v>318</v>
      </c>
      <c r="D79" s="18" t="s">
        <v>319</v>
      </c>
      <c r="E79" s="18" t="s">
        <v>320</v>
      </c>
    </row>
    <row r="80" spans="1:5" ht="25.5">
      <c r="A80" s="272"/>
      <c r="B80" s="272"/>
      <c r="C80" s="17" t="s">
        <v>321</v>
      </c>
      <c r="D80" s="18" t="s">
        <v>322</v>
      </c>
      <c r="E80" s="18" t="s">
        <v>323</v>
      </c>
    </row>
    <row r="81" spans="1:5" ht="25.5">
      <c r="A81" s="242">
        <v>6</v>
      </c>
      <c r="B81" s="242" t="s">
        <v>324</v>
      </c>
      <c r="C81" s="17" t="s">
        <v>325</v>
      </c>
      <c r="D81" s="18" t="s">
        <v>326</v>
      </c>
      <c r="E81" s="18" t="s">
        <v>327</v>
      </c>
    </row>
    <row r="82" spans="1:5" ht="25.5">
      <c r="A82" s="243"/>
      <c r="B82" s="243"/>
      <c r="C82" s="17" t="s">
        <v>328</v>
      </c>
      <c r="D82" s="18" t="s">
        <v>329</v>
      </c>
      <c r="E82" s="18" t="s">
        <v>330</v>
      </c>
    </row>
    <row r="83" spans="1:5" ht="38.25">
      <c r="A83" s="243"/>
      <c r="B83" s="243"/>
      <c r="C83" s="17" t="s">
        <v>331</v>
      </c>
      <c r="D83" s="18" t="s">
        <v>332</v>
      </c>
      <c r="E83" s="18" t="s">
        <v>333</v>
      </c>
    </row>
    <row r="84" spans="1:5" ht="38.25">
      <c r="A84" s="243"/>
      <c r="B84" s="243"/>
      <c r="C84" s="15"/>
      <c r="D84" s="18" t="s">
        <v>332</v>
      </c>
      <c r="E84" s="18" t="s">
        <v>334</v>
      </c>
    </row>
    <row r="85" spans="1:5" ht="38.25">
      <c r="A85" s="243"/>
      <c r="B85" s="243"/>
      <c r="C85" s="17" t="s">
        <v>335</v>
      </c>
      <c r="D85" s="18" t="s">
        <v>336</v>
      </c>
      <c r="E85" s="18" t="s">
        <v>337</v>
      </c>
    </row>
    <row r="86" spans="1:5" ht="38.25">
      <c r="A86" s="243"/>
      <c r="B86" s="243"/>
      <c r="C86" s="15"/>
      <c r="D86" s="18" t="s">
        <v>336</v>
      </c>
      <c r="E86" s="18" t="s">
        <v>338</v>
      </c>
    </row>
    <row r="87" spans="1:5" ht="25.5">
      <c r="A87" s="243"/>
      <c r="B87" s="243"/>
      <c r="C87" s="17" t="s">
        <v>339</v>
      </c>
      <c r="D87" s="18" t="s">
        <v>340</v>
      </c>
      <c r="E87" s="18" t="s">
        <v>341</v>
      </c>
    </row>
    <row r="88" spans="1:5" ht="25.5">
      <c r="A88" s="243"/>
      <c r="B88" s="243"/>
      <c r="C88" s="15"/>
      <c r="D88" s="18" t="s">
        <v>340</v>
      </c>
      <c r="E88" s="18" t="s">
        <v>342</v>
      </c>
    </row>
    <row r="89" spans="1:5" ht="25.5">
      <c r="A89" s="243"/>
      <c r="B89" s="243"/>
      <c r="C89" s="17" t="s">
        <v>343</v>
      </c>
      <c r="D89" s="18" t="s">
        <v>344</v>
      </c>
      <c r="E89" s="18" t="s">
        <v>345</v>
      </c>
    </row>
    <row r="90" spans="1:5" ht="38.25">
      <c r="A90" s="243"/>
      <c r="B90" s="243"/>
      <c r="C90" s="17" t="s">
        <v>346</v>
      </c>
      <c r="D90" s="18" t="s">
        <v>347</v>
      </c>
      <c r="E90" s="18" t="s">
        <v>348</v>
      </c>
    </row>
    <row r="91" spans="1:5" ht="38.25">
      <c r="A91" s="244"/>
      <c r="B91" s="244"/>
      <c r="C91" s="17" t="s">
        <v>349</v>
      </c>
      <c r="D91" s="18" t="s">
        <v>350</v>
      </c>
      <c r="E91" s="18" t="s">
        <v>351</v>
      </c>
    </row>
    <row r="92" spans="1:5">
      <c r="A92" s="242">
        <v>7</v>
      </c>
      <c r="B92" s="242" t="s">
        <v>352</v>
      </c>
      <c r="C92" s="17" t="s">
        <v>353</v>
      </c>
      <c r="D92" s="18" t="s">
        <v>354</v>
      </c>
      <c r="E92" s="18" t="s">
        <v>355</v>
      </c>
    </row>
    <row r="93" spans="1:5" ht="25.5">
      <c r="A93" s="243"/>
      <c r="B93" s="243"/>
      <c r="C93" s="15"/>
      <c r="D93" s="18" t="s">
        <v>354</v>
      </c>
      <c r="E93" s="18" t="s">
        <v>356</v>
      </c>
    </row>
    <row r="94" spans="1:5">
      <c r="A94" s="243"/>
      <c r="B94" s="243"/>
      <c r="C94" s="17" t="s">
        <v>357</v>
      </c>
      <c r="D94" s="18" t="s">
        <v>358</v>
      </c>
      <c r="E94" s="18" t="s">
        <v>359</v>
      </c>
    </row>
    <row r="95" spans="1:5">
      <c r="A95" s="243"/>
      <c r="B95" s="243"/>
      <c r="C95" s="17" t="s">
        <v>360</v>
      </c>
      <c r="D95" s="18" t="s">
        <v>361</v>
      </c>
      <c r="E95" s="18" t="s">
        <v>362</v>
      </c>
    </row>
    <row r="96" spans="1:5" ht="38.25">
      <c r="A96" s="243"/>
      <c r="B96" s="243"/>
      <c r="C96" s="17" t="s">
        <v>363</v>
      </c>
      <c r="D96" s="18" t="s">
        <v>364</v>
      </c>
      <c r="E96" s="18" t="s">
        <v>365</v>
      </c>
    </row>
    <row r="97" spans="1:5" ht="38.25">
      <c r="A97" s="244"/>
      <c r="B97" s="244"/>
      <c r="C97" s="17" t="s">
        <v>366</v>
      </c>
      <c r="D97" s="18" t="s">
        <v>367</v>
      </c>
      <c r="E97" s="18" t="s">
        <v>368</v>
      </c>
    </row>
    <row r="98" spans="1:5" ht="25.5">
      <c r="A98" s="242">
        <v>8</v>
      </c>
      <c r="B98" s="242" t="s">
        <v>369</v>
      </c>
      <c r="C98" s="17" t="s">
        <v>370</v>
      </c>
      <c r="D98" s="18" t="s">
        <v>371</v>
      </c>
      <c r="E98" s="18" t="s">
        <v>372</v>
      </c>
    </row>
    <row r="99" spans="1:5" ht="25.5">
      <c r="A99" s="243"/>
      <c r="B99" s="243"/>
      <c r="C99" s="17" t="s">
        <v>373</v>
      </c>
      <c r="D99" s="18" t="s">
        <v>374</v>
      </c>
      <c r="E99" s="18" t="s">
        <v>375</v>
      </c>
    </row>
    <row r="100" spans="1:5" ht="38.25">
      <c r="A100" s="243"/>
      <c r="B100" s="243"/>
      <c r="C100" s="17" t="s">
        <v>376</v>
      </c>
      <c r="D100" s="18" t="s">
        <v>377</v>
      </c>
      <c r="E100" s="18" t="s">
        <v>378</v>
      </c>
    </row>
    <row r="101" spans="1:5" ht="38.25">
      <c r="A101" s="243"/>
      <c r="B101" s="243"/>
      <c r="C101" s="17" t="s">
        <v>379</v>
      </c>
      <c r="D101" s="18" t="s">
        <v>380</v>
      </c>
      <c r="E101" s="18"/>
    </row>
    <row r="102" spans="1:5" ht="25.5">
      <c r="A102" s="243"/>
      <c r="B102" s="243"/>
      <c r="C102" s="17" t="s">
        <v>381</v>
      </c>
      <c r="D102" s="18" t="s">
        <v>382</v>
      </c>
      <c r="E102" s="18" t="s">
        <v>383</v>
      </c>
    </row>
    <row r="103" spans="1:5" ht="25.5">
      <c r="A103" s="243"/>
      <c r="B103" s="243"/>
      <c r="C103" s="15"/>
      <c r="D103" s="18" t="s">
        <v>382</v>
      </c>
      <c r="E103" s="18" t="s">
        <v>384</v>
      </c>
    </row>
    <row r="104" spans="1:5" ht="25.5">
      <c r="A104" s="243"/>
      <c r="B104" s="243"/>
      <c r="C104" s="17" t="s">
        <v>385</v>
      </c>
      <c r="D104" s="18" t="s">
        <v>386</v>
      </c>
      <c r="E104" s="18" t="s">
        <v>387</v>
      </c>
    </row>
    <row r="105" spans="1:5" ht="38.25">
      <c r="A105" s="243"/>
      <c r="B105" s="243"/>
      <c r="C105" s="17" t="s">
        <v>388</v>
      </c>
      <c r="D105" s="18" t="s">
        <v>389</v>
      </c>
      <c r="E105" s="18" t="s">
        <v>390</v>
      </c>
    </row>
    <row r="106" spans="1:5" ht="25.5">
      <c r="A106" s="243"/>
      <c r="B106" s="243"/>
      <c r="C106" s="17" t="s">
        <v>391</v>
      </c>
      <c r="D106" s="18" t="s">
        <v>392</v>
      </c>
      <c r="E106" s="18" t="s">
        <v>393</v>
      </c>
    </row>
    <row r="107" spans="1:5" ht="38.25">
      <c r="A107" s="243"/>
      <c r="B107" s="243"/>
      <c r="D107" s="17" t="s">
        <v>392</v>
      </c>
      <c r="E107" s="18" t="s">
        <v>394</v>
      </c>
    </row>
    <row r="108" spans="1:5" ht="25.5">
      <c r="A108" s="243"/>
      <c r="B108" s="243"/>
      <c r="C108" s="17" t="s">
        <v>395</v>
      </c>
      <c r="D108" s="18" t="s">
        <v>396</v>
      </c>
      <c r="E108" s="18" t="s">
        <v>397</v>
      </c>
    </row>
    <row r="109" spans="1:5" ht="25.5">
      <c r="A109" s="243"/>
      <c r="B109" s="243"/>
      <c r="C109" s="17"/>
      <c r="D109" s="17" t="s">
        <v>396</v>
      </c>
      <c r="E109" s="18" t="s">
        <v>398</v>
      </c>
    </row>
    <row r="110" spans="1:5" ht="25.5">
      <c r="A110" s="243"/>
      <c r="B110" s="243"/>
      <c r="C110" s="17" t="s">
        <v>399</v>
      </c>
      <c r="D110" s="18" t="s">
        <v>400</v>
      </c>
      <c r="E110" s="18" t="s">
        <v>401</v>
      </c>
    </row>
    <row r="111" spans="1:5" ht="25.5">
      <c r="A111" s="243"/>
      <c r="B111" s="243"/>
      <c r="C111" s="17"/>
      <c r="D111" s="17" t="s">
        <v>400</v>
      </c>
      <c r="E111" s="18" t="s">
        <v>402</v>
      </c>
    </row>
    <row r="112" spans="1:5" ht="25.5">
      <c r="A112" s="243"/>
      <c r="B112" s="243"/>
      <c r="C112" s="17" t="s">
        <v>403</v>
      </c>
      <c r="D112" s="18" t="s">
        <v>404</v>
      </c>
      <c r="E112" s="18" t="s">
        <v>405</v>
      </c>
    </row>
    <row r="113" spans="1:5" ht="25.5">
      <c r="A113" s="244"/>
      <c r="B113" s="244"/>
      <c r="C113" s="17" t="s">
        <v>406</v>
      </c>
      <c r="D113" s="18" t="s">
        <v>407</v>
      </c>
      <c r="E113" s="18" t="s">
        <v>408</v>
      </c>
    </row>
    <row r="114" spans="1:5" ht="25.5">
      <c r="A114" s="242">
        <v>9</v>
      </c>
      <c r="B114" s="242" t="s">
        <v>409</v>
      </c>
      <c r="C114" s="17" t="s">
        <v>410</v>
      </c>
      <c r="D114" s="18" t="s">
        <v>411</v>
      </c>
      <c r="E114" s="18" t="s">
        <v>412</v>
      </c>
    </row>
    <row r="115" spans="1:5" ht="25.5">
      <c r="A115" s="243"/>
      <c r="B115" s="243"/>
      <c r="C115" s="15"/>
      <c r="D115" s="18" t="s">
        <v>411</v>
      </c>
      <c r="E115" s="18" t="s">
        <v>413</v>
      </c>
    </row>
    <row r="116" spans="1:5" ht="25.5">
      <c r="A116" s="243"/>
      <c r="B116" s="243"/>
      <c r="C116" s="17" t="s">
        <v>414</v>
      </c>
      <c r="D116" s="18" t="s">
        <v>415</v>
      </c>
      <c r="E116" s="18" t="s">
        <v>416</v>
      </c>
    </row>
    <row r="117" spans="1:5" ht="25.5">
      <c r="A117" s="243"/>
      <c r="B117" s="243"/>
      <c r="C117" s="15"/>
      <c r="D117" s="18" t="s">
        <v>415</v>
      </c>
      <c r="E117" s="18" t="s">
        <v>417</v>
      </c>
    </row>
    <row r="118" spans="1:5" ht="25.5">
      <c r="A118" s="243"/>
      <c r="B118" s="243"/>
      <c r="C118" s="17" t="s">
        <v>418</v>
      </c>
      <c r="D118" s="18" t="s">
        <v>419</v>
      </c>
      <c r="E118" s="18" t="s">
        <v>420</v>
      </c>
    </row>
    <row r="119" spans="1:5" ht="25.5">
      <c r="A119" s="243"/>
      <c r="B119" s="243"/>
      <c r="C119" s="15"/>
      <c r="D119" s="18" t="s">
        <v>419</v>
      </c>
      <c r="E119" s="18" t="s">
        <v>421</v>
      </c>
    </row>
    <row r="120" spans="1:5" ht="38.25">
      <c r="A120" s="243"/>
      <c r="B120" s="243"/>
      <c r="C120" s="17" t="s">
        <v>422</v>
      </c>
      <c r="D120" s="18" t="s">
        <v>423</v>
      </c>
      <c r="E120" s="18" t="s">
        <v>424</v>
      </c>
    </row>
    <row r="121" spans="1:5" ht="38.25">
      <c r="A121" s="243"/>
      <c r="B121" s="243"/>
      <c r="C121" s="17" t="s">
        <v>425</v>
      </c>
      <c r="D121" s="18" t="s">
        <v>426</v>
      </c>
      <c r="E121" s="18" t="s">
        <v>427</v>
      </c>
    </row>
    <row r="122" spans="1:5" ht="38.25">
      <c r="A122" s="243"/>
      <c r="B122" s="243"/>
      <c r="C122" s="15"/>
      <c r="D122" s="18" t="s">
        <v>426</v>
      </c>
      <c r="E122" s="18" t="s">
        <v>428</v>
      </c>
    </row>
    <row r="123" spans="1:5" ht="25.5">
      <c r="A123" s="243"/>
      <c r="B123" s="243"/>
      <c r="C123" s="17" t="s">
        <v>429</v>
      </c>
      <c r="D123" s="18" t="s">
        <v>430</v>
      </c>
      <c r="E123" s="18" t="s">
        <v>431</v>
      </c>
    </row>
    <row r="124" spans="1:5" ht="25.5">
      <c r="A124" s="243"/>
      <c r="B124" s="243"/>
      <c r="C124" s="17" t="s">
        <v>432</v>
      </c>
      <c r="D124" s="18" t="s">
        <v>433</v>
      </c>
      <c r="E124" s="18" t="s">
        <v>434</v>
      </c>
    </row>
    <row r="125" spans="1:5" ht="25.5">
      <c r="A125" s="244"/>
      <c r="B125" s="244"/>
      <c r="C125" s="17" t="s">
        <v>435</v>
      </c>
      <c r="D125" s="18" t="s">
        <v>436</v>
      </c>
      <c r="E125" s="18" t="s">
        <v>437</v>
      </c>
    </row>
    <row r="126" spans="1:5" ht="25.5">
      <c r="A126" s="242">
        <v>10</v>
      </c>
      <c r="B126" s="242" t="s">
        <v>438</v>
      </c>
      <c r="C126" s="17" t="s">
        <v>439</v>
      </c>
      <c r="D126" s="18" t="s">
        <v>440</v>
      </c>
      <c r="E126" s="18" t="s">
        <v>441</v>
      </c>
    </row>
    <row r="127" spans="1:5" ht="25.5">
      <c r="A127" s="243"/>
      <c r="B127" s="243"/>
      <c r="C127" s="17" t="s">
        <v>442</v>
      </c>
      <c r="D127" s="18" t="s">
        <v>443</v>
      </c>
      <c r="E127" s="18" t="s">
        <v>444</v>
      </c>
    </row>
    <row r="128" spans="1:5" ht="38.25">
      <c r="A128" s="243"/>
      <c r="B128" s="243"/>
      <c r="C128" s="17" t="s">
        <v>445</v>
      </c>
      <c r="D128" s="18" t="s">
        <v>446</v>
      </c>
      <c r="E128" s="18" t="s">
        <v>447</v>
      </c>
    </row>
    <row r="129" spans="1:5" ht="25.5">
      <c r="A129" s="243"/>
      <c r="B129" s="243"/>
      <c r="C129" s="17" t="s">
        <v>448</v>
      </c>
      <c r="D129" s="18" t="s">
        <v>449</v>
      </c>
      <c r="E129" s="18" t="s">
        <v>450</v>
      </c>
    </row>
    <row r="130" spans="1:5">
      <c r="A130" s="243"/>
      <c r="B130" s="243"/>
      <c r="C130" s="17" t="s">
        <v>451</v>
      </c>
      <c r="D130" s="18" t="s">
        <v>452</v>
      </c>
      <c r="E130" s="18" t="s">
        <v>453</v>
      </c>
    </row>
    <row r="131" spans="1:5" ht="25.5">
      <c r="A131" s="243"/>
      <c r="B131" s="243"/>
      <c r="C131" s="17" t="s">
        <v>454</v>
      </c>
      <c r="D131" s="18" t="s">
        <v>455</v>
      </c>
      <c r="E131" s="18" t="s">
        <v>456</v>
      </c>
    </row>
    <row r="132" spans="1:5" ht="25.5">
      <c r="A132" s="243"/>
      <c r="B132" s="243"/>
      <c r="C132" s="17" t="s">
        <v>457</v>
      </c>
      <c r="D132" s="18" t="s">
        <v>458</v>
      </c>
      <c r="E132" s="18" t="s">
        <v>459</v>
      </c>
    </row>
    <row r="133" spans="1:5" ht="25.5">
      <c r="A133" s="243"/>
      <c r="B133" s="243"/>
      <c r="C133" s="15"/>
      <c r="D133" s="18" t="s">
        <v>458</v>
      </c>
      <c r="E133" s="18" t="s">
        <v>460</v>
      </c>
    </row>
    <row r="134" spans="1:5" ht="25.5">
      <c r="A134" s="243"/>
      <c r="B134" s="243"/>
      <c r="C134" s="17" t="s">
        <v>461</v>
      </c>
      <c r="D134" s="18" t="s">
        <v>462</v>
      </c>
      <c r="E134" s="18" t="s">
        <v>463</v>
      </c>
    </row>
    <row r="135" spans="1:5" ht="38.25">
      <c r="A135" s="243"/>
      <c r="B135" s="243"/>
      <c r="C135" s="17" t="s">
        <v>464</v>
      </c>
      <c r="D135" s="18" t="s">
        <v>465</v>
      </c>
      <c r="E135" s="18" t="s">
        <v>466</v>
      </c>
    </row>
    <row r="136" spans="1:5" ht="25.5">
      <c r="A136" s="244"/>
      <c r="B136" s="244"/>
      <c r="C136" s="17" t="s">
        <v>467</v>
      </c>
      <c r="D136" s="18" t="s">
        <v>468</v>
      </c>
      <c r="E136" s="18" t="s">
        <v>469</v>
      </c>
    </row>
    <row r="137" spans="1:5" ht="25.5">
      <c r="A137" s="242">
        <v>11</v>
      </c>
      <c r="B137" s="242" t="s">
        <v>470</v>
      </c>
      <c r="C137" s="17" t="s">
        <v>471</v>
      </c>
      <c r="D137" s="18" t="s">
        <v>472</v>
      </c>
      <c r="E137" s="18" t="s">
        <v>473</v>
      </c>
    </row>
    <row r="138" spans="1:5" ht="38.25">
      <c r="A138" s="243"/>
      <c r="B138" s="243"/>
      <c r="C138" s="17" t="s">
        <v>474</v>
      </c>
      <c r="D138" s="18" t="s">
        <v>475</v>
      </c>
      <c r="E138" s="18" t="s">
        <v>476</v>
      </c>
    </row>
    <row r="139" spans="1:5" ht="25.5">
      <c r="A139" s="243"/>
      <c r="B139" s="243"/>
      <c r="C139" s="17" t="s">
        <v>477</v>
      </c>
      <c r="D139" s="18" t="s">
        <v>478</v>
      </c>
      <c r="E139" s="18" t="s">
        <v>479</v>
      </c>
    </row>
    <row r="140" spans="1:5" ht="25.5">
      <c r="A140" s="243"/>
      <c r="B140" s="243"/>
      <c r="C140" s="15"/>
      <c r="D140" s="18" t="s">
        <v>478</v>
      </c>
      <c r="E140" s="18" t="s">
        <v>480</v>
      </c>
    </row>
    <row r="141" spans="1:5" ht="76.5">
      <c r="A141" s="243"/>
      <c r="B141" s="243"/>
      <c r="C141" s="17" t="s">
        <v>481</v>
      </c>
      <c r="D141" s="18" t="s">
        <v>482</v>
      </c>
      <c r="E141" s="18" t="s">
        <v>483</v>
      </c>
    </row>
    <row r="142" spans="1:5" ht="38.25">
      <c r="A142" s="243"/>
      <c r="B142" s="243"/>
      <c r="C142" s="17" t="s">
        <v>484</v>
      </c>
      <c r="D142" s="18" t="s">
        <v>485</v>
      </c>
      <c r="E142" s="18" t="s">
        <v>486</v>
      </c>
    </row>
    <row r="143" spans="1:5" ht="38.25">
      <c r="A143" s="243"/>
      <c r="B143" s="243"/>
      <c r="C143" s="15"/>
      <c r="D143" s="18" t="s">
        <v>485</v>
      </c>
      <c r="E143" s="18" t="s">
        <v>487</v>
      </c>
    </row>
    <row r="144" spans="1:5" ht="25.5">
      <c r="A144" s="243"/>
      <c r="B144" s="243"/>
      <c r="C144" s="17" t="s">
        <v>488</v>
      </c>
      <c r="D144" s="18" t="s">
        <v>489</v>
      </c>
      <c r="E144" s="18" t="s">
        <v>490</v>
      </c>
    </row>
    <row r="145" spans="1:5" ht="25.5">
      <c r="A145" s="243"/>
      <c r="B145" s="243"/>
      <c r="C145" s="15"/>
      <c r="D145" s="18" t="s">
        <v>489</v>
      </c>
      <c r="E145" s="18" t="s">
        <v>491</v>
      </c>
    </row>
    <row r="146" spans="1:5" ht="38.25">
      <c r="A146" s="243"/>
      <c r="B146" s="243"/>
      <c r="C146" s="17" t="s">
        <v>492</v>
      </c>
      <c r="D146" s="18" t="s">
        <v>493</v>
      </c>
      <c r="E146" s="18" t="s">
        <v>494</v>
      </c>
    </row>
    <row r="147" spans="1:5" ht="25.5">
      <c r="A147" s="243"/>
      <c r="B147" s="243"/>
      <c r="C147" s="15"/>
      <c r="D147" s="18" t="s">
        <v>493</v>
      </c>
      <c r="E147" s="18" t="s">
        <v>495</v>
      </c>
    </row>
    <row r="148" spans="1:5" ht="38.25">
      <c r="A148" s="243"/>
      <c r="B148" s="243"/>
      <c r="C148" s="17" t="s">
        <v>496</v>
      </c>
      <c r="D148" s="18" t="s">
        <v>497</v>
      </c>
      <c r="E148" s="18" t="s">
        <v>498</v>
      </c>
    </row>
    <row r="149" spans="1:5" ht="51">
      <c r="A149" s="243"/>
      <c r="B149" s="243"/>
      <c r="C149" s="17" t="s">
        <v>499</v>
      </c>
      <c r="D149" s="18" t="s">
        <v>500</v>
      </c>
      <c r="E149" s="18" t="s">
        <v>501</v>
      </c>
    </row>
    <row r="150" spans="1:5" ht="51">
      <c r="A150" s="243"/>
      <c r="B150" s="243"/>
      <c r="C150" s="15"/>
      <c r="D150" s="18" t="s">
        <v>500</v>
      </c>
      <c r="E150" s="18" t="s">
        <v>502</v>
      </c>
    </row>
    <row r="151" spans="1:5" ht="38.25">
      <c r="A151" s="244"/>
      <c r="B151" s="244"/>
      <c r="C151" s="17" t="s">
        <v>503</v>
      </c>
      <c r="D151" s="18" t="s">
        <v>504</v>
      </c>
      <c r="E151" s="18" t="s">
        <v>505</v>
      </c>
    </row>
    <row r="152" spans="1:5" ht="25.5">
      <c r="A152" s="270">
        <v>12</v>
      </c>
      <c r="B152" s="270" t="s">
        <v>506</v>
      </c>
      <c r="C152" s="17" t="s">
        <v>507</v>
      </c>
      <c r="D152" s="18" t="s">
        <v>508</v>
      </c>
      <c r="E152" s="18" t="s">
        <v>509</v>
      </c>
    </row>
    <row r="153" spans="1:5" ht="25.5">
      <c r="A153" s="271"/>
      <c r="B153" s="271"/>
      <c r="C153" s="17" t="s">
        <v>510</v>
      </c>
      <c r="D153" s="18" t="s">
        <v>511</v>
      </c>
      <c r="E153" s="18" t="s">
        <v>512</v>
      </c>
    </row>
    <row r="154" spans="1:5" ht="25.5">
      <c r="A154" s="271"/>
      <c r="B154" s="271"/>
      <c r="C154" s="17" t="s">
        <v>510</v>
      </c>
      <c r="D154" s="18" t="s">
        <v>511</v>
      </c>
      <c r="E154" s="18" t="s">
        <v>513</v>
      </c>
    </row>
    <row r="155" spans="1:5" ht="25.5">
      <c r="A155" s="271"/>
      <c r="B155" s="271"/>
      <c r="C155" s="17" t="s">
        <v>514</v>
      </c>
      <c r="D155" s="18" t="s">
        <v>515</v>
      </c>
      <c r="E155" s="18" t="s">
        <v>516</v>
      </c>
    </row>
    <row r="156" spans="1:5" ht="38.25">
      <c r="A156" s="271"/>
      <c r="B156" s="271"/>
      <c r="C156" s="17" t="s">
        <v>517</v>
      </c>
      <c r="D156" s="18" t="s">
        <v>518</v>
      </c>
      <c r="E156" s="18" t="s">
        <v>519</v>
      </c>
    </row>
    <row r="157" spans="1:5" ht="38.25">
      <c r="A157" s="271"/>
      <c r="B157" s="271"/>
      <c r="C157" s="15"/>
      <c r="D157" s="18" t="s">
        <v>518</v>
      </c>
      <c r="E157" s="18" t="s">
        <v>520</v>
      </c>
    </row>
    <row r="158" spans="1:5">
      <c r="A158" s="271"/>
      <c r="B158" s="271"/>
      <c r="C158" s="17" t="s">
        <v>521</v>
      </c>
      <c r="D158" s="18" t="s">
        <v>522</v>
      </c>
      <c r="E158" s="18" t="s">
        <v>523</v>
      </c>
    </row>
    <row r="159" spans="1:5" ht="25.5">
      <c r="A159" s="271"/>
      <c r="B159" s="271"/>
      <c r="C159" s="17" t="s">
        <v>524</v>
      </c>
      <c r="D159" s="18" t="s">
        <v>525</v>
      </c>
      <c r="E159" s="18" t="s">
        <v>526</v>
      </c>
    </row>
    <row r="160" spans="1:5" ht="25.5">
      <c r="A160" s="271"/>
      <c r="B160" s="271"/>
      <c r="C160" s="17" t="s">
        <v>527</v>
      </c>
      <c r="D160" s="18" t="s">
        <v>528</v>
      </c>
      <c r="E160" s="18" t="s">
        <v>529</v>
      </c>
    </row>
    <row r="161" spans="1:5" ht="51">
      <c r="A161" s="271"/>
      <c r="B161" s="271"/>
      <c r="C161" s="17" t="s">
        <v>530</v>
      </c>
      <c r="D161" s="18" t="s">
        <v>531</v>
      </c>
      <c r="E161" s="18" t="s">
        <v>532</v>
      </c>
    </row>
    <row r="162" spans="1:5" ht="38.25">
      <c r="A162" s="271"/>
      <c r="B162" s="271"/>
      <c r="C162" s="17" t="s">
        <v>533</v>
      </c>
      <c r="D162" s="18" t="s">
        <v>534</v>
      </c>
      <c r="E162" s="18" t="s">
        <v>535</v>
      </c>
    </row>
    <row r="163" spans="1:5" ht="25.5">
      <c r="A163" s="271"/>
      <c r="B163" s="271"/>
      <c r="C163" s="17" t="s">
        <v>536</v>
      </c>
      <c r="D163" s="18" t="s">
        <v>537</v>
      </c>
      <c r="E163" s="18" t="s">
        <v>538</v>
      </c>
    </row>
    <row r="164" spans="1:5" ht="63.75">
      <c r="A164" s="272"/>
      <c r="B164" s="272"/>
      <c r="C164" s="17" t="s">
        <v>539</v>
      </c>
      <c r="D164" s="18" t="s">
        <v>540</v>
      </c>
      <c r="E164" s="18" t="s">
        <v>541</v>
      </c>
    </row>
    <row r="165" spans="1:5" ht="25.5">
      <c r="A165" s="242">
        <v>13</v>
      </c>
      <c r="B165" s="242" t="s">
        <v>542</v>
      </c>
      <c r="C165" s="17" t="s">
        <v>543</v>
      </c>
      <c r="D165" s="18" t="s">
        <v>544</v>
      </c>
      <c r="E165" s="18" t="s">
        <v>545</v>
      </c>
    </row>
    <row r="166" spans="1:5" ht="25.5">
      <c r="A166" s="243"/>
      <c r="B166" s="243"/>
      <c r="C166" s="15"/>
      <c r="D166" s="18" t="s">
        <v>544</v>
      </c>
      <c r="E166" s="18" t="s">
        <v>546</v>
      </c>
    </row>
    <row r="167" spans="1:5" ht="76.5">
      <c r="A167" s="243"/>
      <c r="B167" s="243"/>
      <c r="C167" s="17" t="s">
        <v>547</v>
      </c>
      <c r="D167" s="18" t="s">
        <v>548</v>
      </c>
      <c r="E167" s="18" t="s">
        <v>549</v>
      </c>
    </row>
    <row r="168" spans="1:5" ht="38.25">
      <c r="A168" s="243"/>
      <c r="B168" s="243"/>
      <c r="C168" s="17" t="s">
        <v>550</v>
      </c>
      <c r="D168" s="18" t="s">
        <v>551</v>
      </c>
      <c r="E168" s="18" t="s">
        <v>552</v>
      </c>
    </row>
    <row r="169" spans="1:5" ht="38.25">
      <c r="A169" s="243"/>
      <c r="B169" s="243"/>
      <c r="C169" s="15"/>
      <c r="D169" s="18" t="s">
        <v>551</v>
      </c>
      <c r="E169" s="18" t="s">
        <v>553</v>
      </c>
    </row>
    <row r="170" spans="1:5" ht="51">
      <c r="A170" s="243"/>
      <c r="B170" s="243"/>
      <c r="C170" s="17" t="s">
        <v>554</v>
      </c>
      <c r="D170" s="18" t="s">
        <v>555</v>
      </c>
      <c r="E170" s="18" t="s">
        <v>556</v>
      </c>
    </row>
    <row r="171" spans="1:5" ht="63.75">
      <c r="A171" s="244"/>
      <c r="B171" s="244"/>
      <c r="C171" s="17" t="s">
        <v>557</v>
      </c>
      <c r="D171" s="18" t="s">
        <v>558</v>
      </c>
      <c r="E171" s="18" t="s">
        <v>559</v>
      </c>
    </row>
    <row r="172" spans="1:5" ht="25.5">
      <c r="A172" s="242">
        <v>14</v>
      </c>
      <c r="B172" s="242" t="s">
        <v>560</v>
      </c>
      <c r="C172" s="17" t="s">
        <v>561</v>
      </c>
      <c r="D172" s="18" t="s">
        <v>562</v>
      </c>
      <c r="E172" s="18" t="s">
        <v>563</v>
      </c>
    </row>
    <row r="173" spans="1:5" ht="25.5">
      <c r="A173" s="243"/>
      <c r="B173" s="243"/>
      <c r="C173" s="17" t="s">
        <v>564</v>
      </c>
      <c r="D173" s="18" t="s">
        <v>565</v>
      </c>
      <c r="E173" s="18" t="s">
        <v>566</v>
      </c>
    </row>
    <row r="174" spans="1:5" ht="25.5">
      <c r="A174" s="243"/>
      <c r="B174" s="243"/>
      <c r="C174" s="17" t="s">
        <v>567</v>
      </c>
      <c r="D174" s="18" t="s">
        <v>568</v>
      </c>
      <c r="E174" s="18" t="s">
        <v>569</v>
      </c>
    </row>
    <row r="175" spans="1:5" ht="51">
      <c r="A175" s="243"/>
      <c r="B175" s="243"/>
      <c r="C175" s="17" t="s">
        <v>570</v>
      </c>
      <c r="D175" s="18" t="s">
        <v>571</v>
      </c>
      <c r="E175" s="18" t="s">
        <v>572</v>
      </c>
    </row>
    <row r="176" spans="1:5" ht="25.5">
      <c r="A176" s="243"/>
      <c r="B176" s="243"/>
      <c r="C176" s="17" t="s">
        <v>573</v>
      </c>
      <c r="D176" s="18" t="s">
        <v>574</v>
      </c>
      <c r="E176" s="18" t="s">
        <v>575</v>
      </c>
    </row>
    <row r="177" spans="1:5" ht="51">
      <c r="A177" s="243"/>
      <c r="B177" s="243"/>
      <c r="C177" s="17" t="s">
        <v>576</v>
      </c>
      <c r="D177" s="18" t="s">
        <v>577</v>
      </c>
      <c r="E177" s="18" t="s">
        <v>578</v>
      </c>
    </row>
    <row r="178" spans="1:5" ht="25.5">
      <c r="A178" s="243"/>
      <c r="B178" s="243"/>
      <c r="C178" s="17" t="s">
        <v>579</v>
      </c>
      <c r="D178" s="18" t="s">
        <v>580</v>
      </c>
      <c r="E178" s="18" t="s">
        <v>581</v>
      </c>
    </row>
    <row r="179" spans="1:5" ht="51">
      <c r="A179" s="243"/>
      <c r="B179" s="243"/>
      <c r="C179" s="17" t="s">
        <v>582</v>
      </c>
      <c r="D179" s="18" t="s">
        <v>583</v>
      </c>
      <c r="E179" s="18" t="s">
        <v>584</v>
      </c>
    </row>
    <row r="180" spans="1:5" ht="38.25">
      <c r="A180" s="243"/>
      <c r="B180" s="243"/>
      <c r="C180" s="17" t="s">
        <v>585</v>
      </c>
      <c r="D180" s="18" t="s">
        <v>586</v>
      </c>
      <c r="E180" s="18" t="s">
        <v>587</v>
      </c>
    </row>
    <row r="181" spans="1:5" ht="63.75">
      <c r="A181" s="244"/>
      <c r="B181" s="244"/>
      <c r="C181" s="17" t="s">
        <v>588</v>
      </c>
      <c r="D181" s="18" t="s">
        <v>589</v>
      </c>
      <c r="E181" s="18" t="s">
        <v>590</v>
      </c>
    </row>
    <row r="182" spans="1:5" ht="38.25">
      <c r="A182" s="242">
        <v>15</v>
      </c>
      <c r="B182" s="242" t="s">
        <v>591</v>
      </c>
      <c r="C182" s="17" t="s">
        <v>592</v>
      </c>
      <c r="D182" s="18" t="s">
        <v>593</v>
      </c>
      <c r="E182" s="18" t="s">
        <v>594</v>
      </c>
    </row>
    <row r="183" spans="1:5" ht="38.25">
      <c r="A183" s="243"/>
      <c r="B183" s="243"/>
      <c r="C183" s="15"/>
      <c r="D183" s="18" t="s">
        <v>593</v>
      </c>
      <c r="E183" s="18" t="s">
        <v>595</v>
      </c>
    </row>
    <row r="184" spans="1:5" ht="25.5">
      <c r="A184" s="243"/>
      <c r="B184" s="243"/>
      <c r="C184" s="17" t="s">
        <v>596</v>
      </c>
      <c r="D184" s="18" t="s">
        <v>597</v>
      </c>
      <c r="E184" s="18" t="s">
        <v>598</v>
      </c>
    </row>
    <row r="185" spans="1:5" ht="25.5">
      <c r="A185" s="243"/>
      <c r="B185" s="243"/>
      <c r="C185" s="17" t="s">
        <v>599</v>
      </c>
      <c r="D185" s="18" t="s">
        <v>600</v>
      </c>
      <c r="E185" s="18" t="s">
        <v>601</v>
      </c>
    </row>
    <row r="186" spans="1:5" ht="25.5">
      <c r="A186" s="243"/>
      <c r="B186" s="243"/>
      <c r="C186" s="17" t="s">
        <v>602</v>
      </c>
      <c r="D186" s="18" t="s">
        <v>603</v>
      </c>
      <c r="E186" s="18" t="s">
        <v>604</v>
      </c>
    </row>
    <row r="187" spans="1:5" ht="25.5">
      <c r="A187" s="243"/>
      <c r="B187" s="243"/>
      <c r="C187" s="15"/>
      <c r="D187" s="18" t="s">
        <v>603</v>
      </c>
      <c r="E187" s="18" t="s">
        <v>605</v>
      </c>
    </row>
    <row r="188" spans="1:5" ht="25.5">
      <c r="A188" s="243"/>
      <c r="B188" s="243"/>
      <c r="C188" s="17" t="s">
        <v>606</v>
      </c>
      <c r="D188" s="18" t="s">
        <v>607</v>
      </c>
      <c r="E188" s="18" t="s">
        <v>608</v>
      </c>
    </row>
    <row r="189" spans="1:5" ht="25.5">
      <c r="A189" s="243"/>
      <c r="B189" s="243"/>
      <c r="C189" s="17" t="s">
        <v>609</v>
      </c>
      <c r="D189" s="18" t="s">
        <v>610</v>
      </c>
      <c r="E189" s="18" t="s">
        <v>611</v>
      </c>
    </row>
    <row r="190" spans="1:5" ht="25.5">
      <c r="A190" s="243"/>
      <c r="B190" s="243"/>
      <c r="C190" s="17" t="s">
        <v>612</v>
      </c>
      <c r="D190" s="18" t="s">
        <v>613</v>
      </c>
      <c r="E190" s="18" t="s">
        <v>614</v>
      </c>
    </row>
    <row r="191" spans="1:5" ht="25.5">
      <c r="A191" s="243"/>
      <c r="B191" s="243"/>
      <c r="C191" s="17" t="s">
        <v>615</v>
      </c>
      <c r="D191" s="18" t="s">
        <v>616</v>
      </c>
      <c r="E191" s="18" t="s">
        <v>617</v>
      </c>
    </row>
    <row r="192" spans="1:5" ht="38.25">
      <c r="A192" s="243"/>
      <c r="B192" s="243"/>
      <c r="C192" s="17" t="s">
        <v>618</v>
      </c>
      <c r="D192" s="18" t="s">
        <v>619</v>
      </c>
      <c r="E192" s="18" t="s">
        <v>620</v>
      </c>
    </row>
    <row r="193" spans="1:5" ht="25.5">
      <c r="A193" s="243"/>
      <c r="B193" s="243"/>
      <c r="C193" s="17" t="s">
        <v>621</v>
      </c>
      <c r="D193" s="18" t="s">
        <v>622</v>
      </c>
      <c r="E193" s="18" t="s">
        <v>623</v>
      </c>
    </row>
    <row r="194" spans="1:5" ht="25.5">
      <c r="A194" s="243"/>
      <c r="B194" s="243"/>
      <c r="C194" s="17" t="s">
        <v>624</v>
      </c>
      <c r="D194" s="18" t="s">
        <v>625</v>
      </c>
      <c r="E194" s="18" t="s">
        <v>626</v>
      </c>
    </row>
    <row r="195" spans="1:5" ht="25.5">
      <c r="A195" s="244"/>
      <c r="B195" s="244"/>
      <c r="C195" s="17" t="s">
        <v>627</v>
      </c>
      <c r="D195" s="18" t="s">
        <v>628</v>
      </c>
      <c r="E195" s="18" t="s">
        <v>629</v>
      </c>
    </row>
    <row r="196" spans="1:5" ht="25.5">
      <c r="A196" s="270">
        <v>16</v>
      </c>
      <c r="B196" s="270" t="s">
        <v>630</v>
      </c>
      <c r="C196" s="17" t="s">
        <v>631</v>
      </c>
      <c r="D196" s="18" t="s">
        <v>632</v>
      </c>
      <c r="E196" s="18" t="s">
        <v>633</v>
      </c>
    </row>
    <row r="197" spans="1:5" ht="25.5">
      <c r="A197" s="271"/>
      <c r="B197" s="271"/>
      <c r="C197" s="15"/>
      <c r="D197" s="18" t="s">
        <v>632</v>
      </c>
      <c r="E197" s="18" t="s">
        <v>634</v>
      </c>
    </row>
    <row r="198" spans="1:5" ht="25.5">
      <c r="A198" s="271"/>
      <c r="B198" s="271"/>
      <c r="C198" s="15"/>
      <c r="D198" s="18" t="s">
        <v>632</v>
      </c>
      <c r="E198" s="18" t="s">
        <v>635</v>
      </c>
    </row>
    <row r="199" spans="1:5">
      <c r="A199" s="271"/>
      <c r="B199" s="271"/>
      <c r="C199" s="15"/>
      <c r="D199" s="18" t="s">
        <v>632</v>
      </c>
      <c r="E199" s="18" t="s">
        <v>636</v>
      </c>
    </row>
    <row r="200" spans="1:5" ht="25.5">
      <c r="A200" s="271"/>
      <c r="B200" s="271"/>
      <c r="C200" s="17" t="s">
        <v>637</v>
      </c>
      <c r="D200" s="18" t="s">
        <v>638</v>
      </c>
      <c r="E200" s="18" t="s">
        <v>639</v>
      </c>
    </row>
    <row r="201" spans="1:5" ht="25.5">
      <c r="A201" s="271"/>
      <c r="B201" s="271"/>
      <c r="C201" s="15"/>
      <c r="D201" s="18" t="s">
        <v>638</v>
      </c>
      <c r="E201" s="18" t="s">
        <v>640</v>
      </c>
    </row>
    <row r="202" spans="1:5" ht="25.5">
      <c r="A202" s="271"/>
      <c r="B202" s="271"/>
      <c r="C202" s="15"/>
      <c r="D202" s="18" t="s">
        <v>638</v>
      </c>
      <c r="E202" s="18" t="s">
        <v>641</v>
      </c>
    </row>
    <row r="203" spans="1:5" ht="25.5">
      <c r="A203" s="271"/>
      <c r="B203" s="271"/>
      <c r="C203" s="17" t="s">
        <v>642</v>
      </c>
      <c r="D203" s="18" t="s">
        <v>643</v>
      </c>
      <c r="E203" s="18" t="s">
        <v>644</v>
      </c>
    </row>
    <row r="204" spans="1:5" ht="38.25">
      <c r="A204" s="271"/>
      <c r="B204" s="271"/>
      <c r="C204" s="17" t="s">
        <v>642</v>
      </c>
      <c r="D204" s="18" t="s">
        <v>643</v>
      </c>
      <c r="E204" s="18" t="s">
        <v>645</v>
      </c>
    </row>
    <row r="205" spans="1:5" ht="25.5">
      <c r="A205" s="271"/>
      <c r="B205" s="271"/>
      <c r="C205" s="17" t="s">
        <v>646</v>
      </c>
      <c r="D205" s="18" t="s">
        <v>647</v>
      </c>
      <c r="E205" s="18" t="s">
        <v>648</v>
      </c>
    </row>
    <row r="206" spans="1:5" ht="25.5">
      <c r="A206" s="271"/>
      <c r="B206" s="271"/>
      <c r="C206" s="15"/>
      <c r="D206" s="18" t="s">
        <v>647</v>
      </c>
      <c r="E206" s="18" t="s">
        <v>649</v>
      </c>
    </row>
    <row r="207" spans="1:5" ht="38.25">
      <c r="A207" s="271"/>
      <c r="B207" s="271"/>
      <c r="C207" s="17" t="s">
        <v>650</v>
      </c>
      <c r="D207" s="18" t="s">
        <v>651</v>
      </c>
      <c r="E207" s="18" t="s">
        <v>652</v>
      </c>
    </row>
    <row r="208" spans="1:5" ht="38.25">
      <c r="A208" s="271"/>
      <c r="B208" s="271"/>
      <c r="C208" s="15"/>
      <c r="D208" s="18" t="s">
        <v>651</v>
      </c>
      <c r="E208" s="18" t="s">
        <v>653</v>
      </c>
    </row>
    <row r="209" spans="1:5" ht="25.5">
      <c r="A209" s="271"/>
      <c r="B209" s="271"/>
      <c r="C209" s="17" t="s">
        <v>654</v>
      </c>
      <c r="D209" s="18" t="s">
        <v>655</v>
      </c>
      <c r="E209" s="18" t="s">
        <v>656</v>
      </c>
    </row>
    <row r="210" spans="1:5" ht="25.5">
      <c r="A210" s="271"/>
      <c r="B210" s="271"/>
      <c r="C210" s="15"/>
      <c r="D210" s="18" t="s">
        <v>655</v>
      </c>
      <c r="E210" s="155" t="s">
        <v>657</v>
      </c>
    </row>
    <row r="211" spans="1:5" ht="38.25">
      <c r="A211" s="271"/>
      <c r="B211" s="271"/>
      <c r="C211" s="17" t="s">
        <v>658</v>
      </c>
      <c r="D211" s="18" t="s">
        <v>659</v>
      </c>
      <c r="E211" s="155" t="s">
        <v>660</v>
      </c>
    </row>
    <row r="212" spans="1:5" ht="25.5">
      <c r="A212" s="271"/>
      <c r="B212" s="271"/>
      <c r="C212" s="15"/>
      <c r="D212" s="18" t="s">
        <v>659</v>
      </c>
      <c r="E212" s="18" t="s">
        <v>661</v>
      </c>
    </row>
    <row r="213" spans="1:5" ht="25.5">
      <c r="A213" s="271"/>
      <c r="B213" s="271"/>
      <c r="C213" s="17" t="s">
        <v>662</v>
      </c>
      <c r="D213" s="18" t="s">
        <v>663</v>
      </c>
      <c r="E213" s="18" t="s">
        <v>664</v>
      </c>
    </row>
    <row r="214" spans="1:5" ht="25.5">
      <c r="A214" s="271"/>
      <c r="B214" s="271"/>
      <c r="C214" s="17" t="s">
        <v>665</v>
      </c>
      <c r="D214" s="18" t="s">
        <v>666</v>
      </c>
      <c r="E214" s="18" t="s">
        <v>667</v>
      </c>
    </row>
    <row r="215" spans="1:5" ht="38.25">
      <c r="A215" s="271"/>
      <c r="B215" s="271"/>
      <c r="C215" s="17" t="s">
        <v>668</v>
      </c>
      <c r="D215" s="18" t="s">
        <v>669</v>
      </c>
      <c r="E215" s="18" t="s">
        <v>670</v>
      </c>
    </row>
    <row r="216" spans="1:5" ht="25.5">
      <c r="A216" s="271"/>
      <c r="B216" s="271"/>
      <c r="C216" s="15"/>
      <c r="D216" s="18" t="s">
        <v>669</v>
      </c>
      <c r="E216" s="18" t="s">
        <v>671</v>
      </c>
    </row>
    <row r="217" spans="1:5" ht="25.5">
      <c r="A217" s="271"/>
      <c r="B217" s="271"/>
      <c r="C217" s="17" t="s">
        <v>672</v>
      </c>
      <c r="D217" s="18" t="s">
        <v>673</v>
      </c>
      <c r="E217" s="18" t="s">
        <v>674</v>
      </c>
    </row>
    <row r="218" spans="1:5" ht="38.25">
      <c r="A218" s="272"/>
      <c r="B218" s="272"/>
      <c r="C218" s="17" t="s">
        <v>675</v>
      </c>
      <c r="D218" s="18" t="s">
        <v>676</v>
      </c>
      <c r="E218" s="18" t="s">
        <v>677</v>
      </c>
    </row>
    <row r="219" spans="1:5" ht="25.5" customHeight="1">
      <c r="A219" s="242">
        <v>17</v>
      </c>
      <c r="B219" s="242" t="s">
        <v>678</v>
      </c>
      <c r="C219" s="17" t="s">
        <v>679</v>
      </c>
      <c r="D219" s="18" t="s">
        <v>680</v>
      </c>
      <c r="E219" s="18" t="s">
        <v>681</v>
      </c>
    </row>
    <row r="220" spans="1:5" ht="25.5">
      <c r="A220" s="243"/>
      <c r="B220" s="243"/>
      <c r="C220" s="149"/>
      <c r="D220" s="18" t="s">
        <v>680</v>
      </c>
      <c r="E220" s="18" t="s">
        <v>682</v>
      </c>
    </row>
    <row r="221" spans="1:5" ht="76.5">
      <c r="A221" s="243"/>
      <c r="B221" s="243"/>
      <c r="C221" s="17" t="s">
        <v>683</v>
      </c>
      <c r="D221" s="18" t="s">
        <v>684</v>
      </c>
      <c r="E221" s="18" t="s">
        <v>685</v>
      </c>
    </row>
    <row r="222" spans="1:5" ht="25.5">
      <c r="A222" s="243"/>
      <c r="B222" s="243"/>
      <c r="C222" s="17" t="s">
        <v>686</v>
      </c>
      <c r="D222" s="18" t="s">
        <v>687</v>
      </c>
      <c r="E222" s="18" t="s">
        <v>688</v>
      </c>
    </row>
    <row r="223" spans="1:5" ht="25.5">
      <c r="A223" s="243"/>
      <c r="B223" s="243"/>
      <c r="C223" s="149"/>
      <c r="D223" s="18" t="s">
        <v>687</v>
      </c>
      <c r="E223" s="18" t="s">
        <v>689</v>
      </c>
    </row>
    <row r="224" spans="1:5" ht="38.25">
      <c r="A224" s="243"/>
      <c r="B224" s="243"/>
      <c r="C224" s="17" t="s">
        <v>690</v>
      </c>
      <c r="D224" s="18" t="s">
        <v>691</v>
      </c>
      <c r="E224" s="18" t="s">
        <v>692</v>
      </c>
    </row>
    <row r="225" spans="1:5" ht="25.5">
      <c r="A225" s="243"/>
      <c r="B225" s="243"/>
      <c r="C225" s="17" t="s">
        <v>693</v>
      </c>
      <c r="D225" s="18" t="s">
        <v>694</v>
      </c>
      <c r="E225" s="18" t="s">
        <v>695</v>
      </c>
    </row>
    <row r="226" spans="1:5" ht="38.25">
      <c r="A226" s="243"/>
      <c r="B226" s="243"/>
      <c r="C226" s="17" t="s">
        <v>696</v>
      </c>
      <c r="D226" s="18" t="s">
        <v>697</v>
      </c>
      <c r="E226" s="18" t="s">
        <v>698</v>
      </c>
    </row>
    <row r="227" spans="1:5" ht="38.25">
      <c r="A227" s="243"/>
      <c r="B227" s="243"/>
      <c r="C227" s="149"/>
      <c r="D227" s="18" t="s">
        <v>697</v>
      </c>
      <c r="E227" s="18" t="s">
        <v>699</v>
      </c>
    </row>
    <row r="228" spans="1:5" ht="25.5">
      <c r="A228" s="243"/>
      <c r="B228" s="243"/>
      <c r="C228" s="17" t="s">
        <v>700</v>
      </c>
      <c r="D228" s="18" t="s">
        <v>701</v>
      </c>
      <c r="E228" s="18" t="s">
        <v>702</v>
      </c>
    </row>
    <row r="229" spans="1:5" ht="38.25">
      <c r="A229" s="243"/>
      <c r="B229" s="243"/>
      <c r="C229" s="17" t="s">
        <v>703</v>
      </c>
      <c r="D229" s="18" t="s">
        <v>704</v>
      </c>
      <c r="E229" s="18" t="s">
        <v>705</v>
      </c>
    </row>
    <row r="230" spans="1:5" ht="38.25">
      <c r="A230" s="243"/>
      <c r="B230" s="243"/>
      <c r="C230" s="17" t="s">
        <v>706</v>
      </c>
      <c r="D230" s="18" t="s">
        <v>707</v>
      </c>
      <c r="E230" s="18" t="s">
        <v>708</v>
      </c>
    </row>
    <row r="231" spans="1:5" ht="25.5">
      <c r="A231" s="243"/>
      <c r="B231" s="243"/>
      <c r="C231" s="17" t="s">
        <v>709</v>
      </c>
      <c r="D231" s="18" t="s">
        <v>710</v>
      </c>
      <c r="E231" s="18" t="s">
        <v>711</v>
      </c>
    </row>
    <row r="232" spans="1:5" ht="25.5">
      <c r="A232" s="243"/>
      <c r="B232" s="243"/>
      <c r="C232" s="17" t="s">
        <v>712</v>
      </c>
      <c r="D232" s="18" t="s">
        <v>713</v>
      </c>
      <c r="E232" s="18" t="s">
        <v>714</v>
      </c>
    </row>
    <row r="233" spans="1:5" ht="38.25">
      <c r="A233" s="243"/>
      <c r="B233" s="243"/>
      <c r="C233" s="17" t="s">
        <v>715</v>
      </c>
      <c r="D233" s="18" t="s">
        <v>716</v>
      </c>
      <c r="E233" s="18" t="s">
        <v>717</v>
      </c>
    </row>
    <row r="234" spans="1:5">
      <c r="A234" s="243"/>
      <c r="B234" s="243"/>
      <c r="C234" s="17" t="s">
        <v>718</v>
      </c>
      <c r="D234" s="18" t="s">
        <v>719</v>
      </c>
      <c r="E234" s="18" t="s">
        <v>720</v>
      </c>
    </row>
    <row r="235" spans="1:5" ht="25.5">
      <c r="A235" s="243"/>
      <c r="B235" s="243"/>
      <c r="C235" s="17" t="s">
        <v>721</v>
      </c>
      <c r="D235" s="18" t="s">
        <v>722</v>
      </c>
      <c r="E235" s="18" t="s">
        <v>723</v>
      </c>
    </row>
    <row r="236" spans="1:5" ht="25.5">
      <c r="A236" s="243"/>
      <c r="B236" s="243"/>
      <c r="C236" s="17" t="s">
        <v>724</v>
      </c>
      <c r="D236" s="18" t="s">
        <v>725</v>
      </c>
      <c r="E236" s="18" t="s">
        <v>726</v>
      </c>
    </row>
    <row r="237" spans="1:5" ht="38.25">
      <c r="A237" s="243"/>
      <c r="B237" s="243"/>
      <c r="C237" s="17" t="s">
        <v>727</v>
      </c>
      <c r="D237" s="18" t="s">
        <v>728</v>
      </c>
      <c r="E237" s="18" t="s">
        <v>729</v>
      </c>
    </row>
    <row r="238" spans="1:5" ht="25.5">
      <c r="A238" s="243"/>
      <c r="B238" s="243"/>
      <c r="C238" s="17" t="s">
        <v>730</v>
      </c>
      <c r="D238" s="18" t="s">
        <v>731</v>
      </c>
      <c r="E238" s="18" t="s">
        <v>732</v>
      </c>
    </row>
    <row r="239" spans="1:5" ht="51">
      <c r="A239" s="243"/>
      <c r="B239" s="243"/>
      <c r="C239" s="17" t="s">
        <v>733</v>
      </c>
      <c r="D239" s="18" t="s">
        <v>734</v>
      </c>
      <c r="E239" s="18" t="s">
        <v>735</v>
      </c>
    </row>
    <row r="240" spans="1:5" ht="51">
      <c r="A240" s="243"/>
      <c r="B240" s="243"/>
      <c r="C240" s="149"/>
      <c r="D240" s="18" t="s">
        <v>734</v>
      </c>
      <c r="E240" s="18" t="s">
        <v>736</v>
      </c>
    </row>
    <row r="241" spans="1:5" ht="51">
      <c r="A241" s="243"/>
      <c r="B241" s="243"/>
      <c r="C241" s="149"/>
      <c r="D241" s="18" t="s">
        <v>734</v>
      </c>
      <c r="E241" s="18" t="s">
        <v>737</v>
      </c>
    </row>
    <row r="242" spans="1:5" ht="25.5">
      <c r="A242" s="243"/>
      <c r="B242" s="243"/>
      <c r="C242" s="17" t="s">
        <v>738</v>
      </c>
      <c r="D242" s="18" t="s">
        <v>739</v>
      </c>
      <c r="E242" s="18" t="s">
        <v>740</v>
      </c>
    </row>
    <row r="243" spans="1:5" ht="38.25">
      <c r="A243" s="244"/>
      <c r="B243" s="244"/>
      <c r="C243" s="149"/>
      <c r="D243" s="18" t="s">
        <v>739</v>
      </c>
      <c r="E243" s="18" t="s">
        <v>741</v>
      </c>
    </row>
  </sheetData>
  <customSheetViews>
    <customSheetView guid="{7F5BA31E-4FFC-4ACF-B6A0-DE3EAEC611C9}" scale="90" topLeftCell="A54">
      <selection activeCell="M24" sqref="M24"/>
      <pageMargins left="0.7" right="0.7" top="0.75" bottom="0.75" header="0.3" footer="0.3"/>
    </customSheetView>
  </customSheetViews>
  <mergeCells count="35">
    <mergeCell ref="A30:A55"/>
    <mergeCell ref="B30:B55"/>
    <mergeCell ref="A1:E1"/>
    <mergeCell ref="A4:A15"/>
    <mergeCell ref="B4:B15"/>
    <mergeCell ref="A16:A29"/>
    <mergeCell ref="B16:B29"/>
    <mergeCell ref="A56:A66"/>
    <mergeCell ref="B56:B66"/>
    <mergeCell ref="A67:A80"/>
    <mergeCell ref="B67:B80"/>
    <mergeCell ref="A81:A91"/>
    <mergeCell ref="B81:B91"/>
    <mergeCell ref="A92:A97"/>
    <mergeCell ref="B92:B97"/>
    <mergeCell ref="A98:A113"/>
    <mergeCell ref="B98:B113"/>
    <mergeCell ref="A114:A125"/>
    <mergeCell ref="B114:B125"/>
    <mergeCell ref="A126:A136"/>
    <mergeCell ref="B126:B136"/>
    <mergeCell ref="A137:A151"/>
    <mergeCell ref="B137:B151"/>
    <mergeCell ref="A152:A164"/>
    <mergeCell ref="B152:B164"/>
    <mergeCell ref="A196:A218"/>
    <mergeCell ref="B196:B218"/>
    <mergeCell ref="A219:A243"/>
    <mergeCell ref="B219:B243"/>
    <mergeCell ref="A165:A171"/>
    <mergeCell ref="B165:B171"/>
    <mergeCell ref="A172:A181"/>
    <mergeCell ref="B172:B181"/>
    <mergeCell ref="A182:A195"/>
    <mergeCell ref="B182:B19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32"/>
  <sheetViews>
    <sheetView tabSelected="1" topLeftCell="A4" zoomScale="90" zoomScaleNormal="90" zoomScaleSheetLayoutView="80" workbookViewId="0">
      <selection activeCell="N27" sqref="N27"/>
    </sheetView>
  </sheetViews>
  <sheetFormatPr baseColWidth="10" defaultColWidth="10.875" defaultRowHeight="15.75"/>
  <cols>
    <col min="1" max="1" width="5.125" style="1" customWidth="1"/>
    <col min="2" max="2" width="22" style="1" customWidth="1"/>
    <col min="3" max="3" width="24.5" style="1" customWidth="1"/>
    <col min="4" max="4" width="18.875" style="1" customWidth="1"/>
    <col min="5" max="5" width="32.75" style="1" customWidth="1"/>
    <col min="6" max="8" width="18.875" style="1" customWidth="1"/>
    <col min="9" max="9" width="7.625" style="1" customWidth="1"/>
    <col min="10" max="10" width="12.625" style="1" customWidth="1"/>
    <col min="11" max="12" width="20.5" style="1" customWidth="1"/>
    <col min="13" max="13" width="29.25" style="1" customWidth="1"/>
    <col min="14" max="14" width="16.625" style="1" customWidth="1"/>
    <col min="15" max="16384" width="10.875" style="1"/>
  </cols>
  <sheetData>
    <row r="1" spans="2:13" ht="5.25" customHeight="1" thickBot="1"/>
    <row r="2" spans="2:13">
      <c r="B2" s="2"/>
      <c r="C2" s="3"/>
      <c r="D2" s="3"/>
      <c r="E2" s="3"/>
      <c r="F2" s="3"/>
      <c r="G2" s="3"/>
      <c r="H2" s="3"/>
      <c r="I2" s="3"/>
      <c r="J2" s="3"/>
      <c r="K2" s="3"/>
      <c r="L2" s="3"/>
      <c r="M2" s="69"/>
    </row>
    <row r="3" spans="2:13">
      <c r="B3" s="4"/>
      <c r="C3" s="5"/>
      <c r="D3" s="198" t="s">
        <v>744</v>
      </c>
      <c r="E3" s="198"/>
      <c r="F3" s="198"/>
      <c r="G3" s="198"/>
      <c r="H3" s="198"/>
      <c r="I3" s="26"/>
      <c r="J3" s="26"/>
      <c r="K3" s="26"/>
      <c r="L3" s="26"/>
      <c r="M3" s="70"/>
    </row>
    <row r="4" spans="2:13" ht="18.75">
      <c r="B4" s="6"/>
      <c r="C4" s="7"/>
      <c r="D4" s="7"/>
      <c r="E4" s="7"/>
      <c r="F4" s="7"/>
      <c r="G4" s="7"/>
      <c r="H4" s="7"/>
      <c r="I4" s="204"/>
      <c r="J4" s="204"/>
      <c r="K4" s="204"/>
      <c r="L4" s="204"/>
      <c r="M4" s="205"/>
    </row>
    <row r="5" spans="2:13" ht="18.75">
      <c r="B5" s="6"/>
      <c r="C5" s="7"/>
      <c r="D5" s="7"/>
      <c r="E5" s="7"/>
      <c r="F5" s="7"/>
      <c r="G5" s="7"/>
      <c r="H5" s="7"/>
      <c r="I5" s="88"/>
      <c r="J5" s="133"/>
      <c r="K5" s="88"/>
      <c r="L5" s="133"/>
      <c r="M5" s="89"/>
    </row>
    <row r="6" spans="2:13" ht="20.100000000000001" customHeight="1">
      <c r="B6" s="202" t="s">
        <v>1086</v>
      </c>
      <c r="C6" s="203"/>
      <c r="D6" s="203"/>
      <c r="E6" s="203"/>
      <c r="F6" s="203"/>
      <c r="G6" s="203"/>
      <c r="H6" s="203"/>
      <c r="I6" s="74"/>
      <c r="J6" s="74"/>
      <c r="K6" s="74"/>
      <c r="L6" s="74"/>
      <c r="M6" s="75"/>
    </row>
    <row r="7" spans="2:13" ht="20.100000000000001" customHeight="1">
      <c r="B7" s="189" t="s">
        <v>1570</v>
      </c>
      <c r="C7" s="190"/>
      <c r="D7" s="199" t="s">
        <v>1587</v>
      </c>
      <c r="E7" s="200"/>
      <c r="F7" s="200"/>
      <c r="G7" s="200"/>
      <c r="H7" s="200"/>
      <c r="I7" s="74"/>
      <c r="J7" s="74"/>
      <c r="K7" s="74"/>
      <c r="L7" s="74"/>
      <c r="M7" s="75"/>
    </row>
    <row r="8" spans="2:13">
      <c r="B8" s="189" t="s">
        <v>0</v>
      </c>
      <c r="C8" s="190"/>
      <c r="D8" s="201" t="s">
        <v>1439</v>
      </c>
      <c r="E8" s="185"/>
      <c r="F8" s="185"/>
      <c r="G8" s="185"/>
      <c r="H8" s="185"/>
      <c r="I8" s="74"/>
      <c r="J8" s="74"/>
      <c r="K8" s="74"/>
      <c r="L8" s="74"/>
      <c r="M8" s="75"/>
    </row>
    <row r="9" spans="2:13">
      <c r="B9" s="189" t="s">
        <v>1</v>
      </c>
      <c r="C9" s="190"/>
      <c r="D9" s="185" t="str">
        <f>IF($D$7="Rama ejecutiva orden nacional",VLOOKUP($D$8,'Entidades Rama Ejecutiva'!$B:$I,3,0),IF(D$7="Empresas industriales y comerciales del Estado",VLOOKUP($D$8,'Entidades EICE'!$A:$H,5,0)," "))</f>
        <v>Nacional</v>
      </c>
      <c r="E9" s="185"/>
      <c r="F9" s="185"/>
      <c r="G9" s="185"/>
      <c r="H9" s="185"/>
      <c r="I9" s="76"/>
      <c r="J9" s="76"/>
      <c r="K9" s="76"/>
      <c r="L9" s="76"/>
      <c r="M9" s="77"/>
    </row>
    <row r="10" spans="2:13">
      <c r="B10" s="189" t="s">
        <v>2</v>
      </c>
      <c r="C10" s="190"/>
      <c r="D10" s="186" t="str">
        <f>IF($D$7="Rama ejecutiva orden nacional",VLOOKUP($D$8,'Entidades Rama Ejecutiva'!$B:$I,6,0),IF(D$7="Empresas industriales y comerciales del Estado",VLOOKUP($D$8,'Entidades EICE'!$A:$H,2,0),""))</f>
        <v>Justicia y del Derecho</v>
      </c>
      <c r="E10" s="187"/>
      <c r="F10" s="187"/>
      <c r="G10" s="187"/>
      <c r="H10" s="188"/>
      <c r="I10" s="76"/>
      <c r="J10" s="76"/>
      <c r="K10" s="76"/>
      <c r="L10" s="76"/>
      <c r="M10" s="77"/>
    </row>
    <row r="11" spans="2:13">
      <c r="B11" s="189" t="s">
        <v>1575</v>
      </c>
      <c r="C11" s="190"/>
      <c r="D11" s="186" t="str">
        <f>IF($D$7="Rama ejecutiva orden nacional",VLOOKUP($D$8,'Entidades Rama Ejecutiva'!$B:$I,5,0),IF(D$7="Empresas industriales y comerciales del Estado",VLOOKUP($D$8,'Entidades EICE'!$A:$H,3,0),""))</f>
        <v>Establecimiento Público</v>
      </c>
      <c r="E11" s="187"/>
      <c r="F11" s="187"/>
      <c r="G11" s="187"/>
      <c r="H11" s="188"/>
      <c r="I11" s="78"/>
      <c r="J11" s="78"/>
      <c r="K11" s="78"/>
      <c r="L11" s="78"/>
      <c r="M11" s="79"/>
    </row>
    <row r="12" spans="2:13">
      <c r="B12" s="189" t="s">
        <v>3</v>
      </c>
      <c r="C12" s="190"/>
      <c r="D12" s="186" t="str">
        <f>IF($D$7="Rama ejecutiva orden nacional",VLOOKUP($D$8,'Entidades Rama Ejecutiva'!$B:$I,7,0),IF(D$7="Empresas industriales y comerciales del Estado",VLOOKUP($D$8,'Entidades EICE'!$A:$H,8,0),""))</f>
        <v>Bogotá D.C</v>
      </c>
      <c r="E12" s="187"/>
      <c r="F12" s="187"/>
      <c r="G12" s="187"/>
      <c r="H12" s="188"/>
      <c r="I12" s="78"/>
      <c r="J12" s="78"/>
      <c r="K12" s="78"/>
      <c r="L12" s="78"/>
      <c r="M12" s="79"/>
    </row>
    <row r="13" spans="2:13">
      <c r="B13" s="189" t="s">
        <v>4</v>
      </c>
      <c r="C13" s="190"/>
      <c r="D13" s="186" t="str">
        <f>IF($D$7="Rama ejecutiva orden nacional",VLOOKUP($D$8,'Entidades Rama Ejecutiva'!$B:$I,8,0),IF(D$7="Empresas industriales y comerciales del Estado",VLOOKUP($D$8,'Entidades EICE'!$A:$H,7,0),""))</f>
        <v>BOGOTÁ</v>
      </c>
      <c r="E13" s="187"/>
      <c r="F13" s="187"/>
      <c r="G13" s="187"/>
      <c r="H13" s="188"/>
      <c r="I13" s="78"/>
      <c r="J13" s="78"/>
      <c r="K13" s="78"/>
      <c r="L13" s="78"/>
      <c r="M13" s="79"/>
    </row>
    <row r="14" spans="2:13">
      <c r="B14" s="192" t="s">
        <v>1585</v>
      </c>
      <c r="C14" s="92" t="s">
        <v>1586</v>
      </c>
      <c r="D14" s="195"/>
      <c r="E14" s="196"/>
      <c r="F14" s="196"/>
      <c r="G14" s="196"/>
      <c r="H14" s="197"/>
      <c r="I14" s="78"/>
      <c r="J14" s="78"/>
      <c r="K14" s="78"/>
      <c r="L14" s="78"/>
      <c r="M14" s="79"/>
    </row>
    <row r="15" spans="2:13">
      <c r="B15" s="193"/>
      <c r="C15" s="92" t="s">
        <v>1101</v>
      </c>
      <c r="D15" s="195"/>
      <c r="E15" s="196"/>
      <c r="F15" s="196"/>
      <c r="G15" s="196"/>
      <c r="H15" s="197"/>
      <c r="I15" s="78"/>
      <c r="J15" s="78"/>
      <c r="K15" s="78"/>
      <c r="L15" s="78"/>
      <c r="M15" s="79"/>
    </row>
    <row r="16" spans="2:13">
      <c r="B16" s="194"/>
      <c r="C16" s="92" t="s">
        <v>1102</v>
      </c>
      <c r="D16" s="195"/>
      <c r="E16" s="196"/>
      <c r="F16" s="196"/>
      <c r="G16" s="196"/>
      <c r="H16" s="197"/>
      <c r="I16" s="78"/>
      <c r="J16" s="78"/>
      <c r="K16" s="78"/>
      <c r="L16" s="78"/>
      <c r="M16" s="79"/>
    </row>
    <row r="17" spans="2:14">
      <c r="B17" s="189" t="s">
        <v>1576</v>
      </c>
      <c r="C17" s="190"/>
      <c r="D17" s="191" t="s">
        <v>1863</v>
      </c>
      <c r="E17" s="185"/>
      <c r="F17" s="185"/>
      <c r="G17" s="185"/>
      <c r="H17" s="185"/>
      <c r="I17" s="78"/>
      <c r="J17" s="78"/>
      <c r="K17" s="78"/>
      <c r="L17" s="78"/>
      <c r="M17" s="79"/>
    </row>
    <row r="18" spans="2:14">
      <c r="B18" s="157" t="s">
        <v>1552</v>
      </c>
      <c r="C18" s="158"/>
      <c r="D18" s="210" t="s">
        <v>1862</v>
      </c>
      <c r="E18" s="211"/>
      <c r="F18" s="211"/>
      <c r="G18" s="211"/>
      <c r="H18" s="211"/>
      <c r="I18" s="78"/>
      <c r="J18" s="78"/>
      <c r="K18" s="78"/>
      <c r="L18" s="78"/>
      <c r="M18" s="79"/>
    </row>
    <row r="19" spans="2:14">
      <c r="B19" s="216" t="s">
        <v>1861</v>
      </c>
      <c r="C19" s="217"/>
      <c r="D19" s="201" t="s">
        <v>1725</v>
      </c>
      <c r="E19" s="185"/>
      <c r="F19" s="185"/>
      <c r="G19" s="185"/>
      <c r="H19" s="185"/>
      <c r="I19" s="78"/>
      <c r="J19" s="78"/>
      <c r="K19" s="78"/>
      <c r="L19" s="78"/>
      <c r="M19" s="79"/>
    </row>
    <row r="20" spans="2:14" ht="16.5" thickBot="1">
      <c r="B20" s="8"/>
      <c r="C20" s="26"/>
      <c r="D20" s="26"/>
      <c r="E20" s="26"/>
      <c r="F20" s="26"/>
      <c r="G20" s="26"/>
      <c r="H20" s="26"/>
      <c r="I20" s="26"/>
      <c r="J20" s="26"/>
      <c r="K20" s="26"/>
      <c r="L20" s="26"/>
      <c r="M20" s="70"/>
    </row>
    <row r="21" spans="2:14" ht="16.5" thickBot="1">
      <c r="B21" s="213" t="s">
        <v>1557</v>
      </c>
      <c r="C21" s="214"/>
      <c r="D21" s="214"/>
      <c r="E21" s="214"/>
      <c r="F21" s="214"/>
      <c r="G21" s="214"/>
      <c r="H21" s="214"/>
      <c r="I21" s="214"/>
      <c r="J21" s="214"/>
      <c r="K21" s="214"/>
      <c r="L21" s="208"/>
      <c r="M21" s="215"/>
    </row>
    <row r="22" spans="2:14" ht="48" thickBot="1">
      <c r="B22" s="90" t="s">
        <v>1553</v>
      </c>
      <c r="C22" s="91" t="s">
        <v>1554</v>
      </c>
      <c r="D22" s="90" t="s">
        <v>1062</v>
      </c>
      <c r="E22" s="68" t="s">
        <v>1061</v>
      </c>
      <c r="F22" s="68" t="s">
        <v>146</v>
      </c>
      <c r="G22" s="68" t="s">
        <v>1093</v>
      </c>
      <c r="H22" s="68" t="s">
        <v>1561</v>
      </c>
      <c r="I22" s="212" t="s">
        <v>1060</v>
      </c>
      <c r="J22" s="209"/>
      <c r="K22" s="208" t="s">
        <v>745</v>
      </c>
      <c r="L22" s="209"/>
      <c r="M22" s="91" t="s">
        <v>6</v>
      </c>
    </row>
    <row r="23" spans="2:14" s="54" customFormat="1" ht="106.5" customHeight="1">
      <c r="B23" s="131" t="s">
        <v>1763</v>
      </c>
      <c r="C23" s="114" t="s">
        <v>1730</v>
      </c>
      <c r="D23" s="135"/>
      <c r="E23" s="147" t="s">
        <v>1865</v>
      </c>
      <c r="F23" s="160">
        <v>152000000</v>
      </c>
      <c r="G23" s="160">
        <v>140000000</v>
      </c>
      <c r="H23" s="151" t="s">
        <v>1872</v>
      </c>
      <c r="I23" s="82">
        <v>13</v>
      </c>
      <c r="J23" s="147" t="s">
        <v>19</v>
      </c>
      <c r="K23" s="136" t="s">
        <v>766</v>
      </c>
      <c r="L23" s="141"/>
      <c r="M23" s="154" t="s">
        <v>661</v>
      </c>
      <c r="N23" s="159"/>
    </row>
    <row r="24" spans="2:14" s="54" customFormat="1" ht="183.75" customHeight="1">
      <c r="B24" s="131" t="s">
        <v>1763</v>
      </c>
      <c r="C24" s="114" t="s">
        <v>1730</v>
      </c>
      <c r="D24" s="135"/>
      <c r="E24" s="152" t="s">
        <v>1864</v>
      </c>
      <c r="F24" s="160">
        <v>5097353339</v>
      </c>
      <c r="G24" s="160">
        <v>4816463981</v>
      </c>
      <c r="H24" s="148" t="s">
        <v>1866</v>
      </c>
      <c r="I24" s="82">
        <v>67</v>
      </c>
      <c r="J24" s="147" t="s">
        <v>66</v>
      </c>
      <c r="K24" s="136" t="s">
        <v>1867</v>
      </c>
      <c r="L24" s="141"/>
      <c r="M24" s="150" t="s">
        <v>269</v>
      </c>
      <c r="N24" s="159"/>
    </row>
    <row r="25" spans="2:14" s="54" customFormat="1" ht="106.5" customHeight="1">
      <c r="B25" s="131" t="s">
        <v>1763</v>
      </c>
      <c r="C25" s="114" t="s">
        <v>1730</v>
      </c>
      <c r="D25" s="135"/>
      <c r="E25" s="152" t="s">
        <v>1871</v>
      </c>
      <c r="F25" s="160">
        <v>800000000</v>
      </c>
      <c r="G25" s="160">
        <v>799472301</v>
      </c>
      <c r="H25" s="153" t="s">
        <v>1877</v>
      </c>
      <c r="I25" s="82">
        <v>74</v>
      </c>
      <c r="J25" s="147" t="s">
        <v>127</v>
      </c>
      <c r="K25" s="136" t="s">
        <v>766</v>
      </c>
      <c r="L25" s="141"/>
      <c r="M25" s="140" t="s">
        <v>671</v>
      </c>
      <c r="N25" s="159"/>
    </row>
    <row r="26" spans="2:14" s="54" customFormat="1" ht="129" customHeight="1">
      <c r="B26" s="131" t="s">
        <v>1763</v>
      </c>
      <c r="C26" s="114" t="s">
        <v>1730</v>
      </c>
      <c r="D26" s="135"/>
      <c r="E26" s="152" t="s">
        <v>1873</v>
      </c>
      <c r="F26" s="160">
        <v>225200000</v>
      </c>
      <c r="G26" s="160">
        <v>225198533</v>
      </c>
      <c r="H26" s="134">
        <v>1</v>
      </c>
      <c r="I26" s="82">
        <v>49</v>
      </c>
      <c r="J26" s="147" t="s">
        <v>86</v>
      </c>
      <c r="K26" s="136" t="s">
        <v>753</v>
      </c>
      <c r="L26" s="141"/>
      <c r="M26" s="137" t="s">
        <v>228</v>
      </c>
      <c r="N26" s="159"/>
    </row>
    <row r="27" spans="2:14" s="54" customFormat="1" ht="129" customHeight="1">
      <c r="B27" s="131" t="s">
        <v>1763</v>
      </c>
      <c r="C27" s="114" t="s">
        <v>1730</v>
      </c>
      <c r="D27" s="135"/>
      <c r="E27" s="152" t="s">
        <v>1874</v>
      </c>
      <c r="F27" s="160">
        <v>198365300</v>
      </c>
      <c r="G27" s="160">
        <v>197961259</v>
      </c>
      <c r="H27" s="134" t="s">
        <v>1878</v>
      </c>
      <c r="I27" s="82">
        <v>74</v>
      </c>
      <c r="J27" s="147" t="s">
        <v>127</v>
      </c>
      <c r="K27" s="136" t="s">
        <v>766</v>
      </c>
      <c r="L27" s="141"/>
      <c r="M27" s="154" t="s">
        <v>671</v>
      </c>
      <c r="N27" s="159"/>
    </row>
    <row r="28" spans="2:14" s="54" customFormat="1" ht="106.5" customHeight="1">
      <c r="B28" s="131" t="s">
        <v>1763</v>
      </c>
      <c r="C28" s="114" t="s">
        <v>1730</v>
      </c>
      <c r="D28" s="135"/>
      <c r="E28" s="152" t="s">
        <v>1875</v>
      </c>
      <c r="F28" s="160">
        <v>170352000</v>
      </c>
      <c r="G28" s="160">
        <v>166540976</v>
      </c>
      <c r="H28" s="153" t="s">
        <v>1879</v>
      </c>
      <c r="I28" s="82">
        <v>74</v>
      </c>
      <c r="J28" s="147" t="s">
        <v>127</v>
      </c>
      <c r="K28" s="136" t="s">
        <v>766</v>
      </c>
      <c r="L28" s="141"/>
      <c r="M28" s="140" t="s">
        <v>671</v>
      </c>
      <c r="N28" s="159"/>
    </row>
    <row r="29" spans="2:14" s="54" customFormat="1" ht="106.5" customHeight="1">
      <c r="B29" s="131" t="s">
        <v>1763</v>
      </c>
      <c r="C29" s="114" t="s">
        <v>1730</v>
      </c>
      <c r="D29" s="135"/>
      <c r="E29" s="152" t="s">
        <v>1876</v>
      </c>
      <c r="F29" s="160">
        <v>211610518</v>
      </c>
      <c r="G29" s="160">
        <v>156441127</v>
      </c>
      <c r="H29" s="161" t="s">
        <v>1883</v>
      </c>
      <c r="I29" s="82">
        <v>67</v>
      </c>
      <c r="J29" s="147" t="s">
        <v>66</v>
      </c>
      <c r="K29" s="136" t="s">
        <v>1867</v>
      </c>
      <c r="L29" s="141"/>
      <c r="M29" s="150" t="s">
        <v>269</v>
      </c>
      <c r="N29" s="159"/>
    </row>
    <row r="30" spans="2:14" s="54" customFormat="1" ht="106.5" customHeight="1">
      <c r="B30" s="131" t="s">
        <v>1763</v>
      </c>
      <c r="C30" s="114" t="s">
        <v>1730</v>
      </c>
      <c r="D30" s="206" t="s">
        <v>1880</v>
      </c>
      <c r="E30" s="207"/>
      <c r="F30" s="83">
        <v>100</v>
      </c>
      <c r="G30" s="156">
        <v>100</v>
      </c>
      <c r="H30" s="134">
        <v>1</v>
      </c>
      <c r="I30" s="81">
        <v>25</v>
      </c>
      <c r="J30" s="152" t="s">
        <v>43</v>
      </c>
      <c r="K30" s="138" t="s">
        <v>758</v>
      </c>
      <c r="L30" s="142"/>
      <c r="M30" s="139" t="s">
        <v>408</v>
      </c>
    </row>
    <row r="31" spans="2:14" s="54" customFormat="1" ht="106.5" customHeight="1">
      <c r="B31" s="143" t="s">
        <v>1819</v>
      </c>
      <c r="C31" s="114" t="s">
        <v>1743</v>
      </c>
      <c r="D31" s="206" t="s">
        <v>1881</v>
      </c>
      <c r="E31" s="207"/>
      <c r="F31" s="83">
        <v>100</v>
      </c>
      <c r="G31" s="132">
        <v>100</v>
      </c>
      <c r="H31" s="134">
        <v>1</v>
      </c>
      <c r="I31" s="82">
        <v>43</v>
      </c>
      <c r="J31" s="152" t="s">
        <v>72</v>
      </c>
      <c r="K31" s="136" t="s">
        <v>755</v>
      </c>
      <c r="L31" s="141"/>
      <c r="M31" s="137" t="s">
        <v>294</v>
      </c>
    </row>
    <row r="32" spans="2:14" s="54" customFormat="1" ht="100.5" customHeight="1">
      <c r="B32" s="131" t="s">
        <v>1763</v>
      </c>
      <c r="C32" s="114" t="s">
        <v>1730</v>
      </c>
      <c r="D32" s="206" t="s">
        <v>1882</v>
      </c>
      <c r="E32" s="207"/>
      <c r="F32" s="83">
        <v>100</v>
      </c>
      <c r="G32" s="132">
        <v>100</v>
      </c>
      <c r="H32" s="134">
        <v>1</v>
      </c>
      <c r="I32" s="82">
        <v>67</v>
      </c>
      <c r="J32" s="147" t="s">
        <v>66</v>
      </c>
      <c r="K32" s="136" t="s">
        <v>1867</v>
      </c>
      <c r="L32" s="141"/>
      <c r="M32" s="150" t="s">
        <v>269</v>
      </c>
    </row>
  </sheetData>
  <customSheetViews>
    <customSheetView guid="{7F5BA31E-4FFC-4ACF-B6A0-DE3EAEC611C9}" scale="80" topLeftCell="A21">
      <selection activeCell="M24" sqref="M24"/>
      <pageMargins left="0.25" right="0.25" top="0.75" bottom="0.75" header="0.3" footer="0.3"/>
      <pageSetup paperSize="9" scale="47" orientation="landscape" horizontalDpi="4294967295" verticalDpi="4294967295" r:id="rId1"/>
    </customSheetView>
  </customSheetViews>
  <mergeCells count="32">
    <mergeCell ref="D30:E30"/>
    <mergeCell ref="D31:E31"/>
    <mergeCell ref="D32:E32"/>
    <mergeCell ref="K22:L22"/>
    <mergeCell ref="D18:H18"/>
    <mergeCell ref="I22:J22"/>
    <mergeCell ref="B21:M21"/>
    <mergeCell ref="B19:C19"/>
    <mergeCell ref="D19:H19"/>
    <mergeCell ref="D3:H3"/>
    <mergeCell ref="D7:H7"/>
    <mergeCell ref="D8:H8"/>
    <mergeCell ref="B6:H6"/>
    <mergeCell ref="I4:M4"/>
    <mergeCell ref="B7:C7"/>
    <mergeCell ref="B8:C8"/>
    <mergeCell ref="D9:H9"/>
    <mergeCell ref="D10:H10"/>
    <mergeCell ref="D11:H11"/>
    <mergeCell ref="B17:C17"/>
    <mergeCell ref="B12:C12"/>
    <mergeCell ref="B13:C13"/>
    <mergeCell ref="B10:C10"/>
    <mergeCell ref="D12:H12"/>
    <mergeCell ref="D13:H13"/>
    <mergeCell ref="B9:C9"/>
    <mergeCell ref="B11:C11"/>
    <mergeCell ref="D17:H17"/>
    <mergeCell ref="B14:B16"/>
    <mergeCell ref="D14:H14"/>
    <mergeCell ref="D15:H15"/>
    <mergeCell ref="D16:H16"/>
  </mergeCells>
  <conditionalFormatting sqref="D14:H16">
    <cfRule type="expression" dxfId="3" priority="1">
      <formula>$D$7="Empresas industriales y comerciales del Estado"</formula>
    </cfRule>
    <cfRule type="expression" dxfId="2" priority="4">
      <formula>$D$7="Rama ejecutiva orden nacional"</formula>
    </cfRule>
  </conditionalFormatting>
  <conditionalFormatting sqref="D9:H13">
    <cfRule type="expression" dxfId="1" priority="3">
      <formula>$D$7="Rama judicial"</formula>
    </cfRule>
  </conditionalFormatting>
  <conditionalFormatting sqref="D9:H16">
    <cfRule type="expression" dxfId="0" priority="2">
      <formula>$D$7="Rama legislativa"</formula>
    </cfRule>
  </conditionalFormatting>
  <dataValidations count="2">
    <dataValidation type="list" allowBlank="1" showInputMessage="1" showErrorMessage="1" sqref="D7:H7" xr:uid="{00000000-0002-0000-0100-000000000000}">
      <formula1>Tipo_actor</formula1>
    </dataValidation>
    <dataValidation type="list" allowBlank="1" showInputMessage="1" showErrorMessage="1" sqref="D8:H8" xr:uid="{00000000-0002-0000-0100-000001000000}">
      <formula1>INDIRECT(SUBSTITUTE($D$7," ","_"))</formula1>
    </dataValidation>
  </dataValidations>
  <pageMargins left="0.25" right="0.25" top="0.75" bottom="0.75" header="0.3" footer="0.3"/>
  <pageSetup paperSize="9" scale="47" orientation="landscape" horizontalDpi="4294967295" verticalDpi="4294967295"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2000000}">
          <x14:formula1>
            <xm:f>PND!$C$15:$C$47</xm:f>
          </x14:formula1>
          <xm:sqref>B23:B30 B32</xm:sqref>
        </x14:dataValidation>
        <x14:dataValidation type="list" allowBlank="1" showInputMessage="1" showErrorMessage="1" xr:uid="{00000000-0002-0000-0100-000004000000}">
          <x14:formula1>
            <xm:f>PND!$C$9:$C$111</xm:f>
          </x14:formula1>
          <xm:sqref>B31</xm:sqref>
        </x14:dataValidation>
        <x14:dataValidation type="list" errorStyle="warning" allowBlank="1" showInputMessage="1" showErrorMessage="1" error="Por favor escoja una opción de la lista de posibilidades" xr:uid="{00000000-0002-0000-0100-000003000000}">
          <x14:formula1>
            <xm:f>PND!$B$9:$B$121</xm:f>
          </x14:formula1>
          <xm:sqref>C23:C32</xm:sqref>
        </x14:dataValidation>
        <x14:dataValidation type="list" errorStyle="warning" allowBlank="1" showInputMessage="1" showErrorMessage="1" error="Por favor escoja una opción de la lista de posibilidades" xr:uid="{00000000-0002-0000-0100-000005000000}">
          <x14:formula1>
            <xm:f>ODS!$C$4:$C$20</xm:f>
          </x14:formula1>
          <xm:sqref>K23:L32</xm:sqref>
        </x14:dataValidation>
        <x14:dataValidation type="list" errorStyle="warning" allowBlank="1" showInputMessage="1" showErrorMessage="1" error="Por favor escoja una opción de la lista de posibilidades" xr:uid="{00000000-0002-0000-0100-000006000000}">
          <x14:formula1>
            <xm:f>'Artículo DDHH'!$C$3:$C$74</xm:f>
          </x14:formula1>
          <xm:sqref>I23:I32</xm:sqref>
        </x14:dataValidation>
        <x14:dataValidation type="list" errorStyle="warning" allowBlank="1" showInputMessage="1" showErrorMessage="1" error="Por favor escoja una opción de la lista de posibilidades" xr:uid="{00000000-0002-0000-0100-000007000000}">
          <x14:formula1>
            <xm:f>'Indicadores ODS'!$E$4:$E$243</xm:f>
          </x14:formula1>
          <xm:sqref>M23:M32</xm:sqref>
        </x14:dataValidation>
        <x14:dataValidation type="list" errorStyle="warning" allowBlank="1" showInputMessage="1" showErrorMessage="1" error="Por favor escoja una opción de la lista de posibilidades" xr:uid="{C4460B80-4CB0-4C0B-9365-32F2D8F1B71D}">
          <x14:formula1>
            <xm:f>'Artículo DDHH'!$D$3:$D$74</xm:f>
          </x14:formula1>
          <xm:sqref>J23:J32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5"/>
  <sheetViews>
    <sheetView workbookViewId="0">
      <selection activeCell="D27" sqref="D27"/>
    </sheetView>
  </sheetViews>
  <sheetFormatPr baseColWidth="10" defaultColWidth="10.875" defaultRowHeight="15.75" outlineLevelRow="2" outlineLevelCol="1"/>
  <cols>
    <col min="1" max="1" width="10.875" style="1"/>
    <col min="2" max="3" width="18.5" style="1" customWidth="1" outlineLevel="1"/>
    <col min="4" max="4" width="55.875" style="1" customWidth="1" outlineLevel="1"/>
    <col min="5" max="5" width="18.375" style="1" customWidth="1" outlineLevel="1"/>
    <col min="6" max="6" width="19.625" style="54" customWidth="1" outlineLevel="1"/>
    <col min="7" max="7" width="11.5" style="1" bestFit="1" customWidth="1"/>
    <col min="8" max="8" width="33.5" style="1" customWidth="1"/>
    <col min="9" max="9" width="14.625" style="1" customWidth="1"/>
    <col min="10" max="12" width="10.875" style="1"/>
    <col min="13" max="13" width="20" style="1" customWidth="1"/>
    <col min="14" max="16384" width="10.875" style="1"/>
  </cols>
  <sheetData>
    <row r="1" spans="2:12" ht="26.25">
      <c r="B1" s="163" t="s">
        <v>1550</v>
      </c>
      <c r="C1" s="163"/>
      <c r="D1" s="163"/>
      <c r="E1" s="163"/>
      <c r="F1" s="163"/>
      <c r="G1" s="163"/>
      <c r="H1" s="163"/>
      <c r="I1" s="163"/>
      <c r="J1" s="163"/>
      <c r="K1" s="163"/>
      <c r="L1" s="163"/>
    </row>
    <row r="2" spans="2:12">
      <c r="B2" s="66"/>
      <c r="C2" s="66"/>
      <c r="D2" s="66"/>
      <c r="E2" s="66"/>
    </row>
    <row r="4" spans="2:12">
      <c r="B4" s="218" t="s">
        <v>1555</v>
      </c>
      <c r="C4" s="219"/>
      <c r="D4" s="219"/>
      <c r="E4" s="219"/>
      <c r="F4" s="220"/>
      <c r="H4" s="221" t="s">
        <v>1556</v>
      </c>
      <c r="I4" s="221"/>
    </row>
    <row r="5" spans="2:12" ht="20.100000000000001" customHeight="1">
      <c r="B5" s="80" t="s">
        <v>1577</v>
      </c>
      <c r="C5" s="86" t="s">
        <v>1583</v>
      </c>
      <c r="D5" s="86" t="s">
        <v>1584</v>
      </c>
      <c r="E5" s="110" t="s">
        <v>8</v>
      </c>
      <c r="F5" s="86" t="s">
        <v>1551</v>
      </c>
      <c r="H5" s="67" t="s">
        <v>743</v>
      </c>
      <c r="I5" s="67" t="s">
        <v>1551</v>
      </c>
    </row>
    <row r="6" spans="2:12" ht="27.95" customHeight="1" outlineLevel="2">
      <c r="B6" s="11">
        <v>11</v>
      </c>
      <c r="C6" s="11" t="str">
        <f>VLOOKUP(B6,'Artículo DDHH'!$C$3:$D$74,2,0)</f>
        <v>Vida</v>
      </c>
      <c r="D6" s="11" t="str">
        <f>VLOOKUP(B6,'Artículo DDHH'!$C$3:$E$74,3,0)</f>
        <v>El derecho a la vida es inviolable. No habrá pena de muerte.</v>
      </c>
      <c r="E6" s="11" t="str">
        <f>VLOOKUP(B6,'Artículo DDHH'!$C$3:$G$74,4,0)</f>
        <v>Fundamental</v>
      </c>
      <c r="F6" s="85">
        <f>COUNTIF('Matriz alineación'!$I$23:$I$32,B6)</f>
        <v>0</v>
      </c>
      <c r="H6" s="84" t="s">
        <v>751</v>
      </c>
      <c r="I6" s="85">
        <f>COUNTIF('Matriz alineación'!$K$23:$K$32,H6)</f>
        <v>0</v>
      </c>
    </row>
    <row r="7" spans="2:12" ht="38.1" customHeight="1" outlineLevel="2">
      <c r="B7" s="11">
        <v>12</v>
      </c>
      <c r="C7" s="11" t="str">
        <f>VLOOKUP(B7,'Artículo DDHH'!$C$3:$D$74,2,0)</f>
        <v xml:space="preserve">Integridad </v>
      </c>
      <c r="D7" s="11" t="str">
        <f>VLOOKUP(B7,'Artículo DDHH'!$C$3:$E$74,3,0)</f>
        <v>Nadie será sometido a desaparición forzada, a torturas ni a tratos o penas crueles, inhumanos o degradantes.</v>
      </c>
      <c r="E7" s="11" t="str">
        <f>VLOOKUP(B7,'Artículo DDHH'!$C$3:$G$74,4,0)</f>
        <v>Fundamental</v>
      </c>
      <c r="F7" s="85">
        <f>COUNTIF('Matriz alineación'!$I$23:$I$32,B7)</f>
        <v>0</v>
      </c>
      <c r="H7" s="84" t="s">
        <v>752</v>
      </c>
      <c r="I7" s="85">
        <f>COUNTIF('Matriz alineación'!$K$23:$K$32,H7)</f>
        <v>0</v>
      </c>
    </row>
    <row r="8" spans="2:12" ht="246" customHeight="1" outlineLevel="2">
      <c r="B8" s="11">
        <v>13</v>
      </c>
      <c r="C8" s="11" t="str">
        <f>VLOOKUP(B8,'Artículo DDHH'!$C$3:$D$74,2,0)</f>
        <v>Igualdad</v>
      </c>
      <c r="D8" s="11" t="str">
        <f>VLOOKUP(B8,'Artículo DDHH'!$C$3:$E$74,3,0)</f>
        <v>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
El Estado  promoverá las condiciones para que la igualdad sea real y efectiva y adoptará medidas en favor de grupos discriminados o marginados.
El Estado  protegerá especialmente a aquellas personas que por su condición económica, física o mental, se encuentren en circunstancia de debilidad manifiesta y sancionará los abusos o maltratos que contra ellas se cometan.</v>
      </c>
      <c r="E8" s="11" t="str">
        <f>VLOOKUP(B8,'Artículo DDHH'!$C$3:$G$74,4,0)</f>
        <v>Fundamental</v>
      </c>
      <c r="F8" s="85">
        <f>COUNTIF('Matriz alineación'!$I$23:$I$32,B8)</f>
        <v>1</v>
      </c>
      <c r="H8" s="84" t="s">
        <v>753</v>
      </c>
      <c r="I8" s="85">
        <f>COUNTIF('Matriz alineación'!$K$23:$K$32,H8)</f>
        <v>1</v>
      </c>
    </row>
    <row r="9" spans="2:12" ht="72" customHeight="1" outlineLevel="2">
      <c r="B9" s="11">
        <v>14</v>
      </c>
      <c r="C9" s="11" t="str">
        <f>VLOOKUP(B9,'Artículo DDHH'!$C$3:$D$74,2,0)</f>
        <v>Personalidad Jurídica</v>
      </c>
      <c r="D9" s="11" t="str">
        <f>VLOOKUP(B9,'Artículo DDHH'!$C$3:$E$74,3,0)</f>
        <v>Toda persona tiene derecho al reconocimiento de su personalidad jurídica.</v>
      </c>
      <c r="E9" s="11" t="str">
        <f>VLOOKUP(B9,'Artículo DDHH'!$C$3:$G$74,4,0)</f>
        <v>Fundamental</v>
      </c>
      <c r="F9" s="85">
        <f>COUNTIF('Matriz alineación'!$I$23:$I$32,B9)</f>
        <v>0</v>
      </c>
      <c r="H9" s="84" t="s">
        <v>754</v>
      </c>
      <c r="I9" s="85">
        <f>COUNTIF('Matriz alineación'!$K$23:$K$32,H9)</f>
        <v>0</v>
      </c>
    </row>
    <row r="10" spans="2:12" ht="336" customHeight="1" outlineLevel="2">
      <c r="B10" s="11">
        <v>15</v>
      </c>
      <c r="C10" s="11" t="str">
        <f>VLOOKUP(B10,'Artículo DDHH'!$C$3:$D$74,2,0)</f>
        <v>Intimidad</v>
      </c>
      <c r="D10" s="11" t="str">
        <f>VLOOKUP(B10,'Artículo DDHH'!$C$3:$E$74,3,0)</f>
        <v>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v>
      </c>
      <c r="E10" s="11" t="str">
        <f>VLOOKUP(B10,'Artículo DDHH'!$C$3:$G$74,4,0)</f>
        <v>Fundamental</v>
      </c>
      <c r="F10" s="85">
        <f>COUNTIF('Matriz alineación'!$I$23:$I$32,B10)</f>
        <v>0</v>
      </c>
      <c r="H10" s="84" t="s">
        <v>755</v>
      </c>
      <c r="I10" s="85">
        <f>COUNTIF('Matriz alineación'!$K$23:$K$32,H10)</f>
        <v>1</v>
      </c>
    </row>
    <row r="11" spans="2:12" ht="51.95" customHeight="1" outlineLevel="2">
      <c r="B11" s="11">
        <v>16</v>
      </c>
      <c r="C11" s="11" t="str">
        <f>VLOOKUP(B11,'Artículo DDHH'!$C$3:$D$74,2,0)</f>
        <v>Libre desarrollo de la personalidad</v>
      </c>
      <c r="D11" s="11" t="str">
        <f>VLOOKUP(B11,'Artículo DDHH'!$C$3:$E$74,3,0)</f>
        <v>Todas las personas tienen derecho al libre desarrollo de su personalidad sin más limitaciones que las que imponen los derechos de los demás y el orden jurídico.</v>
      </c>
      <c r="E11" s="11" t="str">
        <f>VLOOKUP(B11,'Artículo DDHH'!$C$3:$G$74,4,0)</f>
        <v>Fundamental</v>
      </c>
      <c r="F11" s="85">
        <f>COUNTIF('Matriz alineación'!$I$23:$I$32,B11)</f>
        <v>0</v>
      </c>
      <c r="H11" s="84" t="s">
        <v>756</v>
      </c>
      <c r="I11" s="85">
        <f>COUNTIF('Matriz alineación'!$K$23:$K$32,H11)</f>
        <v>0</v>
      </c>
    </row>
    <row r="12" spans="2:12" ht="48.95" customHeight="1" outlineLevel="2">
      <c r="B12" s="11">
        <v>17</v>
      </c>
      <c r="C12" s="11" t="str">
        <f>VLOOKUP(B12,'Artículo DDHH'!$C$3:$D$74,2,0)</f>
        <v>Prohibición Esclavitud</v>
      </c>
      <c r="D12" s="11" t="str">
        <f>VLOOKUP(B12,'Artículo DDHH'!$C$3:$E$74,3,0)</f>
        <v>Se prohiben la esclavitud, la servidumbre y la trata de seres humanos en todas sus formas.</v>
      </c>
      <c r="E12" s="11" t="str">
        <f>VLOOKUP(B12,'Artículo DDHH'!$C$3:$G$74,4,0)</f>
        <v>Fundamental</v>
      </c>
      <c r="F12" s="85">
        <f>COUNTIF('Matriz alineación'!$I$23:$I$32,B12)</f>
        <v>0</v>
      </c>
      <c r="H12" s="84" t="s">
        <v>757</v>
      </c>
      <c r="I12" s="85">
        <f>COUNTIF('Matriz alineación'!$K$23:$K$32,H12)</f>
        <v>0</v>
      </c>
    </row>
    <row r="13" spans="2:12" ht="60.95" customHeight="1" outlineLevel="2">
      <c r="B13" s="11">
        <v>18</v>
      </c>
      <c r="C13" s="11" t="str">
        <f>VLOOKUP(B13,'Artículo DDHH'!$C$3:$D$74,2,0)</f>
        <v>Libertad de Conciencia</v>
      </c>
      <c r="D13" s="11" t="str">
        <f>VLOOKUP(B13,'Artículo DDHH'!$C$3:$E$74,3,0)</f>
        <v>Se garantiza la libertad de conciencia. Nadie será molestado por razón de sus convicciones o creencias ni compelido a revelarlas ni obligado a actuar contra su conciencia.</v>
      </c>
      <c r="E13" s="11" t="str">
        <f>VLOOKUP(B13,'Artículo DDHH'!$C$3:$G$74,4,0)</f>
        <v>Fundamental</v>
      </c>
      <c r="F13" s="85">
        <f>COUNTIF('Matriz alineación'!$I$23:$I$32,B13)</f>
        <v>0</v>
      </c>
      <c r="H13" s="84" t="s">
        <v>758</v>
      </c>
      <c r="I13" s="85">
        <f>COUNTIF('Matriz alineación'!$K$23:$K$32,H13)</f>
        <v>1</v>
      </c>
    </row>
    <row r="14" spans="2:12" ht="66.95" customHeight="1" outlineLevel="2">
      <c r="B14" s="11">
        <v>19</v>
      </c>
      <c r="C14" s="11" t="str">
        <f>VLOOKUP(B14,'Artículo DDHH'!$C$3:$D$74,2,0)</f>
        <v>Libertad de Cultos</v>
      </c>
      <c r="D14" s="11" t="str">
        <f>VLOOKUP(B14,'Artículo DDHH'!$C$3:$E$74,3,0)</f>
        <v>Se garantiza la libertad de cultos. Toda persona tiene derecho a profesar libremente su religión y a difundirla en forma individual o colectiva. odas las confesiones religiosas e iglesias son igualmente libres ante la ley</v>
      </c>
      <c r="E14" s="11" t="str">
        <f>VLOOKUP(B14,'Artículo DDHH'!$C$3:$G$74,4,0)</f>
        <v>Fundamental</v>
      </c>
      <c r="F14" s="85">
        <f>COUNTIF('Matriz alineación'!$I$23:$I$32,B14)</f>
        <v>0</v>
      </c>
      <c r="H14" s="84" t="s">
        <v>759</v>
      </c>
      <c r="I14" s="85">
        <f>COUNTIF('Matriz alineación'!$K$23:$K$32,H14)</f>
        <v>0</v>
      </c>
    </row>
    <row r="15" spans="2:12" ht="126" customHeight="1" outlineLevel="2">
      <c r="B15" s="11">
        <v>20</v>
      </c>
      <c r="C15" s="11" t="str">
        <f>VLOOKUP(B15,'Artículo DDHH'!$C$3:$D$74,2,0)</f>
        <v>Libertad de Expresión</v>
      </c>
      <c r="D15" s="11" t="str">
        <f>VLOOKUP(B15,'Artículo DDHH'!$C$3:$E$74,3,0)</f>
        <v>Se garantiza a toda persona la libertad de expresar y difundir su pensamiento y opiniones, la de informar y recibir información veraz e imparcial, y la de fundar medios masivos de comunicación.
Estos son libres y tienen responsabilidad social. Se garantiza el derecho a la rectificación en condiciones de equidad. No habrá censura.</v>
      </c>
      <c r="E15" s="11" t="str">
        <f>VLOOKUP(B15,'Artículo DDHH'!$C$3:$G$74,4,0)</f>
        <v>Fundamental</v>
      </c>
      <c r="F15" s="85">
        <f>COUNTIF('Matriz alineación'!$I$23:$I$32,B15)</f>
        <v>0</v>
      </c>
      <c r="H15" s="84" t="s">
        <v>760</v>
      </c>
      <c r="I15" s="85">
        <f>COUNTIF('Matriz alineación'!$K$23:$K$32,H15)</f>
        <v>0</v>
      </c>
    </row>
    <row r="16" spans="2:12" ht="41.1" customHeight="1" outlineLevel="2">
      <c r="B16" s="11">
        <v>21</v>
      </c>
      <c r="C16" s="11" t="str">
        <f>VLOOKUP(B16,'Artículo DDHH'!$C$3:$D$74,2,0)</f>
        <v>Honra</v>
      </c>
      <c r="D16" s="11" t="str">
        <f>VLOOKUP(B16,'Artículo DDHH'!$C$3:$E$74,3,0)</f>
        <v>Se garantiza el derecho a la honra. La ley señalará la forma de su protección.</v>
      </c>
      <c r="E16" s="11" t="str">
        <f>VLOOKUP(B16,'Artículo DDHH'!$C$3:$G$74,4,0)</f>
        <v>Fundamental</v>
      </c>
      <c r="F16" s="85">
        <f>COUNTIF('Matriz alineación'!$I$23:$I$32,B16)</f>
        <v>0</v>
      </c>
      <c r="H16" s="84" t="s">
        <v>761</v>
      </c>
      <c r="I16" s="85">
        <f>COUNTIF('Matriz alineación'!$K$23:$K$32,H16)</f>
        <v>0</v>
      </c>
    </row>
    <row r="17" spans="2:9" ht="45.95" customHeight="1" outlineLevel="2">
      <c r="B17" s="11">
        <v>22</v>
      </c>
      <c r="C17" s="11" t="str">
        <f>VLOOKUP(B17,'Artículo DDHH'!$C$3:$D$74,2,0)</f>
        <v>Civiles y Políticos</v>
      </c>
      <c r="D17" s="11" t="str">
        <f>VLOOKUP(B17,'Artículo DDHH'!$C$3:$E$74,3,0)</f>
        <v>La paz es un derecho y un deber de obligatorio cumplimiento.</v>
      </c>
      <c r="E17" s="11" t="str">
        <f>VLOOKUP(B17,'Artículo DDHH'!$C$3:$G$74,4,0)</f>
        <v>Fundamental</v>
      </c>
      <c r="F17" s="85">
        <f>COUNTIF('Matriz alineación'!$I$23:$I$32,B17)</f>
        <v>0</v>
      </c>
      <c r="H17" s="84" t="s">
        <v>762</v>
      </c>
      <c r="I17" s="85">
        <f>COUNTIF('Matriz alineación'!$K$23:$K$32,H17)</f>
        <v>0</v>
      </c>
    </row>
    <row r="18" spans="2:9" ht="99" customHeight="1" outlineLevel="2">
      <c r="B18" s="11">
        <v>23</v>
      </c>
      <c r="C18" s="11" t="str">
        <f>VLOOKUP(B18,'Artículo DDHH'!$C$3:$D$74,2,0)</f>
        <v>Presentación de Peticiones</v>
      </c>
      <c r="D18" s="11" t="str">
        <f>VLOOKUP(B18,'Artículo DDHH'!$C$3:$E$74,3,0)</f>
        <v>Toda persona tiene derecho a presentar peticiones respetuosas a las autoridades por motivos de interés general o particular y a obtener pronta resolución. El legislador podrá reglamentar su ejercicio ante organizaciones privadas para garantizar los derechos fundamentales.</v>
      </c>
      <c r="E18" s="11" t="str">
        <f>VLOOKUP(B18,'Artículo DDHH'!$C$3:$G$74,4,0)</f>
        <v>Fundamental</v>
      </c>
      <c r="F18" s="85">
        <f>COUNTIF('Matriz alineación'!$I$23:$I$32,B18)</f>
        <v>0</v>
      </c>
      <c r="H18" s="84" t="s">
        <v>763</v>
      </c>
      <c r="I18" s="85">
        <f>COUNTIF('Matriz alineación'!$K$23:$K$32,H18)</f>
        <v>0</v>
      </c>
    </row>
    <row r="19" spans="2:9" ht="72" customHeight="1" outlineLevel="2">
      <c r="B19" s="11">
        <v>24</v>
      </c>
      <c r="C19" s="11" t="str">
        <f>VLOOKUP(B19,'Artículo DDHH'!$C$3:$D$74,2,0)</f>
        <v>Libre Circulación</v>
      </c>
      <c r="D19" s="11" t="str">
        <f>VLOOKUP(B19,'Artículo DDHH'!$C$3:$E$74,3,0)</f>
        <v>Todo colombiano, con las limitaciones que establezca la ley, tiene derecho a circular libremente por el territorio nacional, a entrar y salir de él, y a permanecer y residenciarse en Colombia.</v>
      </c>
      <c r="E19" s="11" t="str">
        <f>VLOOKUP(B19,'Artículo DDHH'!$C$3:$G$74,4,0)</f>
        <v>Fundamental</v>
      </c>
      <c r="F19" s="85">
        <f>COUNTIF('Matriz alineación'!$I$23:$I$32,B19)</f>
        <v>0</v>
      </c>
      <c r="H19" s="84" t="s">
        <v>764</v>
      </c>
      <c r="I19" s="85">
        <f>COUNTIF('Matriz alineación'!$K$23:$K$32,H19)</f>
        <v>0</v>
      </c>
    </row>
    <row r="20" spans="2:9" ht="72" customHeight="1" outlineLevel="2">
      <c r="B20" s="11">
        <v>25</v>
      </c>
      <c r="C20" s="11" t="str">
        <f>VLOOKUP(B20,'Artículo DDHH'!$C$3:$D$74,2,0)</f>
        <v>Trabajo</v>
      </c>
      <c r="D20" s="11" t="str">
        <f>VLOOKUP(B20,'Artículo DDHH'!$C$3:$E$74,3,0)</f>
        <v>El trabajo es un derecho y una obligación social y goza, en todas sus modalidades, de la especial protección del Estado. Toda persona tiene derecho a un trabajo en condiciones dignas y justas.</v>
      </c>
      <c r="E20" s="11" t="str">
        <f>VLOOKUP(B20,'Artículo DDHH'!$C$3:$G$74,4,0)</f>
        <v>Fundamental</v>
      </c>
      <c r="F20" s="85">
        <f>COUNTIF('Matriz alineación'!$I$23:$I$32,B20)</f>
        <v>1</v>
      </c>
      <c r="H20" s="84" t="s">
        <v>765</v>
      </c>
      <c r="I20" s="85">
        <f>COUNTIF('Matriz alineación'!$K$23:$K$32,H20)</f>
        <v>0</v>
      </c>
    </row>
    <row r="21" spans="2:9" ht="200.1" customHeight="1" outlineLevel="2">
      <c r="B21" s="11">
        <v>26</v>
      </c>
      <c r="C21" s="11" t="str">
        <f>VLOOKUP(B21,'Artículo DDHH'!$C$3:$D$74,2,0)</f>
        <v>Libertad</v>
      </c>
      <c r="D21" s="11" t="str">
        <f>VLOOKUP(B21,'Artículo DDHH'!$C$3:$E$74,3,0)</f>
        <v>Toda persona es libre de escoger profesión u oficio. La ley podrá exigir títulos de idoneidad. Las autoridades competentes inspeccionarán y vigilarán el ejercicio de las profesiones. Las ocupaciones, artes y oficios que no exijan formación académica son de libre ejercicio, salvo aquellas que impliquen un riesgo social.
Las profesiones legalmente reconocidas pueden organizarse en colegios. La estructura interna y el funcionamiento de éstos deberán ser democráticos. La ley podrá asignarles funciones públicas y establecer los debidos controles.</v>
      </c>
      <c r="E21" s="11" t="str">
        <f>VLOOKUP(B21,'Artículo DDHH'!$C$3:$G$74,4,0)</f>
        <v>Fundamental</v>
      </c>
      <c r="F21" s="85">
        <f>COUNTIF('Matriz alineación'!$I$23:$I$32,B21)</f>
        <v>0</v>
      </c>
      <c r="H21" s="84" t="s">
        <v>766</v>
      </c>
      <c r="I21" s="85">
        <f>COUNTIF('Matriz alineación'!$K$23:$K$32,H21)</f>
        <v>4</v>
      </c>
    </row>
    <row r="22" spans="2:9" ht="59.1" customHeight="1" outlineLevel="2">
      <c r="B22" s="11">
        <v>27</v>
      </c>
      <c r="C22" s="11" t="str">
        <f>VLOOKUP(B22,'Artículo DDHH'!$C$3:$D$74,2,0)</f>
        <v>Libertad de Enseñanza</v>
      </c>
      <c r="D22" s="11" t="str">
        <f>VLOOKUP(B22,'Artículo DDHH'!$C$3:$E$74,3,0)</f>
        <v>El Estado garantiza las libertades de enseñanza, aprendizaje, investigación y cátedra.</v>
      </c>
      <c r="E22" s="11" t="str">
        <f>VLOOKUP(B22,'Artículo DDHH'!$C$3:$G$74,4,0)</f>
        <v>Fundamental</v>
      </c>
      <c r="F22" s="85">
        <f>COUNTIF('Matriz alineación'!$I$23:$I$32,B22)</f>
        <v>0</v>
      </c>
      <c r="H22" s="84" t="s">
        <v>767</v>
      </c>
      <c r="I22" s="85">
        <f>COUNTIF('Matriz alineación'!$K$23:$K$32,H22)</f>
        <v>0</v>
      </c>
    </row>
    <row r="23" spans="2:9" ht="204.75" outlineLevel="2">
      <c r="B23" s="11">
        <v>28</v>
      </c>
      <c r="C23" s="11" t="str">
        <f>VLOOKUP(B23,'Artículo DDHH'!$C$3:$D$74,2,0)</f>
        <v>Libertad</v>
      </c>
      <c r="D23" s="11" t="str">
        <f>VLOOKUP(B23,'Artículo DDHH'!$C$3:$E$74,3,0)</f>
        <v>Toda persona es libre. Nadie puede ser molestado en su persona o familia, ni reducido a prisión o arresto, ni detenido, ni su domicilio registrado, sino en virtud de mandamiento escrito de autoridad judicial competente, con las formalidades legales y por motivo previamente definido en la ley.
La persona detenida preventivamente será puesta a disposición del juez competente dentro de las treinta y seis horas siguientes, para que éste adopte la decisión correspondiente en el término que establezca la ley.
En ningún caso podrá haber detención, prisión ni arresto por deudas, ni penas y medidas de seguridad imprescriptibles.</v>
      </c>
      <c r="E23" s="11" t="str">
        <f>VLOOKUP(B23,'Artículo DDHH'!$C$3:$G$74,4,0)</f>
        <v>Fundamental</v>
      </c>
      <c r="F23" s="85">
        <f>COUNTIF('Matriz alineación'!$I$23:$I$32,B23)</f>
        <v>0</v>
      </c>
    </row>
    <row r="24" spans="2:9" ht="346.5" outlineLevel="2">
      <c r="B24" s="11">
        <v>29</v>
      </c>
      <c r="C24" s="11" t="str">
        <f>VLOOKUP(B24,'Artículo DDHH'!$C$3:$D$74,2,0)</f>
        <v>Justicia</v>
      </c>
      <c r="D24" s="11" t="str">
        <f>VLOOKUP(B24,'Artículo DDHH'!$C$3:$E$74,3,0)</f>
        <v>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v>
      </c>
      <c r="E24" s="11" t="str">
        <f>VLOOKUP(B24,'Artículo DDHH'!$C$3:$G$74,4,0)</f>
        <v>Fundamental</v>
      </c>
      <c r="F24" s="85">
        <f>COUNTIF('Matriz alineación'!$I$23:$I$32,B24)</f>
        <v>0</v>
      </c>
    </row>
    <row r="25" spans="2:9" ht="116.1" customHeight="1" outlineLevel="2">
      <c r="B25" s="11">
        <v>30</v>
      </c>
      <c r="C25" s="11" t="str">
        <f>VLOOKUP(B25,'Artículo DDHH'!$C$3:$D$74,2,0)</f>
        <v>Justicia</v>
      </c>
      <c r="D25" s="11" t="str">
        <f>VLOOKUP(B25,'Artículo DDHH'!$C$3:$E$74,3,0)</f>
        <v>Quien estuviere privado de su libertad, y creyere estarlo ilegalmente, tiene derecho a invocar ante cualquier autoridad judicial, en todo tiempo, por sí o por interpuesta persona, el Habeas Corpus, el cual debe resolverse en el término de treinta y seis horas.  Reglamentado por la Ley 1095 de 2006.</v>
      </c>
      <c r="E25" s="11" t="str">
        <f>VLOOKUP(B25,'Artículo DDHH'!$C$3:$G$74,4,0)</f>
        <v>Fundamental</v>
      </c>
      <c r="F25" s="85">
        <f>COUNTIF('Matriz alineación'!$I$23:$I$32,B25)</f>
        <v>0</v>
      </c>
    </row>
    <row r="26" spans="2:9" ht="105" customHeight="1" outlineLevel="2">
      <c r="B26" s="11">
        <v>31</v>
      </c>
      <c r="C26" s="11" t="str">
        <f>VLOOKUP(B26,'Artículo DDHH'!$C$3:$D$74,2,0)</f>
        <v>Justicia</v>
      </c>
      <c r="D26" s="11" t="str">
        <f>VLOOKUP(B26,'Artículo DDHH'!$C$3:$E$74,3,0)</f>
        <v>Toda sentencia judicial podrá ser apelada o consultada, salvo las excepciones que consagre la ley. El superior no podrá agravar la pena impuesta cuando el condenado sea apelante único.</v>
      </c>
      <c r="E26" s="11" t="str">
        <f>VLOOKUP(B26,'Artículo DDHH'!$C$3:$G$74,4,0)</f>
        <v>Fundamental</v>
      </c>
      <c r="F26" s="85">
        <f>COUNTIF('Matriz alineación'!$I$23:$I$32,B26)</f>
        <v>0</v>
      </c>
    </row>
    <row r="27" spans="2:9" ht="138.94999999999999" customHeight="1" outlineLevel="2">
      <c r="B27" s="11">
        <v>32</v>
      </c>
      <c r="C27" s="11" t="str">
        <f>VLOOKUP(B27,'Artículo DDHH'!$C$3:$D$74,2,0)</f>
        <v>Justicia</v>
      </c>
      <c r="D27" s="11" t="str">
        <f>VLOOKUP(B27,'Artículo DDHH'!$C$3:$E$74,3,0)</f>
        <v>El delincuente sorprendido en flagrancia podrá ser aprehendido y llevado ante el juez por cualquier persona. Si los agentes de la autoridad lo persiguieren y se refugiare en su propio domicilio, podrán penetrar en él, para el acto de la aprehensión; si se acogiere a domicilio ajeno, deberá preceder requerimiento al morador.</v>
      </c>
      <c r="E27" s="11" t="str">
        <f>VLOOKUP(B27,'Artículo DDHH'!$C$3:$G$74,4,0)</f>
        <v>Fundamental</v>
      </c>
      <c r="F27" s="85">
        <f>COUNTIF('Matriz alineación'!$I$23:$I$32,B27)</f>
        <v>0</v>
      </c>
    </row>
    <row r="28" spans="2:9" ht="84" customHeight="1" outlineLevel="2">
      <c r="B28" s="11">
        <v>33</v>
      </c>
      <c r="C28" s="11" t="str">
        <f>VLOOKUP(B28,'Artículo DDHH'!$C$3:$D$74,2,0)</f>
        <v>Justicia</v>
      </c>
      <c r="D28" s="11" t="str">
        <f>VLOOKUP(B28,'Artículo DDHH'!$C$3:$E$74,3,0)</f>
        <v>Nadie podrá ser obligado a declarar contra sí mismo o contra su cónyuge, compañero permanente o parientes dentro del cuarto grado de consanguinidad, segundo de afinidad o primero civil.</v>
      </c>
      <c r="E28" s="11" t="str">
        <f>VLOOKUP(B28,'Artículo DDHH'!$C$3:$G$74,4,0)</f>
        <v>Fundamental</v>
      </c>
      <c r="F28" s="85">
        <f>COUNTIF('Matriz alineación'!$I$23:$I$32,B28)</f>
        <v>0</v>
      </c>
    </row>
    <row r="29" spans="2:9" ht="143.1" customHeight="1" outlineLevel="2">
      <c r="B29" s="11">
        <v>34</v>
      </c>
      <c r="C29" s="11" t="str">
        <f>VLOOKUP(B29,'Artículo DDHH'!$C$3:$D$74,2,0)</f>
        <v>Justicia</v>
      </c>
      <c r="D29" s="11" t="str">
        <f>VLOOKUP(B29,'Artículo DDHH'!$C$3:$E$74,3,0)</f>
        <v>Se prohiben las penas de destierro, prisión perpetua y confiscación.
No obstante, por sentencia judicial, se declarará extinguido el dominio sobre los bienes adquiridos mediante enriquecimiento ilícito, en perjuicio del Tesoro Público o con grave deterioro de la moral social.</v>
      </c>
      <c r="E29" s="11" t="str">
        <f>VLOOKUP(B29,'Artículo DDHH'!$C$3:$G$74,4,0)</f>
        <v>Fundamental</v>
      </c>
      <c r="F29" s="85">
        <f>COUNTIF('Matriz alineación'!$I$23:$I$32,B29)</f>
        <v>0</v>
      </c>
    </row>
    <row r="30" spans="2:9" ht="222" customHeight="1" outlineLevel="2">
      <c r="B30" s="11">
        <v>35</v>
      </c>
      <c r="C30" s="11" t="str">
        <f>VLOOKUP(B30,'Artículo DDHH'!$C$3:$D$74,2,0)</f>
        <v>Justicia</v>
      </c>
      <c r="D30" s="11" t="str">
        <f>VLOOKUP(B30,'Artículo DDHH'!$C$3:$E$74,3,0)</f>
        <v>La extradición se podrá solicitar, conceder u ofrecer de acuerdo con los tratados públicos y, en su defecto, con la ley.
Además, la extradición de los colombianos por nacimiento se concederá por delitos cometidos en el exterior, considerados como tales en la legislación penal colombiana. La Ley reglamentará la materia.
La extradición no procederá por delitos políticos.
No procederá la extradición cuando se trate de hechos cometidos con anterioridad a la promulgación de la presente norma.</v>
      </c>
      <c r="E30" s="11" t="str">
        <f>VLOOKUP(B30,'Artículo DDHH'!$C$3:$G$74,4,0)</f>
        <v>Fundamental</v>
      </c>
      <c r="F30" s="85">
        <f>COUNTIF('Matriz alineación'!$I$23:$I$32,B30)</f>
        <v>0</v>
      </c>
    </row>
    <row r="31" spans="2:9" ht="57.95" customHeight="1" outlineLevel="2">
      <c r="B31" s="11">
        <v>36</v>
      </c>
      <c r="C31" s="11" t="str">
        <f>VLOOKUP(B31,'Artículo DDHH'!$C$3:$D$74,2,0)</f>
        <v>Justicia</v>
      </c>
      <c r="D31" s="11" t="str">
        <f>VLOOKUP(B31,'Artículo DDHH'!$C$3:$E$74,3,0)</f>
        <v>Se reconoce el derecho de asilo en los términos previstos en la ley.</v>
      </c>
      <c r="E31" s="11" t="str">
        <f>VLOOKUP(B31,'Artículo DDHH'!$C$3:$G$74,4,0)</f>
        <v>Fundamental</v>
      </c>
      <c r="F31" s="85">
        <f>COUNTIF('Matriz alineación'!$I$23:$I$32,B31)</f>
        <v>0</v>
      </c>
    </row>
    <row r="32" spans="2:9" ht="101.1" customHeight="1" outlineLevel="2">
      <c r="B32" s="11">
        <v>37</v>
      </c>
      <c r="C32" s="11" t="str">
        <f>VLOOKUP(B32,'Artículo DDHH'!$C$3:$D$74,2,0)</f>
        <v>Civiles y Políticos</v>
      </c>
      <c r="D32" s="11" t="str">
        <f>VLOOKUP(B32,'Artículo DDHH'!$C$3:$E$74,3,0)</f>
        <v>Toda parte del pueblo puede reunirse y manifestarse pública y pacíficamente. Sólo la ley podrá establecer de manera expresa los casos en los cuales se podrá limitar el ejercicio de este derecho.</v>
      </c>
      <c r="E32" s="11" t="str">
        <f>VLOOKUP(B32,'Artículo DDHH'!$C$3:$G$74,4,0)</f>
        <v>Fundamental</v>
      </c>
      <c r="F32" s="85">
        <f>COUNTIF('Matriz alineación'!$I$23:$I$32,B32)</f>
        <v>0</v>
      </c>
    </row>
    <row r="33" spans="2:6" ht="89.1" customHeight="1" outlineLevel="2">
      <c r="B33" s="11">
        <v>38</v>
      </c>
      <c r="C33" s="11" t="str">
        <f>VLOOKUP(B33,'Artículo DDHH'!$C$3:$D$74,2,0)</f>
        <v>Civiles y Políticos</v>
      </c>
      <c r="D33" s="11" t="str">
        <f>VLOOKUP(B33,'Artículo DDHH'!$C$3:$E$74,3,0)</f>
        <v>Se garantiza el derecho de libre asociación para el desarrollo de las distintas actividades que las personas realizan en sociedad.
Ver la Ley 743 de 2002</v>
      </c>
      <c r="E33" s="11" t="str">
        <f>VLOOKUP(B33,'Artículo DDHH'!$C$3:$G$74,4,0)</f>
        <v>Fundamental</v>
      </c>
      <c r="F33" s="85">
        <f>COUNTIF('Matriz alineación'!$I$23:$I$32,B33)</f>
        <v>0</v>
      </c>
    </row>
    <row r="34" spans="2:6" ht="267.75" outlineLevel="2">
      <c r="B34" s="11">
        <v>39</v>
      </c>
      <c r="C34" s="11" t="str">
        <f>VLOOKUP(B34,'Artículo DDHH'!$C$3:$D$74,2,0)</f>
        <v>Trabajo</v>
      </c>
      <c r="D34" s="11" t="str">
        <f>VLOOKUP(B34,'Artículo DDHH'!$C$3:$E$74,3,0)</f>
        <v>Los trabajadores y empleadores tienen derecho a constituir sindicatos o asociaciones, sin intervención del Estado. Su reconocimiento jurídico se producirá con la simple inscripción del acta de constitución.
La estructura interna y el funcionamiento de los sindicatos y organizaciones sociales y gremiales se sujetarán al orden legal y a los principios democráticos.
La cancelación o la suspensión de la personería jurídica sólo procede por vía judicial.
Se reconoce a los representantes sindicales el fuero y las demás garantías necesarias para el cumplimiento de su gestión.
No gozan del derecho de asociación sindical los miembros de la Fuerza Pública.</v>
      </c>
      <c r="E34" s="11" t="str">
        <f>VLOOKUP(B34,'Artículo DDHH'!$C$3:$G$74,4,0)</f>
        <v>Fundamental</v>
      </c>
      <c r="F34" s="85">
        <f>COUNTIF('Matriz alineación'!$I$23:$I$32,B34)</f>
        <v>0</v>
      </c>
    </row>
    <row r="35" spans="2:6" ht="409.5" outlineLevel="2">
      <c r="B35" s="11">
        <v>40</v>
      </c>
      <c r="C35" s="11" t="str">
        <f>VLOOKUP(B35,'Artículo DDHH'!$C$3:$D$74,2,0)</f>
        <v>Civiles y Políticos</v>
      </c>
      <c r="D35" s="11" t="str">
        <f>VLOOKUP(B35,'Artículo DDHH'!$C$3:$E$74,3,0)</f>
        <v>Todo ciudadano tiene derecho a participar en la conformación, ejercicio y control del poder político. Para hacer efectivo este derecho puede:
1. Elegir y ser elegido.
2. Tomar parte en elecciones, plebiscitos, referendos, consultas populares y otras formas de participación democrática.
3. Constituir partidos, movimientos y agrupaciones políticas sin limitación alguna; formar parte de ellos libremente y difundir sus ideas y programas.
4. Revocar el mandato de los elegidos en los casos y en la forma que establecen la Constitución y la ley. Ver la Ley 131 de 1994
5. Tener iniciativa en las corporaciones públicas.
6. Interponer acciones públicas en defensa de la Constitución y de la ley.
 7. Desarrollado por la Ley 43 de 1993 Acceder al desempeño de funciones y cargos públicos, salvo los colombianos, por nacimiento o por adopción, que tengan doble nacionalidad. La ley reglamentará esta excepción y determinará los casos a los cuales ha de aplicarse.
Las autoridades garantizarán la adecuada y efectiva participación de la mujer en los niveles decisorios de la Administración Pública. Ver la Ley 581 de 2000</v>
      </c>
      <c r="E35" s="11" t="str">
        <f>VLOOKUP(B35,'Artículo DDHH'!$C$3:$G$74,4,0)</f>
        <v>Fundamental</v>
      </c>
      <c r="F35" s="85">
        <f>COUNTIF('Matriz alineación'!$I$23:$I$32,B35)</f>
        <v>0</v>
      </c>
    </row>
    <row r="36" spans="2:6" ht="78.75" outlineLevel="2">
      <c r="B36" s="11">
        <v>41</v>
      </c>
      <c r="C36" s="11" t="str">
        <f>VLOOKUP(B36,'Artículo DDHH'!$C$3:$D$74,2,0)</f>
        <v>Educación</v>
      </c>
      <c r="D36" s="11" t="str">
        <f>VLOOKUP(B36,'Artículo DDHH'!$C$3:$E$74,3,0)</f>
        <v>En todas las instituciones de educación, oficiales o privadas, serán obligatorios el estudio de la Constitución y la Instrucción Cívica. Así mismo se fomentarán prácticas democráticas para el aprendizaje de los principios y valores de la participación ciudadana. El Estado divulgará la Constitución.</v>
      </c>
      <c r="E36" s="11" t="str">
        <f>VLOOKUP(B36,'Artículo DDHH'!$C$3:$G$74,4,0)</f>
        <v>Fundamental</v>
      </c>
      <c r="F36" s="85">
        <f>COUNTIF('Matriz alineación'!$I$23:$I$32,B36)</f>
        <v>0</v>
      </c>
    </row>
    <row r="37" spans="2:6" ht="409.5" outlineLevel="2">
      <c r="B37" s="11">
        <v>42</v>
      </c>
      <c r="C37" s="11" t="str">
        <f>VLOOKUP(B37,'Artículo DDHH'!$C$3:$D$74,2,0)</f>
        <v>Familia</v>
      </c>
      <c r="D37" s="11" t="str">
        <f>VLOOKUP(B37,'Artículo DDHH'!$C$3:$E$74,3,0)</f>
        <v>Desarrollado parcialmente por la Ley 25 de 1992. La familia es el núcleo fundamental de la sociedad. Se constituye por vínculos naturales o jurídicos, por la decisión libre de un hombre y una mujer de contraer matrimonio o por la voluntad responsable de conformarla.
El Estado y la sociedad garantizan la protección integral de la familia. La ley podrá determinar el patrimonio familiar inalienable e inembargable. La honra, la dignidad y la intimidad de la familia son inviolables.
Las relaciones familiares se basan en la igualdad de derechos y deberes de la pareja y en el respeto recíproco entre todos sus integrantes. Cualquier forma de violencia en la familia se considera destructiva de su armonía y unidad, y será sancionada conforme a la ley.
Los hijos habidos en el matrimonio o fuera de él, adoptados o procreados naturalmente o con asistencia científica, tienen iguales derechos y deberes. La ley reglamentará la progenitura responsable.
La pareja tiene derecho a decidir libre y responsablemente el número de sus hijos, y deberá sostenerlos y educarlos mientras sean menores o impedidos.
Las formas del matrimonio, la edad y capacidad para contraerlo, los deberes y derechos de los cónyuges, su separación y la disolución del vínculo, se rigen por la ley civil.
Los matrimonios religiosos tendrán efectos civiles en los términos que establezca la ley.
Los efectos civiles de todo matrimonio cesarán por divorcio con arreglo a la ley civil.
También tendrán efectos civiles las sentencias de nulidad de los matrimonios religiosos dictadas por las autoridades de la respectiva religión, en los términos que establezca la ley.
La ley determinará lo relativo al estado civil de las personas y los consiguientes derechos y deberes.</v>
      </c>
      <c r="E37" s="11" t="str">
        <f>VLOOKUP(B37,'Artículo DDHH'!$C$3:$G$74,4,0)</f>
        <v>Sociales, Económicos y Culturales</v>
      </c>
      <c r="F37" s="85">
        <f>COUNTIF('Matriz alineación'!$I$23:$I$32,B37)</f>
        <v>0</v>
      </c>
    </row>
    <row r="38" spans="2:6" ht="162" customHeight="1" outlineLevel="2">
      <c r="B38" s="11">
        <v>43</v>
      </c>
      <c r="C38" s="11" t="str">
        <f>VLOOKUP(B38,'Artículo DDHH'!$C$3:$D$74,2,0)</f>
        <v>Mujer</v>
      </c>
      <c r="D38" s="11" t="str">
        <f>VLOOKUP(B38,'Artículo DDHH'!$C$3:$E$74,3,0)</f>
        <v>La mujer y el hombre tienen iguales derechos y oportunidades. La mujer no podrá ser sometida a ninguna clase de discriminación. Durante el embarazo y después del parto gozará de especial asistencia y protección del Estado, y recibirá de éste subsidio alimentario si entonces estuviere desempleada o desamparada.
El Estado apoyará de manera especial a la mujer cabeza de familia. Ver  Ley 581 de 2000</v>
      </c>
      <c r="E38" s="11" t="str">
        <f>VLOOKUP(B38,'Artículo DDHH'!$C$3:$G$74,4,0)</f>
        <v>Sociales, Económicos y Culturales</v>
      </c>
      <c r="F38" s="85">
        <f>COUNTIF('Matriz alineación'!$I$23:$I$32,B38)</f>
        <v>1</v>
      </c>
    </row>
    <row r="39" spans="2:6" ht="330.95" customHeight="1" outlineLevel="2">
      <c r="B39" s="11">
        <v>44</v>
      </c>
      <c r="C39" s="11" t="str">
        <f>VLOOKUP(B39,'Artículo DDHH'!$C$3:$D$74,2,0)</f>
        <v>Niñez</v>
      </c>
      <c r="D39" s="11" t="str">
        <f>VLOOKUP(B39,'Artículo DDHH'!$C$3:$E$74,3,0)</f>
        <v>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consagrados en la Constitución, en las leyes y en los tratados internacionales ratificados por Colombia.
La familia, la sociedad y el Estado tienen la obligación de asistir y proteger al niño para garantizar su desarrollo armónico e integral y el ejercicio pleno de sus derechos. Cualquier persona puede exigir de la autoridad competente su cumplimiento y la sanción de los infractores.
Los derechos de los niños prevalecen sobre los derechos de los demás.</v>
      </c>
      <c r="E39" s="11" t="str">
        <f>VLOOKUP(B39,'Artículo DDHH'!$C$3:$G$74,4,0)</f>
        <v>Sociales, Económicos y Culturales</v>
      </c>
      <c r="F39" s="85">
        <f>COUNTIF('Matriz alineación'!$I$23:$I$32,B39)</f>
        <v>0</v>
      </c>
    </row>
    <row r="40" spans="2:6" ht="111" customHeight="1" outlineLevel="2">
      <c r="B40" s="11">
        <v>45</v>
      </c>
      <c r="C40" s="11" t="str">
        <f>VLOOKUP(B40,'Artículo DDHH'!$C$3:$D$74,2,0)</f>
        <v>Adolescencia</v>
      </c>
      <c r="D40" s="11" t="str">
        <f>VLOOKUP(B40,'Artículo DDHH'!$C$3:$E$74,3,0)</f>
        <v>El adolescente tiene derecho a la protección y a la formación integral.
El Estado y la sociedad garantizan la participación activa de los jóvenes en los organismos públicos y privados que tengan a cargo la protección, educación y progreso de la juventud.</v>
      </c>
      <c r="E40" s="11" t="str">
        <f>VLOOKUP(B40,'Artículo DDHH'!$C$3:$G$74,4,0)</f>
        <v>Sociales, Económicos y Culturales</v>
      </c>
      <c r="F40" s="85">
        <f>COUNTIF('Matriz alineación'!$I$23:$I$32,B40)</f>
        <v>0</v>
      </c>
    </row>
    <row r="41" spans="2:6" ht="137.1" customHeight="1" outlineLevel="2">
      <c r="B41" s="11">
        <v>46</v>
      </c>
      <c r="C41" s="11" t="str">
        <f>VLOOKUP(B41,'Artículo DDHH'!$C$3:$D$74,2,0)</f>
        <v>Tercera Edad</v>
      </c>
      <c r="D41" s="11" t="str">
        <f>VLOOKUP(B41,'Artículo DDHH'!$C$3:$E$74,3,0)</f>
        <v>El Estado, la sociedad y la familia concurrirán para la protección y la asistencia de las personas de la tercera edad y promoverán su integración a la vida activa y comunitaria.
El Estado les garantizará los servicios de la seguridad social integral y el subsidio alimentario en caso de indigencia.</v>
      </c>
      <c r="E41" s="11" t="str">
        <f>VLOOKUP(B41,'Artículo DDHH'!$C$3:$G$74,4,0)</f>
        <v>Sociales, Económicos y Culturales</v>
      </c>
      <c r="F41" s="85">
        <f>COUNTIF('Matriz alineación'!$I$23:$I$32,B41)</f>
        <v>0</v>
      </c>
    </row>
    <row r="42" spans="2:6" ht="117.95" customHeight="1" outlineLevel="2">
      <c r="B42" s="11">
        <v>47</v>
      </c>
      <c r="C42" s="11" t="str">
        <f>VLOOKUP(B42,'Artículo DDHH'!$C$3:$D$74,2,0)</f>
        <v>Discapacitados</v>
      </c>
      <c r="D42" s="11" t="str">
        <f>VLOOKUP(B42,'Artículo DDHH'!$C$3:$E$74,3,0)</f>
        <v xml:space="preserve">El Estado adelantará una política de previsión, rehabilitación e integración social para los disminuidos físicos, sensoriales y psíquicos, a quienes se prestará la atención especializada que requieran.  </v>
      </c>
      <c r="E42" s="11" t="str">
        <f>VLOOKUP(B42,'Artículo DDHH'!$C$3:$G$74,4,0)</f>
        <v>Sociales, Económicos y Culturales</v>
      </c>
      <c r="F42" s="85">
        <f>COUNTIF('Matriz alineación'!$I$23:$I$32,B42)</f>
        <v>0</v>
      </c>
    </row>
    <row r="43" spans="2:6" ht="315" outlineLevel="2">
      <c r="B43" s="11">
        <v>48</v>
      </c>
      <c r="C43" s="11" t="str">
        <f>VLOOKUP(B43,'Artículo DDHH'!$C$3:$D$74,2,0)</f>
        <v>Seguridad Social</v>
      </c>
      <c r="D43" s="11" t="str">
        <f>VLOOKUP(B43,'Artículo DDHH'!$C$3:$E$74,3,0)</f>
        <v>Se garantiza a todos los habitantes el derecho irrenunciable a la Seguridad Social.
El Estado, con la participación de los particulares, ampliará progresivamente la cobertura de la Seguridad Social que comprenderá la prestación de los servicios en la forma que determine la Ley.
La Seguridad Social podrá ser prestada por entidades públicas o privadas, de conformidad con la ley. No se podrán destinar ni utilizar los recursos de las instituciones de la Seguridad Social para fines diferentes a ella.
La ley definirá los medios para que los recursos destinados a pensiones mantengan su poder adquisitivo constante.  Adicionado por el Acto Legislativo 01 de 2005. La Seguridad Social es un servicio público de carácter obligatorio que se prestará bajo la dirección, coordinación y control del Estado, en sujeción a los principios de eficiencia, universalidad y solidaridad, en los términos que establezca la Ley.</v>
      </c>
      <c r="E43" s="11" t="str">
        <f>VLOOKUP(B43,'Artículo DDHH'!$C$3:$G$74,4,0)</f>
        <v>Sociales, Económicos y Culturales</v>
      </c>
      <c r="F43" s="85">
        <f>COUNTIF('Matriz alineación'!$I$23:$I$32,B43)</f>
        <v>0</v>
      </c>
    </row>
    <row r="44" spans="2:6" ht="329.1" customHeight="1" outlineLevel="2">
      <c r="B44" s="11">
        <v>49</v>
      </c>
      <c r="C44" s="11" t="str">
        <f>VLOOKUP(B44,'Artículo DDHH'!$C$3:$D$74,2,0)</f>
        <v>Salud</v>
      </c>
      <c r="D44" s="11" t="str">
        <f>VLOOKUP(B44,'Artículo DDHH'!$C$3:$E$74,3,0)</f>
        <v>Modificado por el Acto Legislativo No 02 de 2009. La atención de la salud y el saneamiento ambiental son servicios públicos a cargo del Estado. Se garantiza a todas las personas el acceso a los servicios de promoción, protección y recuperación de la salud.
Corresponde al Estado organizar, dirigir y reglamentar la prestación de servicios de salud a los habitantes y de saneamiento ambiental conforme a los principios de eficiencia, universalidad y solidaridad. También, establecer las políticas para la prestación de servicios de salud por entidades privadas, y ejercer su vigilancia y control. Así mismo, establecer las competencias de la Nación, las entidades territoriales y los particulares, y determinar los aportes a su cargo en los términos y condiciones señalados en la ley.
Los servicios de salud se organizarán en forma descentralizada, por niveles de atención y con participación de la comunidad.
La ley señalará los términos en los cuales la atención básica para todos los habitantes será gratuita y obligatoria.
Toda persona tiene el deber de procurar el cuidado integral de su salud y la de su comunidad.</v>
      </c>
      <c r="E44" s="11" t="str">
        <f>VLOOKUP(B44,'Artículo DDHH'!$C$3:$G$74,4,0)</f>
        <v>Sociales, Económicos y Culturales</v>
      </c>
      <c r="F44" s="85">
        <f>COUNTIF('Matriz alineación'!$I$23:$I$32,B44)</f>
        <v>1</v>
      </c>
    </row>
    <row r="45" spans="2:6" ht="95.1" customHeight="1" outlineLevel="2">
      <c r="B45" s="11">
        <v>50</v>
      </c>
      <c r="C45" s="11" t="str">
        <f>VLOOKUP(B45,'Artículo DDHH'!$C$3:$D$74,2,0)</f>
        <v>Niñez</v>
      </c>
      <c r="D45" s="11" t="str">
        <f>VLOOKUP(B45,'Artículo DDHH'!$C$3:$E$74,3,0)</f>
        <v>Todo niño menor de un año que no esté cubierto por algún tipo de protección o de seguridad social, tendrá derecho a recibir atención gratuita en todas las instituciones de salud que reciban aportes del Estado. La ley reglamentará la materia.</v>
      </c>
      <c r="E45" s="11" t="str">
        <f>VLOOKUP(B45,'Artículo DDHH'!$C$3:$G$74,4,0)</f>
        <v>Sociales, Económicos y Culturales</v>
      </c>
      <c r="F45" s="85">
        <f>COUNTIF('Matriz alineación'!$I$23:$I$32,B45)</f>
        <v>0</v>
      </c>
    </row>
    <row r="46" spans="2:6" ht="158.1" customHeight="1" outlineLevel="2">
      <c r="B46" s="11">
        <v>51</v>
      </c>
      <c r="C46" s="11" t="str">
        <f>VLOOKUP(B46,'Artículo DDHH'!$C$3:$D$74,2,0)</f>
        <v>Vivienda</v>
      </c>
      <c r="D46" s="11" t="str">
        <f>VLOOKUP(B46,'Artículo DDHH'!$C$3:$E$74,3,0)</f>
        <v>Todos los colombianos tienen derecho a vivienda digna. El Estado fijará las condiciones necesarias para hacer efectivo este derecho y promoverá planes de vivienda de interés social, sistemas adecuados de financiación a largo plazo y formas asociativas de ejecución de estos programas de vivienda.
Ver Auto del Consejo de Estado 39114 de 2011</v>
      </c>
      <c r="E46" s="11" t="str">
        <f>VLOOKUP(B46,'Artículo DDHH'!$C$3:$G$74,4,0)</f>
        <v>Sociales, Económicos y Culturales</v>
      </c>
      <c r="F46" s="85">
        <f>COUNTIF('Matriz alineación'!$I$23:$I$32,B46)</f>
        <v>0</v>
      </c>
    </row>
    <row r="47" spans="2:6" ht="236.25" outlineLevel="2">
      <c r="B47" s="11">
        <v>52</v>
      </c>
      <c r="C47" s="11" t="str">
        <f>VLOOKUP(B47,'Artículo DDHH'!$C$3:$D$74,2,0)</f>
        <v>Deporte</v>
      </c>
      <c r="D47" s="11" t="str">
        <f>VLOOKUP(B47,'Artículo DDHH'!$C$3:$E$74,3,0)</f>
        <v>Modificado por el art. 1, Acto Legislativo No. 02 de 2000, el nuevo texto es el siguiente: El ejercicio del deporte, sus manifestaciones recreativas, competitivas y autóctonas tienen como función la formación integral de las personas, preservar y desarrollar una mejor salud en el ser humano.
El deporte y la recreación, forman parte de la educación y constituyen gasto público social.
Se reconoce el derecho de todas las personas a la recreación, a la práctica del deporte y al aprovechamiento del tiempo libre.
El Estado fomentará estas actividades e inspeccionará, vigilará y controlará las organizaciones deportivas y recreativas cuya estructura y propiedad deberán ser democráticas.</v>
      </c>
      <c r="E47" s="11" t="str">
        <f>VLOOKUP(B47,'Artículo DDHH'!$C$3:$G$74,4,0)</f>
        <v>Sociales, Económicos y Culturales</v>
      </c>
      <c r="F47" s="85">
        <f>COUNTIF('Matriz alineación'!$I$23:$I$32,B47)</f>
        <v>0</v>
      </c>
    </row>
    <row r="48" spans="2:6" ht="409.5" outlineLevel="2">
      <c r="B48" s="11">
        <v>53</v>
      </c>
      <c r="C48" s="11" t="str">
        <f>VLOOKUP(B48,'Artículo DDHH'!$C$3:$D$74,2,0)</f>
        <v>Trabajo</v>
      </c>
      <c r="D48" s="11" t="str">
        <f>VLOOKUP(B48,'Artículo DDHH'!$C$3:$E$74,3,0)</f>
        <v>El Congreso expedirá el estatuto del trabajo. La ley correspondiente tendrá en cuenta por lo menos los siguientes principios mínimos fundamentales:
Igualdad de oportunidades para los trabajadores; remuneración mínima vital y móvil, proporcional a la cantidad y calidad de trabajo; estabilidad en el empleo; irrenunciabilidad a los beneficios mínimos establecidos en normas laborales; facultades para transigir y conciliar sobre derechos inciertos y discutibles; situación más favorable al trabajador en caso de duda en la aplicación e interpretación de las fuentes formales de derecho; primacía de la realidad sobre formalidades establecidas por los sujetos de las relaciones laborales; garantía a la seguridad social, la capacitación, el adiestramiento y el descanso necesario; protección especial a la mujer, a la maternidad y al trabajador menor de edad.
El estado garantiza el derecho al pago oportuno y al reajuste periódico de las pensiones legales.
Los convenios internacionales del trabajo debidamente ratificados, hacen parte de la legislación interna.
La ley, los contratos, los acuerdos y convenios de trabajo, no pueden menoscabar la libertad, la dignidad humana ni los derechos de los trabajadores.</v>
      </c>
      <c r="E48" s="11" t="str">
        <f>VLOOKUP(B48,'Artículo DDHH'!$C$3:$G$74,4,0)</f>
        <v>Sociales, Económicos y Culturales</v>
      </c>
      <c r="F48" s="85">
        <f>COUNTIF('Matriz alineación'!$I$23:$I$32,B48)</f>
        <v>0</v>
      </c>
    </row>
    <row r="49" spans="2:6" ht="99.95" customHeight="1" outlineLevel="2">
      <c r="B49" s="11">
        <v>54</v>
      </c>
      <c r="C49" s="11" t="str">
        <f>VLOOKUP(B49,'Artículo DDHH'!$C$3:$D$74,2,0)</f>
        <v>Trabajo</v>
      </c>
      <c r="D49" s="11" t="str">
        <f>VLOOKUP(B49,'Artículo DDHH'!$C$3:$E$74,3,0)</f>
        <v>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v>
      </c>
      <c r="E49" s="11" t="str">
        <f>VLOOKUP(B49,'Artículo DDHH'!$C$3:$G$74,4,0)</f>
        <v>Sociales, Económicos y Culturales</v>
      </c>
      <c r="F49" s="85">
        <f>COUNTIF('Matriz alineación'!$I$23:$I$32,B49)</f>
        <v>0</v>
      </c>
    </row>
    <row r="50" spans="2:6" ht="123.95" customHeight="1" outlineLevel="2">
      <c r="B50" s="11">
        <v>55</v>
      </c>
      <c r="C50" s="11" t="str">
        <f>VLOOKUP(B50,'Artículo DDHH'!$C$3:$D$74,2,0)</f>
        <v>Trabajo</v>
      </c>
      <c r="D50" s="11" t="str">
        <f>VLOOKUP(B50,'Artículo DDHH'!$C$3:$E$74,3,0)</f>
        <v>Se garantiza el derecho de negociación colectiva para regular las relaciones laborales, con las excepciones que señale la ley.
Es deber del Estado promover la concertación y los demás medios para la solución pacífica de los conflictos colectivos de trabajo.</v>
      </c>
      <c r="E50" s="11" t="str">
        <f>VLOOKUP(B50,'Artículo DDHH'!$C$3:$G$74,4,0)</f>
        <v>Sociales, Económicos y Culturales</v>
      </c>
      <c r="F50" s="85">
        <f>COUNTIF('Matriz alineación'!$I$23:$I$32,B50)</f>
        <v>0</v>
      </c>
    </row>
    <row r="51" spans="2:6" ht="207.95" customHeight="1" outlineLevel="2">
      <c r="B51" s="11">
        <v>56</v>
      </c>
      <c r="C51" s="11" t="str">
        <f>VLOOKUP(B51,'Artículo DDHH'!$C$3:$D$74,2,0)</f>
        <v>Trabajo</v>
      </c>
      <c r="D51" s="11" t="str">
        <f>VLOOKUP(B51,'Artículo DDHH'!$C$3:$E$74,3,0)</f>
        <v>Se garantiza el derecho de huelga, salvo en los servicios públicos esenciales definidos por el legislador.
La ley reglamentará este derecho.
Una comisión permanente integrada por el Gobierno, por representantes de los empleadores y de los trabajadores, fomentará las buenas relaciones laborales, contribuirá a la solución de los conflictos colectivos de trabajo y concertará las políticas salariales y laborales. La ley reglamentará su composición y funcionamiento.
Ver  Ley 278 de 1996</v>
      </c>
      <c r="E51" s="11" t="str">
        <f>VLOOKUP(B51,'Artículo DDHH'!$C$3:$G$74,4,0)</f>
        <v>Sociales, Económicos y Culturales</v>
      </c>
      <c r="F51" s="85">
        <f>COUNTIF('Matriz alineación'!$I$23:$I$32,B51)</f>
        <v>0</v>
      </c>
    </row>
    <row r="52" spans="2:6" ht="63" customHeight="1" outlineLevel="2">
      <c r="B52" s="11">
        <v>57</v>
      </c>
      <c r="C52" s="11" t="str">
        <f>VLOOKUP(B52,'Artículo DDHH'!$C$3:$D$74,2,0)</f>
        <v>Trabajo</v>
      </c>
      <c r="D52" s="11" t="str">
        <f>VLOOKUP(B52,'Artículo DDHH'!$C$3:$E$74,3,0)</f>
        <v>La ley podrá establecer los estímulos y los medios para que los trabajadores participen en la gestión de las empresas.</v>
      </c>
      <c r="E52" s="11" t="str">
        <f>VLOOKUP(B52,'Artículo DDHH'!$C$3:$G$74,4,0)</f>
        <v>Sociales, Económicos y Culturales</v>
      </c>
      <c r="F52" s="85">
        <f>COUNTIF('Matriz alineación'!$I$23:$I$32,B52)</f>
        <v>0</v>
      </c>
    </row>
    <row r="53" spans="2:6" ht="362.25" outlineLevel="2">
      <c r="B53" s="11">
        <v>58</v>
      </c>
      <c r="C53" s="11" t="str">
        <f>VLOOKUP(B53,'Artículo DDHH'!$C$3:$D$74,2,0)</f>
        <v>Propiedad</v>
      </c>
      <c r="D53" s="11" t="str">
        <f>VLOOKUP(B53,'Artículo DDHH'!$C$3:$E$74,3,0)</f>
        <v>Modificado por el art. 1, Acto Legislativo No. 01 de 1999. el nuevo texto es el siguiente: Se garantizan la propiedad privada y los demás derechos adquiridos con arreglo a las leyes civiles, los cuales no pueden ser desconocidos ni vulnerados por leyes posteriores. Cuando de la aplicación de una ley expedida por motivos de utilidad pública o interés social, resultare en conflicto los derechos de los particulares con la necesidad por ella reconocida, el interés privado deberá ceder al interés público o social.
 La propiedad es una función social que implica obligaciones. Como tal, le es inherente una función ecológica.
El Estado protegerá y promoverá las formas asociativas y solidarias de propiedad.
Por motivos de utilidad pública o interés social definidos por el legislador, podrá haber expropiación mediante sentencia judicial e indemnización previa. Este se fijará consultando los intereses de la comunidad y del afectado. En los casos que determine el legislador, dicha expropiación podrá adelantarse por vía administrativa, sujeta a posterior acción contenciosa-administrativa, incluso respecto del precio.</v>
      </c>
      <c r="E53" s="11" t="str">
        <f>VLOOKUP(B53,'Artículo DDHH'!$C$3:$G$74,4,0)</f>
        <v>Sociales, Económicos y Culturales</v>
      </c>
      <c r="F53" s="85">
        <f>COUNTIF('Matriz alineación'!$I$23:$I$32,B53)</f>
        <v>0</v>
      </c>
    </row>
    <row r="54" spans="2:6" ht="194.1" customHeight="1" outlineLevel="2">
      <c r="B54" s="11">
        <v>59</v>
      </c>
      <c r="C54" s="11" t="str">
        <f>VLOOKUP(B54,'Artículo DDHH'!$C$3:$D$74,2,0)</f>
        <v>Propiedad</v>
      </c>
      <c r="D54" s="11" t="str">
        <f>VLOOKUP(B54,'Artículo DDHH'!$C$3:$E$74,3,0)</f>
        <v>En caso de guerra y sólo para atender a sus requerimientos, la necesidad de una expropiación podrá ser decretada por el Gobierno Nacional sin previa indemnización.
En el expresado caso, la propiedad inmueble sólo podrá ser temporalmente ocupada, para atender a las necesidades de la guerra, o para destinar a ella sus productos.
El Estado será siempre responsable por las expropiaciones que el Gobierno haga por sí o por medio de sus agentes.</v>
      </c>
      <c r="E54" s="11" t="str">
        <f>VLOOKUP(B54,'Artículo DDHH'!$C$3:$G$74,4,0)</f>
        <v>Sociales, Económicos y Culturales</v>
      </c>
      <c r="F54" s="85">
        <f>COUNTIF('Matriz alineación'!$I$23:$I$32,B54)</f>
        <v>0</v>
      </c>
    </row>
    <row r="55" spans="2:6" ht="182.1" customHeight="1" outlineLevel="2">
      <c r="B55" s="11">
        <v>60</v>
      </c>
      <c r="C55" s="11" t="str">
        <f>VLOOKUP(B55,'Artículo DDHH'!$C$3:$D$74,2,0)</f>
        <v>Propiedad</v>
      </c>
      <c r="D55" s="11" t="str">
        <f>VLOOKUP(B55,'Artículo DDHH'!$C$3:$E$74,3,0)</f>
        <v>El Estado promoverá, de acuerdo con la ley, el acceso a la propiedad.
Cuando el Estado enajene su participación en una empresa, tomará las medidas conducentes a democratizar la titularidad de sus acciones, y ofrecerá a sus trabajadores, a las organizaciones solidarias y de trabajadores, condiciones especiales para acceder a dicha propiedad accionaria. La ley reglamentará la materia.</v>
      </c>
      <c r="E55" s="11" t="str">
        <f>VLOOKUP(B55,'Artículo DDHH'!$C$3:$G$74,4,0)</f>
        <v>Sociales, Económicos y Culturales</v>
      </c>
      <c r="F55" s="85">
        <f>COUNTIF('Matriz alineación'!$I$23:$I$32,B55)</f>
        <v>0</v>
      </c>
    </row>
    <row r="56" spans="2:6" ht="84.95" customHeight="1" outlineLevel="2">
      <c r="B56" s="11">
        <v>61</v>
      </c>
      <c r="C56" s="11" t="str">
        <f>VLOOKUP(B56,'Artículo DDHH'!$C$3:$D$74,2,0)</f>
        <v>Propiedad</v>
      </c>
      <c r="D56" s="11" t="str">
        <f>VLOOKUP(B56,'Artículo DDHH'!$C$3:$E$74,3,0)</f>
        <v>El Estado protegerá la propiedad intelectual por el tiempo y mediante las formalidades que establezca la ley.</v>
      </c>
      <c r="E56" s="11" t="str">
        <f>VLOOKUP(B56,'Artículo DDHH'!$C$3:$G$74,4,0)</f>
        <v>Sociales, Económicos y Culturales</v>
      </c>
      <c r="F56" s="85">
        <f>COUNTIF('Matriz alineación'!$I$23:$I$32,B56)</f>
        <v>0</v>
      </c>
    </row>
    <row r="57" spans="2:6" ht="126" outlineLevel="2">
      <c r="B57" s="11">
        <v>62</v>
      </c>
      <c r="C57" s="11" t="str">
        <f>VLOOKUP(B57,'Artículo DDHH'!$C$3:$D$74,2,0)</f>
        <v>Propiedad</v>
      </c>
      <c r="D57" s="11" t="str">
        <f>VLOOKUP(B57,'Artículo DDHH'!$C$3:$E$74,3,0)</f>
        <v>El destino de las donaciones intervivos o testamentarias, hechas conforme a la ley para fines de interés social, no podrá ser variado ni modificado por el legislador, a menos que el objeto de la donación desaparezca. En este caso, la ley asignará el patrimonio respectivo a un fin similar.
El Gobierno fiscalizará el manejo y la inversión de tales donaciones.</v>
      </c>
      <c r="E57" s="11" t="str">
        <f>VLOOKUP(B57,'Artículo DDHH'!$C$3:$G$74,4,0)</f>
        <v>Sociales, Económicos y Culturales</v>
      </c>
      <c r="F57" s="85">
        <f>COUNTIF('Matriz alineación'!$I$23:$I$32,B57)</f>
        <v>0</v>
      </c>
    </row>
    <row r="58" spans="2:6" ht="78.75" outlineLevel="2">
      <c r="B58" s="11">
        <v>63</v>
      </c>
      <c r="C58" s="11" t="str">
        <f>VLOOKUP(B58,'Artículo DDHH'!$C$3:$D$74,2,0)</f>
        <v>Propiedad</v>
      </c>
      <c r="D58" s="11" t="str">
        <f>VLOOKUP(B58,'Artículo DDHH'!$C$3:$E$74,3,0)</f>
        <v>Reglamentado por la Ley 1675 de 2013. Los bienes de uso público, los parques naturales, las tierras comunales de grupos étnicos, las tierras de resguardo, el patrimonio arqueológico de la Nación y los demás bienes que determine la ley, son inalienables, imprescriptibles e inembargables.</v>
      </c>
      <c r="E58" s="11" t="str">
        <f>VLOOKUP(B58,'Artículo DDHH'!$C$3:$G$74,4,0)</f>
        <v>Sociales, Económicos y Culturales</v>
      </c>
      <c r="F58" s="85">
        <f>COUNTIF('Matriz alineación'!$I$23:$I$32,B58)</f>
        <v>0</v>
      </c>
    </row>
    <row r="59" spans="2:6" ht="135" customHeight="1" outlineLevel="2">
      <c r="B59" s="11">
        <v>64</v>
      </c>
      <c r="C59" s="11" t="str">
        <f>VLOOKUP(B59,'Artículo DDHH'!$C$3:$D$74,2,0)</f>
        <v>Propiedad - Agricultura</v>
      </c>
      <c r="D59" s="11" t="str">
        <f>VLOOKUP(B59,'Artículo DDHH'!$C$3:$E$74,3,0)</f>
        <v>Es deber del Estado promover el acceso progresivo a la propiedad de la tierra de los trabajadores agrarios, en forma individual o asociativa, y a los servicios de educacion, salud, vivienda, seguridad social, recreación, crédito, comunicaciones, comercialización de los productos, asistencia técnica y empresarial, con el fín de mejorar el ingreso y calidad de vida de los campesinos.</v>
      </c>
      <c r="E59" s="11" t="str">
        <f>VLOOKUP(B59,'Artículo DDHH'!$C$3:$G$74,4,0)</f>
        <v>Sociales, Económicos y Culturales</v>
      </c>
      <c r="F59" s="85">
        <f>COUNTIF('Matriz alineación'!$I$23:$I$32,B59)</f>
        <v>0</v>
      </c>
    </row>
    <row r="60" spans="2:6" ht="189.95" customHeight="1" outlineLevel="2">
      <c r="B60" s="11">
        <v>65</v>
      </c>
      <c r="C60" s="11" t="str">
        <f>VLOOKUP(B60,'Artículo DDHH'!$C$3:$D$74,2,0)</f>
        <v>Agricultura</v>
      </c>
      <c r="D60" s="11" t="str">
        <f>VLOOKUP(B60,'Artículo DDHH'!$C$3:$E$74,3,0)</f>
        <v>La producción de alimentos gozará de la especial protección del Estado. Para tal efecto, se otorgará prioridad al desarrollo integral de las actividades agrícolas, pecuarias, pesqueras, forestales y agroindustriales, así como también a la construcción de obras de infraestructura física y adecuación de tierras.
De igual manera, el Estado promoverá la investigación y la transferencia de tecnología para la producción de alimentos y materias primas de origen agropecuario, con el propósito de incrementar la productividad.</v>
      </c>
      <c r="E60" s="11" t="str">
        <f>VLOOKUP(B60,'Artículo DDHH'!$C$3:$G$74,4,0)</f>
        <v>Sociales, Económicos y Culturales</v>
      </c>
      <c r="F60" s="85">
        <f>COUNTIF('Matriz alineación'!$I$23:$I$32,B60)</f>
        <v>0</v>
      </c>
    </row>
    <row r="61" spans="2:6" ht="78.75" outlineLevel="2">
      <c r="B61" s="11">
        <v>66</v>
      </c>
      <c r="C61" s="11" t="str">
        <f>VLOOKUP(B61,'Artículo DDHH'!$C$3:$D$74,2,0)</f>
        <v>Agricultura</v>
      </c>
      <c r="D61" s="11" t="str">
        <f>VLOOKUP(B61,'Artículo DDHH'!$C$3:$E$74,3,0)</f>
        <v>Las disposiciones que se dicten en materia crediticia podrán reglamentar las condiciones especiales del crédito agropecuario, teniendo en cuenta los ciclos de las cosechas y de los precios, como también los riesgos inherentes a la actividad y las calamidades ambientales.</v>
      </c>
      <c r="E61" s="11" t="str">
        <f>VLOOKUP(B61,'Artículo DDHH'!$C$3:$G$74,4,0)</f>
        <v>Sociales, Económicos y Culturales</v>
      </c>
      <c r="F61" s="85">
        <f>COUNTIF('Matriz alineación'!$I$23:$I$32,B61)</f>
        <v>0</v>
      </c>
    </row>
    <row r="62" spans="2:6" ht="409.5" outlineLevel="2">
      <c r="B62" s="11">
        <v>67</v>
      </c>
      <c r="C62" s="11" t="str">
        <f>VLOOKUP(B62,'Artículo DDHH'!$C$3:$D$74,2,0)</f>
        <v>Educación</v>
      </c>
      <c r="D62" s="11" t="str">
        <f>VLOOKUP(B62,'Artículo DDHH'!$C$3:$E$74,3,0)</f>
        <v>La educación es un derecho de la persona y un servicio público que tiene una función social; con ella se busca el acceso al conocimiento, a la ciencia, a la técnica, y a los demás bienes y valores de la cultura.
La educación formará al colombiano en el respeto a los derechos humanos, a la paz y a la democracia; y en la práctica del trabajo y la recreación, para el mejoramiento cultural, científico, tecnológico y para la protección del ambiente.
El Estado, la sociedad y la familia son responsables de la educación, que será obligatoria entre los cinco y los quince años de edad y que comprenderá como mínimo, un año de preescolar y nueve de educación básica.
La educación será gratuita en las instituciones del Estado, sin perjuicio del cobro de derechos académicos a quienes puedan sufragarlos.
 Corresponde al Estado regular y ejercer la suprema inspección y vigilancia de la educación con el fin de velar por su calidad, por el cumplimiento de sus fines y por la mejor formación moral, intelectual y física de los educandos; garantizar el adecuado cubrimiento del servicio y asegurar a los menores las condiciones necesarias para su acceso y permanencia en el sistema educativo.
La Nación y las entidades territoriales participarán en la dirección, financiación y administración de los servicios educativos estatales, en los términos que señalen la Constitución y la ley.</v>
      </c>
      <c r="E62" s="11" t="str">
        <f>VLOOKUP(B62,'Artículo DDHH'!$C$3:$G$74,4,0)</f>
        <v>Sociales, Económicos y Culturales</v>
      </c>
      <c r="F62" s="85">
        <f>COUNTIF('Matriz alineación'!$I$23:$I$32,B62)</f>
        <v>3</v>
      </c>
    </row>
    <row r="63" spans="2:6" ht="330.75" outlineLevel="2">
      <c r="B63" s="11">
        <v>68</v>
      </c>
      <c r="C63" s="11" t="str">
        <f>VLOOKUP(B63,'Artículo DDHH'!$C$3:$D$74,2,0)</f>
        <v>Educación</v>
      </c>
      <c r="D63" s="11" t="str">
        <f>VLOOKUP(B63,'Artículo DDHH'!$C$3:$E$74,3,0)</f>
        <v>Los particulares podrán fundar establecimientos educativos. La ley establecerá las condiciones para su creación y gestión.
La comunidad educativa participará en la dirección de las instituciones de educación.
La enseñanza estará a cargo de personas de reconocida idoneidad ética y pedagógica. La Ley garantiza la profesionalización y dignificación de la actividad docente.
Los padres de familia tendrán derecho de escoger el tipo de educación para sus hijos menores. En los establecimientos del Estado ninguna persona podrá ser obligada a recibir educación religiosa.
Las integrantes de los grupos étnicos tendrán derecho a una formación que respete y desarrolle su identidad cultural.
La erradicación del analfabetismo y la educación de personas con limitaciones físicas o mentales, o con capacidades excepcionales, son obligaciones especiales del Estado.</v>
      </c>
      <c r="E63" s="11" t="str">
        <f>VLOOKUP(B63,'Artículo DDHH'!$C$3:$G$74,4,0)</f>
        <v>Sociales, Económicos y Culturales</v>
      </c>
      <c r="F63" s="85">
        <f>COUNTIF('Matriz alineación'!$I$23:$I$32,B63)</f>
        <v>0</v>
      </c>
    </row>
    <row r="64" spans="2:6" ht="204.75" outlineLevel="2">
      <c r="B64" s="11">
        <v>69</v>
      </c>
      <c r="C64" s="11" t="str">
        <f>VLOOKUP(B64,'Artículo DDHH'!$C$3:$D$74,2,0)</f>
        <v>Educación</v>
      </c>
      <c r="D64" s="11" t="str">
        <f>VLOOKUP(B64,'Artículo DDHH'!$C$3:$E$74,3,0)</f>
        <v>Se garantiza la autonomía universitaria. Las universidades podrán darse sus directivas y regirse por sus propios estatutos, de acuerdo con la ley.
La ley establecerá un régimen especial para las universidades del Estado.
El Estado fortalecerá la investigación científica en las universidades oficiales y privadas y ofrecerá las condiciones especiales para su desarrollo.
El Estado facilitará mecanismos financieros que hagan posible el acceso de todas las personas aptas a la educación superior.</v>
      </c>
      <c r="E64" s="11" t="str">
        <f>VLOOKUP(B64,'Artículo DDHH'!$C$3:$G$74,4,0)</f>
        <v>Sociales, Económicos y Culturales</v>
      </c>
      <c r="F64" s="85">
        <f>COUNTIF('Matriz alineación'!$I$23:$I$32,B64)</f>
        <v>0</v>
      </c>
    </row>
    <row r="65" spans="2:6" ht="189" outlineLevel="2">
      <c r="B65" s="11">
        <v>70</v>
      </c>
      <c r="C65" s="11" t="str">
        <f>VLOOKUP(B65,'Artículo DDHH'!$C$3:$D$74,2,0)</f>
        <v>Cultura</v>
      </c>
      <c r="D65" s="11" t="str">
        <f>VLOOKUP(B65,'Artículo DDHH'!$C$3:$E$74,3,0)</f>
        <v>Reglamentado por la Ley 1675 de 2013.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v>
      </c>
      <c r="E65" s="11" t="str">
        <f>VLOOKUP(B65,'Artículo DDHH'!$C$3:$G$74,4,0)</f>
        <v>Sociales, Económicos y Culturales</v>
      </c>
      <c r="F65" s="85">
        <f>COUNTIF('Matriz alineación'!$I$23:$I$32,B65)</f>
        <v>0</v>
      </c>
    </row>
    <row r="66" spans="2:6" ht="141.75" outlineLevel="2">
      <c r="B66" s="11">
        <v>71</v>
      </c>
      <c r="C66" s="11" t="str">
        <f>VLOOKUP(B66,'Artículo DDHH'!$C$3:$D$74,2,0)</f>
        <v>Cultura</v>
      </c>
      <c r="D66" s="11" t="str">
        <f>VLOOKUP(B66,'Artículo DDHH'!$C$3:$E$74,3,0)</f>
        <v>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Reglamentado por la Ley 397 de 1997</v>
      </c>
      <c r="E66" s="11" t="str">
        <f>VLOOKUP(B66,'Artículo DDHH'!$C$3:$G$74,4,0)</f>
        <v>Sociales, Económicos y Culturales</v>
      </c>
      <c r="F66" s="85">
        <f>COUNTIF('Matriz alineación'!$I$23:$I$32,B66)</f>
        <v>0</v>
      </c>
    </row>
    <row r="67" spans="2:6" ht="141.75" outlineLevel="2">
      <c r="B67" s="11">
        <v>72</v>
      </c>
      <c r="C67" s="11" t="str">
        <f>VLOOKUP(B67,'Artículo DDHH'!$C$3:$D$74,2,0)</f>
        <v>Cultura</v>
      </c>
      <c r="D67" s="11" t="str">
        <f>VLOOKUP(B67,'Artículo DDHH'!$C$3:$E$74,3,0)</f>
        <v>Reglamentado por la Ley 1675 de 2013.El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v>
      </c>
      <c r="E67" s="11" t="str">
        <f>VLOOKUP(B67,'Artículo DDHH'!$C$3:$G$74,4,0)</f>
        <v>Sociales, Económicos y Culturales</v>
      </c>
      <c r="F67" s="85">
        <f>COUNTIF('Matriz alineación'!$I$23:$I$32,B67)</f>
        <v>0</v>
      </c>
    </row>
    <row r="68" spans="2:6" ht="65.099999999999994" customHeight="1" outlineLevel="2">
      <c r="B68" s="11">
        <v>73</v>
      </c>
      <c r="C68" s="11" t="str">
        <f>VLOOKUP(B68,'Artículo DDHH'!$C$3:$D$74,2,0)</f>
        <v>Periodismo</v>
      </c>
      <c r="D68" s="11" t="str">
        <f>VLOOKUP(B68,'Artículo DDHH'!$C$3:$E$74,3,0)</f>
        <v>La actividad periodística gozará de protección para garantizar su libertad e independencia profesional.</v>
      </c>
      <c r="E68" s="11" t="str">
        <f>VLOOKUP(B68,'Artículo DDHH'!$C$3:$G$74,4,0)</f>
        <v>Sociales, Económicos y Culturales</v>
      </c>
      <c r="F68" s="85">
        <f>COUNTIF('Matriz alineación'!$I$23:$I$32,B68)</f>
        <v>0</v>
      </c>
    </row>
    <row r="69" spans="2:6" ht="99.95" customHeight="1" outlineLevel="2">
      <c r="B69" s="11">
        <v>74</v>
      </c>
      <c r="C69" s="11" t="str">
        <f>VLOOKUP(B69,'Artículo DDHH'!$C$3:$D$74,2,0)</f>
        <v>Acceso a Información Pública</v>
      </c>
      <c r="D69" s="11" t="str">
        <f>VLOOKUP(B69,'Artículo DDHH'!$C$3:$E$74,3,0)</f>
        <v>Todas las personas tienen derecho a acceder a los documentos públicos salvo los casos que establezca la ley.
El secreto profesional es inviolable.</v>
      </c>
      <c r="E69" s="11" t="str">
        <f>VLOOKUP(B69,'Artículo DDHH'!$C$3:$G$74,4,0)</f>
        <v>Sociales, Económicos y Culturales</v>
      </c>
      <c r="F69" s="85">
        <f>COUNTIF('Matriz alineación'!$I$23:$I$32,B69)</f>
        <v>3</v>
      </c>
    </row>
    <row r="70" spans="2:6" ht="126" outlineLevel="2">
      <c r="B70" s="11">
        <v>75</v>
      </c>
      <c r="C70" s="11" t="str">
        <f>VLOOKUP(B70,'Artículo DDHH'!$C$3:$D$74,2,0)</f>
        <v>Espectro Electromagnético - TV</v>
      </c>
      <c r="D70" s="11" t="str">
        <f>VLOOKUP(B70,'Artículo DDHH'!$C$3:$E$74,3,0)</f>
        <v>El espectro electromagnético es un bien público inenajenable e imprescriptible sujeto a la gestión y control del Estado. Se garantiza la igualdad de oportunidades en el acceso a su uso en los términos que fije la ley.
Para garantizar el pluralismo informativo y la competencia, el Estado intervendrá por mandato de la ley para evitar las prácticas monopolísticas en el uso del espectro electromagnético.</v>
      </c>
      <c r="E70" s="11" t="str">
        <f>VLOOKUP(B70,'Artículo DDHH'!$C$3:$G$74,4,0)</f>
        <v>Sociales, Económicos y Culturales</v>
      </c>
      <c r="F70" s="85">
        <f>COUNTIF('Matriz alineación'!$I$23:$I$32,B70)</f>
        <v>0</v>
      </c>
    </row>
    <row r="71" spans="2:6" ht="141.75" outlineLevel="2">
      <c r="B71" s="11">
        <v>76</v>
      </c>
      <c r="C71" s="11" t="str">
        <f>VLOOKUP(B71,'Artículo DDHH'!$C$3:$D$74,2,0)</f>
        <v>Espectro Electromagnético - TV</v>
      </c>
      <c r="D71" s="11" t="str">
        <f>VLOOKUP(B71,'Artículo DDHH'!$C$3:$E$74,3,0)</f>
        <v>Derogado por el art. 1, Acto legislativo 002 de 2011. La  intervención estatal en el espectro electromagnético utilizado para los servicios de televisión, estará a cargo de un organismo de derecho público con personería jurídica, autonomía administrativa, patrimonial y técnica, sujeto a un régimen legal propio.
Dicho organismo desarrollará y ejecutará los planes y programas del Estado en el servicio a que hace referencia el inciso anterior.</v>
      </c>
      <c r="E71" s="11" t="str">
        <f>VLOOKUP(B71,'Artículo DDHH'!$C$3:$G$74,4,0)</f>
        <v>Sociales, Económicos y Culturales</v>
      </c>
      <c r="F71" s="85">
        <f>COUNTIF('Matriz alineación'!$I$23:$I$32,B71)</f>
        <v>0</v>
      </c>
    </row>
    <row r="72" spans="2:6" ht="189" outlineLevel="2">
      <c r="B72" s="11">
        <v>77</v>
      </c>
      <c r="C72" s="11" t="str">
        <f>VLOOKUP(B72,'Artículo DDHH'!$C$3:$D$74,2,0)</f>
        <v>Espectro Electromagnético - TV</v>
      </c>
      <c r="D72" s="11" t="str">
        <f>VLOOKUP(B72,'Artículo DDHH'!$C$3:$E$74,3,0)</f>
        <v>Modificado por el art. 1, Acto legislativo 002 de 2011, el nuevo texto es el siguiente: El Congreso de la República expedirá la ley que fijará la política en materia de televisión. Adicionado por el art. 3, Acto legislativo 002 de 2011. Dentro de los seis meses siguientes a la entrada de vigencia del presente acto legislativo, el Congreso expedirá las normas mediante las cuales se defina la distribución de competencias entre las entidades del Estado que tendrán a su cargo la formulación de planes, la regulación, la dirección, la gestión y el control de los servicios de televisión. Mientras se dicten las leyes correspondientes, la Comisión Nacional de Televisión continuará ejerciendo las funciones que le han sido atribuidas por la legislación vigente.</v>
      </c>
      <c r="E72" s="11" t="str">
        <f>VLOOKUP(B72,'Artículo DDHH'!$C$3:$G$74,4,0)</f>
        <v>Sociales, Económicos y Culturales</v>
      </c>
      <c r="F72" s="85">
        <f>COUNTIF('Matriz alineación'!$I$23:$I$32,B72)</f>
        <v>0</v>
      </c>
    </row>
    <row r="73" spans="2:6" ht="33" customHeight="1" outlineLevel="2">
      <c r="B73" s="11">
        <v>78</v>
      </c>
      <c r="C73" s="11" t="str">
        <f>VLOOKUP(B73,'Artículo DDHH'!$C$3:$D$74,2,0)</f>
        <v>Bienes y Servicios - Consumidores</v>
      </c>
      <c r="D73" s="11" t="str">
        <f>VLOOKUP(B73,'Artículo DDHH'!$C$3:$E$74,3,0)</f>
        <v>La ley regulará el control de calidad de bienes y servicios ofrecidos y prestados a la comunidad, así como la información que debe suministrarse al público en su comercialización.
Serán responsables, de acuerdo con la ley, quienes en la producción y en la comercialización de bienes y servicios, atenten contra la salud, la seguridad y el adecuado aprovisionamiento a consumidores y usuarios.
El Estado garantizará la participación de las organizaciones de consumidores y usuarios en el estudio de las disposiciones que les conciernen. Para gozar de este derecho las organizaciones deben ser representativas y observar procedimientos democráticos internos.</v>
      </c>
      <c r="E73" s="11" t="str">
        <f>VLOOKUP(B73,'Artículo DDHH'!$C$3:$G$74,4,0)</f>
        <v>Colectivos y del Ambiente</v>
      </c>
      <c r="F73" s="85">
        <f>COUNTIF('Matriz alineación'!$I$23:$I$32,B73)</f>
        <v>0</v>
      </c>
    </row>
    <row r="74" spans="2:6" ht="110.25" outlineLevel="2">
      <c r="B74" s="11">
        <v>79</v>
      </c>
      <c r="C74" s="11" t="str">
        <f>VLOOKUP(B74,'Artículo DDHH'!$C$3:$D$74,2,0)</f>
        <v>Ambiente</v>
      </c>
      <c r="D74" s="11" t="str">
        <f>VLOOKUP(B74,'Artículo DDHH'!$C$3:$E$74,3,0)</f>
        <v>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v>
      </c>
      <c r="E74" s="11" t="str">
        <f>VLOOKUP(B74,'Artículo DDHH'!$C$3:$G$74,4,0)</f>
        <v>Colectivos y del Ambiente</v>
      </c>
      <c r="F74" s="85">
        <f>COUNTIF('Matriz alineación'!$I$23:$I$32,B74)</f>
        <v>0</v>
      </c>
    </row>
    <row r="75" spans="2:6" ht="157.5" outlineLevel="2">
      <c r="B75" s="11">
        <v>80</v>
      </c>
      <c r="C75" s="11" t="str">
        <f>VLOOKUP(B75,'Artículo DDHH'!$C$3:$D$74,2,0)</f>
        <v>Ambiente - Recursos Naturales</v>
      </c>
      <c r="D75" s="11" t="str">
        <f>VLOOKUP(B75,'Artículo DDHH'!$C$3:$E$74,3,0)</f>
        <v>El Estado planificará el manejo y aprovechamiento de los recursos naturales, para garantizar su desarrollo sostenible, su conservación, restauración o sustitución.
Además, deberá prevenir y controlar los factores de deterioro ambiental, imponer las sanciones legales y exigir la reparación de los daños causados.
Así mismo, cooperará con otras naciones en la protección de los ecosistemas situados en las zonas fronterizas.</v>
      </c>
      <c r="E75" s="11" t="str">
        <f>VLOOKUP(B75,'Artículo DDHH'!$C$3:$G$74,4,0)</f>
        <v>Colectivos y del Ambiente</v>
      </c>
      <c r="F75" s="85">
        <f>COUNTIF('Matriz alineación'!$I$23:$I$32,B75)</f>
        <v>0</v>
      </c>
    </row>
    <row r="76" spans="2:6" ht="110.25" outlineLevel="2">
      <c r="B76" s="11">
        <v>81</v>
      </c>
      <c r="C76" s="11" t="str">
        <f>VLOOKUP(B76,'Artículo DDHH'!$C$3:$D$74,2,0)</f>
        <v>Armamento</v>
      </c>
      <c r="D76" s="11" t="str">
        <f>VLOOKUP(B76,'Artículo DDHH'!$C$3:$E$74,3,0)</f>
        <v>Queda prohibida la fabricación, importación, posesión y uso de armas químicas, biológicas y nucleares, así como la introducción al territorio nacional de residuos nucleares y desechos tóxicos.
El Estado regulará el ingreso al país y la salida de él de los recursos genéticos, y su utilización, de acuerdo con el interés nacional.</v>
      </c>
      <c r="E76" s="11" t="str">
        <f>VLOOKUP(B76,'Artículo DDHH'!$C$3:$G$74,4,0)</f>
        <v>Colectivos y del Ambiente</v>
      </c>
      <c r="F76" s="85">
        <f>COUNTIF('Matriz alineación'!$I$23:$I$32,B76)</f>
        <v>0</v>
      </c>
    </row>
    <row r="77" spans="2:6" ht="110.25" outlineLevel="2">
      <c r="B77" s="11">
        <v>82</v>
      </c>
      <c r="C77" s="11" t="str">
        <f>VLOOKUP(B77,'Artículo DDHH'!$C$3:$D$74,2,0)</f>
        <v>Espacio Público</v>
      </c>
      <c r="D77" s="11" t="str">
        <f>VLOOKUP(B77,'Artículo DDHH'!$C$3:$E$74,3,0)</f>
        <v>Es deber del Estado velar por la protección de la integridad del espacio público y por su destinación al uso común, el cual prevalece sobre el interés particular.
 Las entidades públicas participarán en la plusvalía que genere su acción urbanística y regularán la utilización del suelo y del espacio aéreo urbano en defensa del interés común.</v>
      </c>
      <c r="E77" s="11" t="str">
        <f>VLOOKUP(B77,'Artículo DDHH'!$C$3:$G$74,4,0)</f>
        <v>Colectivos y del Ambiente</v>
      </c>
      <c r="F77" s="85">
        <f>COUNTIF('Matriz alineación'!$I$23:$I$32,B77)</f>
        <v>0</v>
      </c>
    </row>
    <row r="78" spans="2:6">
      <c r="B78" s="26"/>
      <c r="C78" s="26"/>
      <c r="D78" s="26"/>
      <c r="E78" s="26"/>
      <c r="F78" s="87"/>
    </row>
    <row r="79" spans="2:6">
      <c r="B79" s="26"/>
      <c r="C79" s="26"/>
      <c r="D79" s="26"/>
      <c r="E79" s="26"/>
      <c r="F79" s="87"/>
    </row>
    <row r="80" spans="2:6">
      <c r="B80" s="26"/>
      <c r="C80" s="26"/>
      <c r="D80" s="26"/>
      <c r="E80" s="26"/>
      <c r="F80" s="87"/>
    </row>
    <row r="81" spans="2:6">
      <c r="B81" s="26"/>
      <c r="C81" s="26"/>
      <c r="D81" s="26"/>
      <c r="E81" s="26"/>
      <c r="F81" s="87"/>
    </row>
    <row r="82" spans="2:6">
      <c r="B82" s="26"/>
      <c r="C82" s="26"/>
      <c r="D82" s="26"/>
      <c r="E82" s="26"/>
      <c r="F82" s="87"/>
    </row>
    <row r="83" spans="2:6">
      <c r="B83" s="26"/>
      <c r="C83" s="26"/>
      <c r="D83" s="26"/>
      <c r="E83" s="26"/>
      <c r="F83" s="87"/>
    </row>
    <row r="84" spans="2:6">
      <c r="B84" s="26"/>
      <c r="C84" s="26"/>
      <c r="D84" s="26"/>
      <c r="E84" s="26"/>
      <c r="F84" s="87"/>
    </row>
    <row r="85" spans="2:6">
      <c r="B85" s="26"/>
      <c r="C85" s="26"/>
      <c r="D85" s="26"/>
      <c r="E85" s="26"/>
      <c r="F85" s="87"/>
    </row>
  </sheetData>
  <customSheetViews>
    <customSheetView guid="{7F5BA31E-4FFC-4ACF-B6A0-DE3EAEC611C9}">
      <selection activeCell="F37" sqref="F37"/>
      <pageMargins left="0.7" right="0.7" top="0.75" bottom="0.75" header="0.3" footer="0.3"/>
    </customSheetView>
  </customSheetViews>
  <mergeCells count="3">
    <mergeCell ref="B1:L1"/>
    <mergeCell ref="B4:F4"/>
    <mergeCell ref="H4:I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5"/>
  <sheetViews>
    <sheetView workbookViewId="0">
      <selection activeCell="D27" sqref="D27"/>
    </sheetView>
  </sheetViews>
  <sheetFormatPr baseColWidth="10" defaultColWidth="10.875" defaultRowHeight="15.75"/>
  <cols>
    <col min="1" max="1" width="2.875" style="9" customWidth="1"/>
    <col min="2" max="2" width="57.875" style="73" customWidth="1"/>
    <col min="3" max="3" width="38.625" style="9" customWidth="1"/>
    <col min="4" max="4" width="22.875" style="9" customWidth="1"/>
    <col min="5" max="5" width="44.875" style="9" customWidth="1"/>
    <col min="6" max="16384" width="10.875" style="9"/>
  </cols>
  <sheetData>
    <row r="1" spans="2:2">
      <c r="B1" s="61" t="s">
        <v>1570</v>
      </c>
    </row>
    <row r="2" spans="2:2">
      <c r="B2" s="71" t="s">
        <v>1587</v>
      </c>
    </row>
    <row r="3" spans="2:2">
      <c r="B3" s="71" t="s">
        <v>1588</v>
      </c>
    </row>
    <row r="4" spans="2:2">
      <c r="B4" s="71" t="s">
        <v>1589</v>
      </c>
    </row>
    <row r="5" spans="2:2">
      <c r="B5" s="72" t="s">
        <v>1590</v>
      </c>
    </row>
  </sheetData>
  <customSheetViews>
    <customSheetView guid="{7F5BA31E-4FFC-4ACF-B6A0-DE3EAEC611C9}">
      <selection activeCell="B4" sqref="B4"/>
      <pageMargins left="0.7" right="0.7" top="0.75" bottom="0.75" header="0.3" footer="0.3"/>
      <pageSetup paperSize="9" orientation="portrait" horizontalDpi="0" verticalDpi="0"/>
    </customSheetView>
  </customSheetView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7"/>
  <sheetViews>
    <sheetView topLeftCell="A114" workbookViewId="0">
      <selection activeCell="D27" sqref="D27"/>
    </sheetView>
  </sheetViews>
  <sheetFormatPr baseColWidth="10" defaultColWidth="10.875" defaultRowHeight="15"/>
  <cols>
    <col min="1" max="1" width="8.875" style="65" customWidth="1"/>
    <col min="2" max="2" width="50.375" style="62" customWidth="1"/>
    <col min="3" max="3" width="16.625" style="62" customWidth="1"/>
    <col min="4" max="5" width="10.875" style="62"/>
    <col min="6" max="6" width="18.5" style="62" customWidth="1"/>
    <col min="7" max="7" width="13.5" style="62" customWidth="1"/>
    <col min="8" max="8" width="15.375" style="62" customWidth="1"/>
    <col min="9" max="16384" width="10.875" style="62"/>
  </cols>
  <sheetData>
    <row r="1" spans="1:12" ht="18.75">
      <c r="A1" s="222" t="s">
        <v>1591</v>
      </c>
      <c r="B1" s="223"/>
      <c r="C1" s="223"/>
      <c r="D1" s="223"/>
      <c r="E1" s="223"/>
      <c r="F1" s="223"/>
      <c r="G1" s="223"/>
      <c r="H1" s="223"/>
      <c r="I1" s="223"/>
      <c r="J1" s="223"/>
      <c r="K1" s="223"/>
      <c r="L1" s="224"/>
    </row>
    <row r="2" spans="1:12" ht="15.75">
      <c r="A2" s="61" t="s">
        <v>1094</v>
      </c>
      <c r="B2" s="61" t="s">
        <v>1095</v>
      </c>
      <c r="C2" s="61" t="s">
        <v>1096</v>
      </c>
      <c r="D2" s="61" t="s">
        <v>1097</v>
      </c>
      <c r="E2" s="61" t="s">
        <v>1098</v>
      </c>
      <c r="F2" s="61" t="s">
        <v>1099</v>
      </c>
      <c r="G2" s="61" t="s">
        <v>1100</v>
      </c>
      <c r="H2" s="61" t="s">
        <v>1101</v>
      </c>
      <c r="I2" s="61" t="s">
        <v>1102</v>
      </c>
      <c r="J2" s="61" t="s">
        <v>1103</v>
      </c>
      <c r="K2" s="61" t="s">
        <v>1104</v>
      </c>
      <c r="L2" s="61" t="s">
        <v>1105</v>
      </c>
    </row>
    <row r="3" spans="1:12" ht="60">
      <c r="A3" s="63" t="s">
        <v>1106</v>
      </c>
      <c r="B3" s="64" t="s">
        <v>1107</v>
      </c>
      <c r="C3" s="64" t="s">
        <v>1108</v>
      </c>
      <c r="D3" s="64" t="s">
        <v>1109</v>
      </c>
      <c r="E3" s="64" t="s">
        <v>1110</v>
      </c>
      <c r="F3" s="64" t="s">
        <v>1111</v>
      </c>
      <c r="G3" s="64" t="s">
        <v>1020</v>
      </c>
      <c r="H3" s="64" t="s">
        <v>1112</v>
      </c>
      <c r="I3" s="64" t="s">
        <v>1113</v>
      </c>
      <c r="J3" s="64" t="s">
        <v>1111</v>
      </c>
      <c r="K3" s="64" t="s">
        <v>1114</v>
      </c>
      <c r="L3" s="64" t="s">
        <v>1115</v>
      </c>
    </row>
    <row r="4" spans="1:12" ht="45">
      <c r="A4" s="63" t="s">
        <v>1035</v>
      </c>
      <c r="B4" s="64" t="s">
        <v>1116</v>
      </c>
      <c r="C4" s="64"/>
      <c r="D4" s="64" t="s">
        <v>1109</v>
      </c>
      <c r="E4" s="64" t="s">
        <v>1110</v>
      </c>
      <c r="F4" s="64" t="s">
        <v>1117</v>
      </c>
      <c r="G4" s="64" t="s">
        <v>43</v>
      </c>
      <c r="H4" s="64" t="s">
        <v>1118</v>
      </c>
      <c r="I4" s="64" t="s">
        <v>1119</v>
      </c>
      <c r="J4" s="64" t="s">
        <v>1111</v>
      </c>
      <c r="K4" s="64" t="s">
        <v>1120</v>
      </c>
      <c r="L4" s="64" t="s">
        <v>1115</v>
      </c>
    </row>
    <row r="5" spans="1:12" ht="45">
      <c r="A5" s="63" t="s">
        <v>1121</v>
      </c>
      <c r="B5" s="64" t="s">
        <v>1122</v>
      </c>
      <c r="C5" s="64" t="s">
        <v>1123</v>
      </c>
      <c r="D5" s="64" t="s">
        <v>1109</v>
      </c>
      <c r="E5" s="64" t="s">
        <v>1110</v>
      </c>
      <c r="F5" s="64" t="s">
        <v>1124</v>
      </c>
      <c r="G5" s="64" t="s">
        <v>830</v>
      </c>
      <c r="H5" s="64" t="s">
        <v>1118</v>
      </c>
      <c r="I5" s="64" t="s">
        <v>1119</v>
      </c>
      <c r="J5" s="64" t="s">
        <v>1111</v>
      </c>
      <c r="K5" s="64" t="s">
        <v>1125</v>
      </c>
      <c r="L5" s="64" t="s">
        <v>1115</v>
      </c>
    </row>
    <row r="6" spans="1:12" ht="45">
      <c r="A6" s="63" t="s">
        <v>988</v>
      </c>
      <c r="B6" s="64" t="s">
        <v>987</v>
      </c>
      <c r="C6" s="64" t="s">
        <v>1126</v>
      </c>
      <c r="D6" s="64" t="s">
        <v>1109</v>
      </c>
      <c r="E6" s="64" t="s">
        <v>1110</v>
      </c>
      <c r="F6" s="64" t="s">
        <v>1117</v>
      </c>
      <c r="G6" s="64" t="s">
        <v>984</v>
      </c>
      <c r="H6" s="64" t="s">
        <v>1118</v>
      </c>
      <c r="I6" s="64" t="s">
        <v>1119</v>
      </c>
      <c r="J6" s="64" t="s">
        <v>1111</v>
      </c>
      <c r="K6" s="64" t="s">
        <v>1127</v>
      </c>
      <c r="L6" s="64" t="s">
        <v>1115</v>
      </c>
    </row>
    <row r="7" spans="1:12" ht="45">
      <c r="A7" s="63" t="s">
        <v>956</v>
      </c>
      <c r="B7" s="64" t="s">
        <v>1128</v>
      </c>
      <c r="C7" s="64"/>
      <c r="D7" s="64" t="s">
        <v>1109</v>
      </c>
      <c r="E7" s="64" t="s">
        <v>1110</v>
      </c>
      <c r="F7" s="64" t="s">
        <v>1117</v>
      </c>
      <c r="G7" s="64" t="s">
        <v>953</v>
      </c>
      <c r="H7" s="64" t="s">
        <v>1118</v>
      </c>
      <c r="I7" s="64" t="s">
        <v>1119</v>
      </c>
      <c r="J7" s="64" t="s">
        <v>1111</v>
      </c>
      <c r="K7" s="64" t="s">
        <v>1129</v>
      </c>
      <c r="L7" s="64" t="s">
        <v>1115</v>
      </c>
    </row>
    <row r="8" spans="1:12">
      <c r="A8" s="63" t="s">
        <v>945</v>
      </c>
      <c r="B8" s="64" t="s">
        <v>944</v>
      </c>
      <c r="C8" s="64" t="s">
        <v>1130</v>
      </c>
      <c r="D8" s="64" t="s">
        <v>1109</v>
      </c>
      <c r="E8" s="64" t="s">
        <v>1110</v>
      </c>
      <c r="F8" s="64" t="s">
        <v>769</v>
      </c>
      <c r="G8" s="64" t="s">
        <v>943</v>
      </c>
      <c r="H8" s="64" t="s">
        <v>1118</v>
      </c>
      <c r="I8" s="64" t="s">
        <v>1119</v>
      </c>
      <c r="J8" s="64" t="s">
        <v>1111</v>
      </c>
      <c r="K8" s="64" t="s">
        <v>1131</v>
      </c>
      <c r="L8" s="64" t="s">
        <v>1115</v>
      </c>
    </row>
    <row r="9" spans="1:12" ht="45">
      <c r="A9" s="63" t="s">
        <v>1033</v>
      </c>
      <c r="B9" s="64" t="s">
        <v>1132</v>
      </c>
      <c r="C9" s="64" t="s">
        <v>1133</v>
      </c>
      <c r="D9" s="64" t="s">
        <v>1109</v>
      </c>
      <c r="E9" s="64" t="s">
        <v>1110</v>
      </c>
      <c r="F9" s="64" t="s">
        <v>1134</v>
      </c>
      <c r="G9" s="64" t="s">
        <v>43</v>
      </c>
      <c r="H9" s="64" t="s">
        <v>1118</v>
      </c>
      <c r="I9" s="64" t="s">
        <v>1119</v>
      </c>
      <c r="J9" s="64" t="s">
        <v>1111</v>
      </c>
      <c r="K9" s="64" t="s">
        <v>1135</v>
      </c>
      <c r="L9" s="64" t="s">
        <v>1115</v>
      </c>
    </row>
    <row r="10" spans="1:12" ht="30">
      <c r="A10" s="63" t="s">
        <v>1136</v>
      </c>
      <c r="B10" s="64" t="s">
        <v>919</v>
      </c>
      <c r="C10" s="64" t="s">
        <v>1137</v>
      </c>
      <c r="D10" s="64" t="s">
        <v>1109</v>
      </c>
      <c r="E10" s="64" t="s">
        <v>1110</v>
      </c>
      <c r="F10" s="64" t="s">
        <v>1138</v>
      </c>
      <c r="G10" s="64" t="s">
        <v>896</v>
      </c>
      <c r="H10" s="64" t="s">
        <v>1118</v>
      </c>
      <c r="I10" s="64" t="s">
        <v>1119</v>
      </c>
      <c r="J10" s="64" t="s">
        <v>1111</v>
      </c>
      <c r="K10" s="64" t="s">
        <v>1139</v>
      </c>
      <c r="L10" s="64" t="s">
        <v>1115</v>
      </c>
    </row>
    <row r="11" spans="1:12" ht="30">
      <c r="A11" s="63" t="s">
        <v>868</v>
      </c>
      <c r="B11" s="64" t="s">
        <v>867</v>
      </c>
      <c r="C11" s="64" t="s">
        <v>1140</v>
      </c>
      <c r="D11" s="64" t="s">
        <v>1109</v>
      </c>
      <c r="E11" s="64" t="s">
        <v>1110</v>
      </c>
      <c r="F11" s="64" t="s">
        <v>1141</v>
      </c>
      <c r="G11" s="64" t="s">
        <v>66</v>
      </c>
      <c r="H11" s="64" t="s">
        <v>1118</v>
      </c>
      <c r="I11" s="64" t="s">
        <v>1119</v>
      </c>
      <c r="J11" s="64" t="s">
        <v>1111</v>
      </c>
      <c r="K11" s="64" t="s">
        <v>1142</v>
      </c>
      <c r="L11" s="64" t="s">
        <v>1115</v>
      </c>
    </row>
    <row r="12" spans="1:12" ht="30">
      <c r="A12" s="63" t="s">
        <v>783</v>
      </c>
      <c r="B12" s="64" t="s">
        <v>782</v>
      </c>
      <c r="C12" s="64" t="s">
        <v>1143</v>
      </c>
      <c r="D12" s="64" t="s">
        <v>1109</v>
      </c>
      <c r="E12" s="64" t="s">
        <v>1110</v>
      </c>
      <c r="F12" s="64" t="s">
        <v>1141</v>
      </c>
      <c r="G12" s="64" t="s">
        <v>768</v>
      </c>
      <c r="H12" s="64" t="s">
        <v>1118</v>
      </c>
      <c r="I12" s="64" t="s">
        <v>1119</v>
      </c>
      <c r="J12" s="64" t="s">
        <v>1111</v>
      </c>
      <c r="K12" s="64" t="s">
        <v>1144</v>
      </c>
      <c r="L12" s="64" t="s">
        <v>1115</v>
      </c>
    </row>
    <row r="13" spans="1:12" ht="30">
      <c r="A13" s="63" t="s">
        <v>779</v>
      </c>
      <c r="B13" s="64" t="s">
        <v>778</v>
      </c>
      <c r="C13" s="64" t="s">
        <v>1145</v>
      </c>
      <c r="D13" s="64" t="s">
        <v>1109</v>
      </c>
      <c r="E13" s="64" t="s">
        <v>1110</v>
      </c>
      <c r="F13" s="64" t="s">
        <v>1141</v>
      </c>
      <c r="G13" s="64" t="s">
        <v>768</v>
      </c>
      <c r="H13" s="64" t="s">
        <v>1118</v>
      </c>
      <c r="I13" s="64" t="s">
        <v>1119</v>
      </c>
      <c r="J13" s="64" t="s">
        <v>1111</v>
      </c>
      <c r="K13" s="64" t="s">
        <v>1146</v>
      </c>
      <c r="L13" s="64" t="s">
        <v>1115</v>
      </c>
    </row>
    <row r="14" spans="1:12" ht="30">
      <c r="A14" s="63" t="s">
        <v>781</v>
      </c>
      <c r="B14" s="64" t="s">
        <v>780</v>
      </c>
      <c r="C14" s="64" t="s">
        <v>1147</v>
      </c>
      <c r="D14" s="64" t="s">
        <v>1109</v>
      </c>
      <c r="E14" s="64" t="s">
        <v>1110</v>
      </c>
      <c r="F14" s="64" t="s">
        <v>1148</v>
      </c>
      <c r="G14" s="64" t="s">
        <v>768</v>
      </c>
      <c r="H14" s="64" t="s">
        <v>1118</v>
      </c>
      <c r="I14" s="64" t="s">
        <v>1119</v>
      </c>
      <c r="J14" s="64" t="s">
        <v>1111</v>
      </c>
      <c r="K14" s="64" t="s">
        <v>1149</v>
      </c>
      <c r="L14" s="64" t="s">
        <v>1115</v>
      </c>
    </row>
    <row r="15" spans="1:12" ht="45">
      <c r="A15" s="63" t="s">
        <v>997</v>
      </c>
      <c r="B15" s="64" t="s">
        <v>996</v>
      </c>
      <c r="C15" s="64"/>
      <c r="D15" s="64" t="s">
        <v>1109</v>
      </c>
      <c r="E15" s="64" t="s">
        <v>1110</v>
      </c>
      <c r="F15" s="64" t="s">
        <v>1117</v>
      </c>
      <c r="G15" s="64" t="s">
        <v>993</v>
      </c>
      <c r="H15" s="64" t="s">
        <v>1118</v>
      </c>
      <c r="I15" s="64" t="s">
        <v>1119</v>
      </c>
      <c r="J15" s="64" t="s">
        <v>1111</v>
      </c>
      <c r="K15" s="64" t="s">
        <v>1150</v>
      </c>
      <c r="L15" s="64" t="s">
        <v>1115</v>
      </c>
    </row>
    <row r="16" spans="1:12" ht="45">
      <c r="A16" s="63" t="s">
        <v>809</v>
      </c>
      <c r="B16" s="64" t="s">
        <v>808</v>
      </c>
      <c r="C16" s="64" t="s">
        <v>1151</v>
      </c>
      <c r="D16" s="64" t="s">
        <v>1109</v>
      </c>
      <c r="E16" s="64" t="s">
        <v>1110</v>
      </c>
      <c r="F16" s="64" t="s">
        <v>1141</v>
      </c>
      <c r="G16" s="64" t="s">
        <v>801</v>
      </c>
      <c r="H16" s="64" t="s">
        <v>1118</v>
      </c>
      <c r="I16" s="64" t="s">
        <v>1119</v>
      </c>
      <c r="J16" s="64" t="s">
        <v>1111</v>
      </c>
      <c r="K16" s="64" t="s">
        <v>1152</v>
      </c>
      <c r="L16" s="64" t="s">
        <v>1115</v>
      </c>
    </row>
    <row r="17" spans="1:12" ht="45">
      <c r="A17" s="63" t="s">
        <v>807</v>
      </c>
      <c r="B17" s="64" t="s">
        <v>806</v>
      </c>
      <c r="C17" s="64" t="s">
        <v>1153</v>
      </c>
      <c r="D17" s="64" t="s">
        <v>1109</v>
      </c>
      <c r="E17" s="64" t="s">
        <v>1110</v>
      </c>
      <c r="F17" s="64" t="s">
        <v>1141</v>
      </c>
      <c r="G17" s="64" t="s">
        <v>801</v>
      </c>
      <c r="H17" s="64" t="s">
        <v>1118</v>
      </c>
      <c r="I17" s="64" t="s">
        <v>1119</v>
      </c>
      <c r="J17" s="64" t="s">
        <v>1111</v>
      </c>
      <c r="K17" s="64" t="s">
        <v>1154</v>
      </c>
      <c r="L17" s="64" t="s">
        <v>1115</v>
      </c>
    </row>
    <row r="18" spans="1:12" ht="60">
      <c r="A18" s="63" t="s">
        <v>1028</v>
      </c>
      <c r="B18" s="64" t="s">
        <v>1027</v>
      </c>
      <c r="C18" s="64" t="s">
        <v>1155</v>
      </c>
      <c r="D18" s="64" t="s">
        <v>1109</v>
      </c>
      <c r="E18" s="64" t="s">
        <v>1110</v>
      </c>
      <c r="F18" s="64" t="s">
        <v>1156</v>
      </c>
      <c r="G18" s="64" t="s">
        <v>1020</v>
      </c>
      <c r="H18" s="64" t="s">
        <v>1118</v>
      </c>
      <c r="I18" s="64" t="s">
        <v>1119</v>
      </c>
      <c r="J18" s="64" t="s">
        <v>1111</v>
      </c>
      <c r="K18" s="64" t="s">
        <v>1157</v>
      </c>
      <c r="L18" s="64" t="s">
        <v>1115</v>
      </c>
    </row>
    <row r="19" spans="1:12" ht="30">
      <c r="A19" s="63" t="s">
        <v>904</v>
      </c>
      <c r="B19" s="64" t="s">
        <v>903</v>
      </c>
      <c r="C19" s="64" t="s">
        <v>1158</v>
      </c>
      <c r="D19" s="64" t="s">
        <v>1109</v>
      </c>
      <c r="E19" s="64" t="s">
        <v>1110</v>
      </c>
      <c r="F19" s="64" t="s">
        <v>1138</v>
      </c>
      <c r="G19" s="64" t="s">
        <v>896</v>
      </c>
      <c r="H19" s="64" t="s">
        <v>1118</v>
      </c>
      <c r="I19" s="64" t="s">
        <v>1119</v>
      </c>
      <c r="J19" s="64" t="s">
        <v>1111</v>
      </c>
      <c r="K19" s="64" t="s">
        <v>1159</v>
      </c>
      <c r="L19" s="64" t="s">
        <v>1115</v>
      </c>
    </row>
    <row r="20" spans="1:12" ht="30">
      <c r="A20" s="63" t="s">
        <v>1160</v>
      </c>
      <c r="B20" s="64" t="s">
        <v>1161</v>
      </c>
      <c r="C20" s="64" t="s">
        <v>1161</v>
      </c>
      <c r="D20" s="64" t="s">
        <v>1109</v>
      </c>
      <c r="E20" s="64" t="s">
        <v>1162</v>
      </c>
      <c r="F20" s="64" t="s">
        <v>1163</v>
      </c>
      <c r="G20" s="64" t="s">
        <v>66</v>
      </c>
      <c r="H20" s="64" t="s">
        <v>1164</v>
      </c>
      <c r="I20" s="64" t="s">
        <v>1165</v>
      </c>
      <c r="J20" s="64" t="s">
        <v>1111</v>
      </c>
      <c r="K20" s="64" t="s">
        <v>1166</v>
      </c>
      <c r="L20" s="64" t="s">
        <v>1115</v>
      </c>
    </row>
    <row r="21" spans="1:12" ht="30">
      <c r="A21" s="63" t="s">
        <v>906</v>
      </c>
      <c r="B21" s="64" t="s">
        <v>905</v>
      </c>
      <c r="C21" s="64" t="s">
        <v>1167</v>
      </c>
      <c r="D21" s="64" t="s">
        <v>1109</v>
      </c>
      <c r="E21" s="64" t="s">
        <v>1110</v>
      </c>
      <c r="F21" s="64" t="s">
        <v>1148</v>
      </c>
      <c r="G21" s="64" t="s">
        <v>896</v>
      </c>
      <c r="H21" s="64" t="s">
        <v>1118</v>
      </c>
      <c r="I21" s="64" t="s">
        <v>1119</v>
      </c>
      <c r="J21" s="64" t="s">
        <v>1111</v>
      </c>
      <c r="K21" s="64" t="s">
        <v>1168</v>
      </c>
      <c r="L21" s="64" t="s">
        <v>1115</v>
      </c>
    </row>
    <row r="22" spans="1:12" ht="30">
      <c r="A22" s="63" t="s">
        <v>857</v>
      </c>
      <c r="B22" s="64" t="s">
        <v>856</v>
      </c>
      <c r="C22" s="64" t="s">
        <v>1169</v>
      </c>
      <c r="D22" s="64" t="s">
        <v>1109</v>
      </c>
      <c r="E22" s="64" t="s">
        <v>1110</v>
      </c>
      <c r="F22" s="64" t="s">
        <v>1170</v>
      </c>
      <c r="G22" s="64" t="s">
        <v>830</v>
      </c>
      <c r="H22" s="64" t="s">
        <v>1118</v>
      </c>
      <c r="I22" s="64" t="s">
        <v>1119</v>
      </c>
      <c r="J22" s="64" t="s">
        <v>1111</v>
      </c>
      <c r="K22" s="64" t="s">
        <v>1171</v>
      </c>
      <c r="L22" s="64" t="s">
        <v>1115</v>
      </c>
    </row>
    <row r="23" spans="1:12" ht="30">
      <c r="A23" s="63" t="s">
        <v>1172</v>
      </c>
      <c r="B23" s="64" t="s">
        <v>1173</v>
      </c>
      <c r="C23" s="64" t="s">
        <v>1174</v>
      </c>
      <c r="D23" s="64" t="s">
        <v>1109</v>
      </c>
      <c r="E23" s="64" t="s">
        <v>1162</v>
      </c>
      <c r="F23" s="64" t="s">
        <v>1163</v>
      </c>
      <c r="G23" s="64" t="s">
        <v>66</v>
      </c>
      <c r="H23" s="64" t="s">
        <v>1118</v>
      </c>
      <c r="I23" s="64" t="s">
        <v>1119</v>
      </c>
      <c r="J23" s="64" t="s">
        <v>1111</v>
      </c>
      <c r="K23" s="64" t="s">
        <v>1175</v>
      </c>
      <c r="L23" s="64" t="s">
        <v>1115</v>
      </c>
    </row>
    <row r="24" spans="1:12" ht="30">
      <c r="A24" s="63" t="s">
        <v>946</v>
      </c>
      <c r="B24" s="64" t="s">
        <v>1176</v>
      </c>
      <c r="C24" s="64" t="s">
        <v>1177</v>
      </c>
      <c r="D24" s="64" t="s">
        <v>1109</v>
      </c>
      <c r="E24" s="64" t="s">
        <v>1110</v>
      </c>
      <c r="F24" s="64" t="s">
        <v>894</v>
      </c>
      <c r="G24" s="64" t="s">
        <v>943</v>
      </c>
      <c r="H24" s="64" t="s">
        <v>1178</v>
      </c>
      <c r="I24" s="64" t="s">
        <v>1179</v>
      </c>
      <c r="J24" s="64" t="s">
        <v>1111</v>
      </c>
      <c r="K24" s="64" t="s">
        <v>1180</v>
      </c>
      <c r="L24" s="64" t="s">
        <v>1115</v>
      </c>
    </row>
    <row r="25" spans="1:12" ht="45">
      <c r="A25" s="63" t="s">
        <v>815</v>
      </c>
      <c r="B25" s="64" t="s">
        <v>814</v>
      </c>
      <c r="C25" s="64" t="s">
        <v>1181</v>
      </c>
      <c r="D25" s="64" t="s">
        <v>1109</v>
      </c>
      <c r="E25" s="64" t="s">
        <v>1110</v>
      </c>
      <c r="F25" s="64" t="s">
        <v>1141</v>
      </c>
      <c r="G25" s="64" t="s">
        <v>801</v>
      </c>
      <c r="H25" s="64" t="s">
        <v>1118</v>
      </c>
      <c r="I25" s="64" t="s">
        <v>1119</v>
      </c>
      <c r="J25" s="64" t="s">
        <v>1111</v>
      </c>
      <c r="K25" s="64" t="s">
        <v>1182</v>
      </c>
      <c r="L25" s="64" t="s">
        <v>1115</v>
      </c>
    </row>
    <row r="26" spans="1:12" ht="45">
      <c r="A26" s="63" t="s">
        <v>1009</v>
      </c>
      <c r="B26" s="64" t="s">
        <v>1183</v>
      </c>
      <c r="C26" s="64" t="s">
        <v>1184</v>
      </c>
      <c r="D26" s="64" t="s">
        <v>1109</v>
      </c>
      <c r="E26" s="64" t="s">
        <v>1110</v>
      </c>
      <c r="F26" s="64" t="s">
        <v>894</v>
      </c>
      <c r="G26" s="64" t="s">
        <v>1185</v>
      </c>
      <c r="H26" s="64" t="s">
        <v>1118</v>
      </c>
      <c r="I26" s="64" t="s">
        <v>1119</v>
      </c>
      <c r="J26" s="64" t="s">
        <v>1111</v>
      </c>
      <c r="K26" s="64"/>
      <c r="L26" s="64" t="s">
        <v>1115</v>
      </c>
    </row>
    <row r="27" spans="1:12" ht="30">
      <c r="A27" s="63" t="s">
        <v>908</v>
      </c>
      <c r="B27" s="64" t="s">
        <v>907</v>
      </c>
      <c r="C27" s="64" t="s">
        <v>1186</v>
      </c>
      <c r="D27" s="64" t="s">
        <v>1109</v>
      </c>
      <c r="E27" s="64" t="s">
        <v>1110</v>
      </c>
      <c r="F27" s="64" t="s">
        <v>1148</v>
      </c>
      <c r="G27" s="64" t="s">
        <v>896</v>
      </c>
      <c r="H27" s="64" t="s">
        <v>1118</v>
      </c>
      <c r="I27" s="64" t="s">
        <v>1119</v>
      </c>
      <c r="J27" s="64" t="s">
        <v>1111</v>
      </c>
      <c r="K27" s="64" t="s">
        <v>1187</v>
      </c>
      <c r="L27" s="64" t="s">
        <v>1115</v>
      </c>
    </row>
    <row r="28" spans="1:12" ht="30">
      <c r="A28" s="63" t="s">
        <v>882</v>
      </c>
      <c r="B28" s="64" t="s">
        <v>881</v>
      </c>
      <c r="C28" s="64" t="s">
        <v>1188</v>
      </c>
      <c r="D28" s="64" t="s">
        <v>1109</v>
      </c>
      <c r="E28" s="64" t="s">
        <v>1110</v>
      </c>
      <c r="F28" s="64" t="s">
        <v>894</v>
      </c>
      <c r="G28" s="64" t="s">
        <v>66</v>
      </c>
      <c r="H28" s="64" t="s">
        <v>1164</v>
      </c>
      <c r="I28" s="64" t="s">
        <v>1189</v>
      </c>
      <c r="J28" s="64" t="s">
        <v>1111</v>
      </c>
      <c r="K28" s="64" t="s">
        <v>1190</v>
      </c>
      <c r="L28" s="64" t="s">
        <v>1115</v>
      </c>
    </row>
    <row r="29" spans="1:12" ht="30">
      <c r="A29" s="63" t="s">
        <v>874</v>
      </c>
      <c r="B29" s="64" t="s">
        <v>873</v>
      </c>
      <c r="C29" s="64" t="s">
        <v>1191</v>
      </c>
      <c r="D29" s="64" t="s">
        <v>1109</v>
      </c>
      <c r="E29" s="64" t="s">
        <v>1110</v>
      </c>
      <c r="F29" s="64" t="s">
        <v>894</v>
      </c>
      <c r="G29" s="64" t="s">
        <v>66</v>
      </c>
      <c r="H29" s="64" t="s">
        <v>1192</v>
      </c>
      <c r="I29" s="64" t="s">
        <v>1193</v>
      </c>
      <c r="J29" s="64" t="s">
        <v>1111</v>
      </c>
      <c r="K29" s="64" t="s">
        <v>1194</v>
      </c>
      <c r="L29" s="64" t="s">
        <v>1115</v>
      </c>
    </row>
    <row r="30" spans="1:12" ht="45">
      <c r="A30" s="63" t="s">
        <v>821</v>
      </c>
      <c r="B30" s="64" t="s">
        <v>820</v>
      </c>
      <c r="C30" s="64" t="s">
        <v>1195</v>
      </c>
      <c r="D30" s="64" t="s">
        <v>1109</v>
      </c>
      <c r="E30" s="64" t="s">
        <v>1110</v>
      </c>
      <c r="F30" s="64" t="s">
        <v>1117</v>
      </c>
      <c r="G30" s="64" t="s">
        <v>801</v>
      </c>
      <c r="H30" s="64" t="s">
        <v>1118</v>
      </c>
      <c r="I30" s="64" t="s">
        <v>1119</v>
      </c>
      <c r="J30" s="64" t="s">
        <v>1111</v>
      </c>
      <c r="K30" s="64" t="s">
        <v>1196</v>
      </c>
      <c r="L30" s="64" t="s">
        <v>1115</v>
      </c>
    </row>
    <row r="31" spans="1:12" ht="30">
      <c r="A31" s="63" t="s">
        <v>1197</v>
      </c>
      <c r="B31" s="64" t="s">
        <v>1198</v>
      </c>
      <c r="C31" s="64" t="s">
        <v>1199</v>
      </c>
      <c r="D31" s="64" t="s">
        <v>1109</v>
      </c>
      <c r="E31" s="64" t="s">
        <v>1162</v>
      </c>
      <c r="F31" s="64" t="s">
        <v>1163</v>
      </c>
      <c r="G31" s="64" t="s">
        <v>66</v>
      </c>
      <c r="H31" s="64" t="s">
        <v>1118</v>
      </c>
      <c r="I31" s="64" t="s">
        <v>1119</v>
      </c>
      <c r="J31" s="64" t="s">
        <v>1111</v>
      </c>
      <c r="K31" s="64" t="s">
        <v>1200</v>
      </c>
      <c r="L31" s="64" t="s">
        <v>1115</v>
      </c>
    </row>
    <row r="32" spans="1:12" ht="30">
      <c r="A32" s="63" t="s">
        <v>1201</v>
      </c>
      <c r="B32" s="64" t="s">
        <v>1202</v>
      </c>
      <c r="C32" s="64" t="s">
        <v>1203</v>
      </c>
      <c r="D32" s="64" t="s">
        <v>1109</v>
      </c>
      <c r="E32" s="64" t="s">
        <v>1162</v>
      </c>
      <c r="F32" s="64" t="s">
        <v>1163</v>
      </c>
      <c r="G32" s="64" t="s">
        <v>66</v>
      </c>
      <c r="H32" s="64" t="s">
        <v>1204</v>
      </c>
      <c r="I32" s="64" t="s">
        <v>1205</v>
      </c>
      <c r="J32" s="64" t="s">
        <v>1111</v>
      </c>
      <c r="K32" s="64" t="s">
        <v>1206</v>
      </c>
      <c r="L32" s="64" t="s">
        <v>1115</v>
      </c>
    </row>
    <row r="33" spans="1:12" ht="30">
      <c r="A33" s="63" t="s">
        <v>1207</v>
      </c>
      <c r="B33" s="64" t="s">
        <v>1208</v>
      </c>
      <c r="C33" s="64" t="s">
        <v>1209</v>
      </c>
      <c r="D33" s="64" t="s">
        <v>1109</v>
      </c>
      <c r="E33" s="64" t="s">
        <v>1162</v>
      </c>
      <c r="F33" s="64" t="s">
        <v>1163</v>
      </c>
      <c r="G33" s="64" t="s">
        <v>66</v>
      </c>
      <c r="H33" s="64" t="s">
        <v>1118</v>
      </c>
      <c r="I33" s="64" t="s">
        <v>1119</v>
      </c>
      <c r="J33" s="64" t="s">
        <v>1111</v>
      </c>
      <c r="K33" s="64" t="s">
        <v>1210</v>
      </c>
      <c r="L33" s="64" t="s">
        <v>1115</v>
      </c>
    </row>
    <row r="34" spans="1:12" ht="30">
      <c r="A34" s="63" t="s">
        <v>1211</v>
      </c>
      <c r="B34" s="64" t="s">
        <v>1212</v>
      </c>
      <c r="C34" s="64" t="s">
        <v>1213</v>
      </c>
      <c r="D34" s="64" t="s">
        <v>1109</v>
      </c>
      <c r="E34" s="64" t="s">
        <v>1162</v>
      </c>
      <c r="F34" s="64" t="s">
        <v>1163</v>
      </c>
      <c r="G34" s="64" t="s">
        <v>66</v>
      </c>
      <c r="H34" s="64" t="s">
        <v>1214</v>
      </c>
      <c r="I34" s="64" t="s">
        <v>1215</v>
      </c>
      <c r="J34" s="64" t="s">
        <v>1111</v>
      </c>
      <c r="K34" s="64" t="s">
        <v>1216</v>
      </c>
      <c r="L34" s="64" t="s">
        <v>1115</v>
      </c>
    </row>
    <row r="35" spans="1:12" ht="30">
      <c r="A35" s="63" t="s">
        <v>1217</v>
      </c>
      <c r="B35" s="64" t="s">
        <v>1218</v>
      </c>
      <c r="C35" s="64" t="s">
        <v>1219</v>
      </c>
      <c r="D35" s="64" t="s">
        <v>1109</v>
      </c>
      <c r="E35" s="64" t="s">
        <v>1162</v>
      </c>
      <c r="F35" s="64" t="s">
        <v>1163</v>
      </c>
      <c r="G35" s="64" t="s">
        <v>66</v>
      </c>
      <c r="H35" s="64" t="s">
        <v>1220</v>
      </c>
      <c r="I35" s="64" t="s">
        <v>1221</v>
      </c>
      <c r="J35" s="64" t="s">
        <v>1111</v>
      </c>
      <c r="K35" s="64" t="s">
        <v>1222</v>
      </c>
      <c r="L35" s="64" t="s">
        <v>1115</v>
      </c>
    </row>
    <row r="36" spans="1:12" ht="30">
      <c r="A36" s="63" t="s">
        <v>1223</v>
      </c>
      <c r="B36" s="64" t="s">
        <v>1224</v>
      </c>
      <c r="C36" s="64" t="s">
        <v>1225</v>
      </c>
      <c r="D36" s="64" t="s">
        <v>1109</v>
      </c>
      <c r="E36" s="64" t="s">
        <v>1162</v>
      </c>
      <c r="F36" s="64" t="s">
        <v>1163</v>
      </c>
      <c r="G36" s="64" t="s">
        <v>66</v>
      </c>
      <c r="H36" s="64" t="s">
        <v>1226</v>
      </c>
      <c r="I36" s="64" t="s">
        <v>1227</v>
      </c>
      <c r="J36" s="64" t="s">
        <v>1111</v>
      </c>
      <c r="K36" s="64" t="s">
        <v>1228</v>
      </c>
      <c r="L36" s="64" t="s">
        <v>1115</v>
      </c>
    </row>
    <row r="37" spans="1:12" ht="30">
      <c r="A37" s="63" t="s">
        <v>1229</v>
      </c>
      <c r="B37" s="64" t="s">
        <v>1230</v>
      </c>
      <c r="C37" s="64" t="s">
        <v>1231</v>
      </c>
      <c r="D37" s="64" t="s">
        <v>1109</v>
      </c>
      <c r="E37" s="64" t="s">
        <v>1162</v>
      </c>
      <c r="F37" s="64" t="s">
        <v>1163</v>
      </c>
      <c r="G37" s="64" t="s">
        <v>66</v>
      </c>
      <c r="H37" s="64" t="s">
        <v>1232</v>
      </c>
      <c r="I37" s="64" t="s">
        <v>1233</v>
      </c>
      <c r="J37" s="64" t="s">
        <v>1111</v>
      </c>
      <c r="K37" s="64" t="s">
        <v>1234</v>
      </c>
      <c r="L37" s="64" t="s">
        <v>1115</v>
      </c>
    </row>
    <row r="38" spans="1:12" ht="30">
      <c r="A38" s="63" t="s">
        <v>1235</v>
      </c>
      <c r="B38" s="64" t="s">
        <v>1236</v>
      </c>
      <c r="C38" s="64" t="s">
        <v>1237</v>
      </c>
      <c r="D38" s="64" t="s">
        <v>1109</v>
      </c>
      <c r="E38" s="64" t="s">
        <v>1162</v>
      </c>
      <c r="F38" s="64" t="s">
        <v>1163</v>
      </c>
      <c r="G38" s="64" t="s">
        <v>66</v>
      </c>
      <c r="H38" s="64" t="s">
        <v>1063</v>
      </c>
      <c r="I38" s="64" t="s">
        <v>1238</v>
      </c>
      <c r="J38" s="64" t="s">
        <v>1111</v>
      </c>
      <c r="K38" s="64" t="s">
        <v>1239</v>
      </c>
      <c r="L38" s="64" t="s">
        <v>1115</v>
      </c>
    </row>
    <row r="39" spans="1:12" ht="30">
      <c r="A39" s="63" t="s">
        <v>1240</v>
      </c>
      <c r="B39" s="64" t="s">
        <v>1241</v>
      </c>
      <c r="C39" s="64" t="s">
        <v>1242</v>
      </c>
      <c r="D39" s="64" t="s">
        <v>1109</v>
      </c>
      <c r="E39" s="64" t="s">
        <v>1162</v>
      </c>
      <c r="F39" s="64" t="s">
        <v>1163</v>
      </c>
      <c r="G39" s="64" t="s">
        <v>66</v>
      </c>
      <c r="H39" s="64" t="s">
        <v>1243</v>
      </c>
      <c r="I39" s="64" t="s">
        <v>1244</v>
      </c>
      <c r="J39" s="64" t="s">
        <v>1111</v>
      </c>
      <c r="K39" s="64" t="s">
        <v>1245</v>
      </c>
      <c r="L39" s="64" t="s">
        <v>1115</v>
      </c>
    </row>
    <row r="40" spans="1:12" ht="30">
      <c r="A40" s="63" t="s">
        <v>1246</v>
      </c>
      <c r="B40" s="64" t="s">
        <v>1247</v>
      </c>
      <c r="C40" s="64" t="s">
        <v>1248</v>
      </c>
      <c r="D40" s="64" t="s">
        <v>1109</v>
      </c>
      <c r="E40" s="64" t="s">
        <v>1162</v>
      </c>
      <c r="F40" s="64" t="s">
        <v>1163</v>
      </c>
      <c r="G40" s="64" t="s">
        <v>66</v>
      </c>
      <c r="H40" s="64" t="s">
        <v>1118</v>
      </c>
      <c r="I40" s="64" t="s">
        <v>1119</v>
      </c>
      <c r="J40" s="64" t="s">
        <v>1111</v>
      </c>
      <c r="K40" s="64" t="s">
        <v>1249</v>
      </c>
      <c r="L40" s="64" t="s">
        <v>1115</v>
      </c>
    </row>
    <row r="41" spans="1:12" ht="30">
      <c r="A41" s="63" t="s">
        <v>1250</v>
      </c>
      <c r="B41" s="64" t="s">
        <v>1251</v>
      </c>
      <c r="C41" s="64" t="s">
        <v>1252</v>
      </c>
      <c r="D41" s="64" t="s">
        <v>1109</v>
      </c>
      <c r="E41" s="64" t="s">
        <v>1162</v>
      </c>
      <c r="F41" s="64" t="s">
        <v>1163</v>
      </c>
      <c r="G41" s="64" t="s">
        <v>66</v>
      </c>
      <c r="H41" s="64" t="s">
        <v>1253</v>
      </c>
      <c r="I41" s="64" t="s">
        <v>1254</v>
      </c>
      <c r="J41" s="64" t="s">
        <v>1111</v>
      </c>
      <c r="K41" s="64" t="s">
        <v>1255</v>
      </c>
      <c r="L41" s="64" t="s">
        <v>1115</v>
      </c>
    </row>
    <row r="42" spans="1:12" ht="30">
      <c r="A42" s="63" t="s">
        <v>1256</v>
      </c>
      <c r="B42" s="64" t="s">
        <v>1257</v>
      </c>
      <c r="C42" s="64" t="s">
        <v>1258</v>
      </c>
      <c r="D42" s="64" t="s">
        <v>1109</v>
      </c>
      <c r="E42" s="64" t="s">
        <v>1162</v>
      </c>
      <c r="F42" s="64" t="s">
        <v>1163</v>
      </c>
      <c r="G42" s="64" t="s">
        <v>66</v>
      </c>
      <c r="H42" s="64" t="s">
        <v>1118</v>
      </c>
      <c r="I42" s="64" t="s">
        <v>1119</v>
      </c>
      <c r="J42" s="64" t="s">
        <v>1111</v>
      </c>
      <c r="K42" s="64" t="s">
        <v>1259</v>
      </c>
      <c r="L42" s="64" t="s">
        <v>1115</v>
      </c>
    </row>
    <row r="43" spans="1:12" ht="30">
      <c r="A43" s="63" t="s">
        <v>1260</v>
      </c>
      <c r="B43" s="64" t="s">
        <v>1261</v>
      </c>
      <c r="C43" s="64" t="s">
        <v>1262</v>
      </c>
      <c r="D43" s="64" t="s">
        <v>1109</v>
      </c>
      <c r="E43" s="64" t="s">
        <v>1162</v>
      </c>
      <c r="F43" s="64" t="s">
        <v>1163</v>
      </c>
      <c r="G43" s="64" t="s">
        <v>66</v>
      </c>
      <c r="H43" s="64" t="s">
        <v>1178</v>
      </c>
      <c r="I43" s="64" t="s">
        <v>1179</v>
      </c>
      <c r="J43" s="64" t="s">
        <v>1111</v>
      </c>
      <c r="K43" s="64" t="s">
        <v>1263</v>
      </c>
      <c r="L43" s="64" t="s">
        <v>1115</v>
      </c>
    </row>
    <row r="44" spans="1:12" ht="30">
      <c r="A44" s="63" t="s">
        <v>1264</v>
      </c>
      <c r="B44" s="64" t="s">
        <v>1265</v>
      </c>
      <c r="C44" s="64" t="s">
        <v>1266</v>
      </c>
      <c r="D44" s="64" t="s">
        <v>1109</v>
      </c>
      <c r="E44" s="64" t="s">
        <v>1162</v>
      </c>
      <c r="F44" s="64" t="s">
        <v>1163</v>
      </c>
      <c r="G44" s="64" t="s">
        <v>66</v>
      </c>
      <c r="H44" s="64" t="s">
        <v>1267</v>
      </c>
      <c r="I44" s="64" t="s">
        <v>1268</v>
      </c>
      <c r="J44" s="64" t="s">
        <v>1111</v>
      </c>
      <c r="K44" s="64" t="s">
        <v>1269</v>
      </c>
      <c r="L44" s="64" t="s">
        <v>1115</v>
      </c>
    </row>
    <row r="45" spans="1:12" ht="30">
      <c r="A45" s="63" t="s">
        <v>839</v>
      </c>
      <c r="B45" s="64" t="s">
        <v>838</v>
      </c>
      <c r="C45" s="64" t="s">
        <v>1270</v>
      </c>
      <c r="D45" s="64" t="s">
        <v>1109</v>
      </c>
      <c r="E45" s="64" t="s">
        <v>1110</v>
      </c>
      <c r="F45" s="64" t="s">
        <v>894</v>
      </c>
      <c r="G45" s="64" t="s">
        <v>830</v>
      </c>
      <c r="H45" s="64" t="s">
        <v>1118</v>
      </c>
      <c r="I45" s="64" t="s">
        <v>1119</v>
      </c>
      <c r="J45" s="64" t="s">
        <v>1111</v>
      </c>
      <c r="K45" s="64" t="s">
        <v>1271</v>
      </c>
      <c r="L45" s="64" t="s">
        <v>1115</v>
      </c>
    </row>
    <row r="46" spans="1:12" ht="45">
      <c r="A46" s="63" t="s">
        <v>819</v>
      </c>
      <c r="B46" s="64" t="s">
        <v>818</v>
      </c>
      <c r="C46" s="64" t="s">
        <v>1272</v>
      </c>
      <c r="D46" s="64" t="s">
        <v>1109</v>
      </c>
      <c r="E46" s="64" t="s">
        <v>1110</v>
      </c>
      <c r="F46" s="64" t="s">
        <v>1273</v>
      </c>
      <c r="G46" s="64" t="s">
        <v>801</v>
      </c>
      <c r="H46" s="64" t="s">
        <v>1118</v>
      </c>
      <c r="I46" s="64" t="s">
        <v>1119</v>
      </c>
      <c r="J46" s="64" t="s">
        <v>1111</v>
      </c>
      <c r="K46" s="64" t="s">
        <v>1274</v>
      </c>
      <c r="L46" s="64" t="s">
        <v>1115</v>
      </c>
    </row>
    <row r="47" spans="1:12">
      <c r="A47" s="63" t="s">
        <v>1041</v>
      </c>
      <c r="B47" s="64" t="s">
        <v>1040</v>
      </c>
      <c r="C47" s="64" t="s">
        <v>1275</v>
      </c>
      <c r="D47" s="64" t="s">
        <v>1109</v>
      </c>
      <c r="E47" s="64" t="s">
        <v>1110</v>
      </c>
      <c r="F47" s="64" t="s">
        <v>769</v>
      </c>
      <c r="G47" s="64" t="s">
        <v>1039</v>
      </c>
      <c r="H47" s="64" t="s">
        <v>1118</v>
      </c>
      <c r="I47" s="64" t="s">
        <v>1119</v>
      </c>
      <c r="J47" s="64" t="s">
        <v>1111</v>
      </c>
      <c r="K47" s="64" t="s">
        <v>1276</v>
      </c>
      <c r="L47" s="64" t="s">
        <v>1115</v>
      </c>
    </row>
    <row r="48" spans="1:12" ht="30">
      <c r="A48" s="63" t="s">
        <v>995</v>
      </c>
      <c r="B48" s="64" t="s">
        <v>994</v>
      </c>
      <c r="C48" s="64" t="s">
        <v>1277</v>
      </c>
      <c r="D48" s="64" t="s">
        <v>1109</v>
      </c>
      <c r="E48" s="64" t="s">
        <v>1110</v>
      </c>
      <c r="F48" s="64" t="s">
        <v>769</v>
      </c>
      <c r="G48" s="64" t="s">
        <v>993</v>
      </c>
      <c r="H48" s="64" t="s">
        <v>1118</v>
      </c>
      <c r="I48" s="64" t="s">
        <v>1119</v>
      </c>
      <c r="J48" s="64" t="s">
        <v>1111</v>
      </c>
      <c r="K48" s="64" t="s">
        <v>1278</v>
      </c>
      <c r="L48" s="64" t="s">
        <v>1115</v>
      </c>
    </row>
    <row r="49" spans="1:12" ht="30">
      <c r="A49" s="63" t="s">
        <v>898</v>
      </c>
      <c r="B49" s="64" t="s">
        <v>897</v>
      </c>
      <c r="C49" s="64" t="s">
        <v>1279</v>
      </c>
      <c r="D49" s="64" t="s">
        <v>1109</v>
      </c>
      <c r="E49" s="64" t="s">
        <v>1110</v>
      </c>
      <c r="F49" s="64" t="s">
        <v>769</v>
      </c>
      <c r="G49" s="64" t="s">
        <v>896</v>
      </c>
      <c r="H49" s="64" t="s">
        <v>1118</v>
      </c>
      <c r="I49" s="64" t="s">
        <v>1119</v>
      </c>
      <c r="J49" s="64" t="s">
        <v>1111</v>
      </c>
      <c r="K49" s="64" t="s">
        <v>1280</v>
      </c>
      <c r="L49" s="64" t="s">
        <v>1115</v>
      </c>
    </row>
    <row r="50" spans="1:12">
      <c r="A50" s="63" t="s">
        <v>833</v>
      </c>
      <c r="B50" s="64" t="s">
        <v>831</v>
      </c>
      <c r="C50" s="64" t="s">
        <v>1281</v>
      </c>
      <c r="D50" s="64" t="s">
        <v>1109</v>
      </c>
      <c r="E50" s="64" t="s">
        <v>1110</v>
      </c>
      <c r="F50" s="64" t="s">
        <v>769</v>
      </c>
      <c r="G50" s="64" t="s">
        <v>830</v>
      </c>
      <c r="H50" s="64" t="s">
        <v>1118</v>
      </c>
      <c r="I50" s="64" t="s">
        <v>1119</v>
      </c>
      <c r="J50" s="64" t="s">
        <v>1111</v>
      </c>
      <c r="K50" s="64" t="s">
        <v>1282</v>
      </c>
      <c r="L50" s="64" t="s">
        <v>1115</v>
      </c>
    </row>
    <row r="51" spans="1:12" ht="30">
      <c r="A51" s="63" t="s">
        <v>770</v>
      </c>
      <c r="B51" s="64" t="s">
        <v>1283</v>
      </c>
      <c r="C51" s="64" t="s">
        <v>1284</v>
      </c>
      <c r="D51" s="64" t="s">
        <v>1109</v>
      </c>
      <c r="E51" s="64" t="s">
        <v>1110</v>
      </c>
      <c r="F51" s="64" t="s">
        <v>769</v>
      </c>
      <c r="G51" s="64" t="s">
        <v>768</v>
      </c>
      <c r="H51" s="64" t="s">
        <v>1118</v>
      </c>
      <c r="I51" s="64" t="s">
        <v>1119</v>
      </c>
      <c r="J51" s="64" t="s">
        <v>1111</v>
      </c>
      <c r="K51" s="64" t="s">
        <v>1285</v>
      </c>
      <c r="L51" s="64" t="s">
        <v>1115</v>
      </c>
    </row>
    <row r="52" spans="1:12">
      <c r="A52" s="63" t="s">
        <v>964</v>
      </c>
      <c r="B52" s="64" t="s">
        <v>963</v>
      </c>
      <c r="C52" s="64" t="s">
        <v>1286</v>
      </c>
      <c r="D52" s="64" t="s">
        <v>1109</v>
      </c>
      <c r="E52" s="64" t="s">
        <v>1110</v>
      </c>
      <c r="F52" s="64" t="s">
        <v>769</v>
      </c>
      <c r="G52" s="64" t="s">
        <v>962</v>
      </c>
      <c r="H52" s="64" t="s">
        <v>1118</v>
      </c>
      <c r="I52" s="64" t="s">
        <v>1119</v>
      </c>
      <c r="J52" s="64" t="s">
        <v>1111</v>
      </c>
      <c r="K52" s="64" t="s">
        <v>1287</v>
      </c>
      <c r="L52" s="64" t="s">
        <v>1115</v>
      </c>
    </row>
    <row r="53" spans="1:12">
      <c r="A53" s="63" t="s">
        <v>864</v>
      </c>
      <c r="B53" s="64" t="s">
        <v>863</v>
      </c>
      <c r="C53" s="64" t="s">
        <v>1288</v>
      </c>
      <c r="D53" s="64" t="s">
        <v>1109</v>
      </c>
      <c r="E53" s="64" t="s">
        <v>1110</v>
      </c>
      <c r="F53" s="64" t="s">
        <v>769</v>
      </c>
      <c r="G53" s="64" t="s">
        <v>66</v>
      </c>
      <c r="H53" s="64" t="s">
        <v>1118</v>
      </c>
      <c r="I53" s="64" t="s">
        <v>1119</v>
      </c>
      <c r="J53" s="64" t="s">
        <v>1111</v>
      </c>
      <c r="K53" s="64" t="s">
        <v>1289</v>
      </c>
      <c r="L53" s="64" t="s">
        <v>1115</v>
      </c>
    </row>
    <row r="54" spans="1:12" ht="60">
      <c r="A54" s="63" t="s">
        <v>1022</v>
      </c>
      <c r="B54" s="64" t="s">
        <v>1021</v>
      </c>
      <c r="C54" s="64" t="s">
        <v>1290</v>
      </c>
      <c r="D54" s="64" t="s">
        <v>1109</v>
      </c>
      <c r="E54" s="64" t="s">
        <v>1110</v>
      </c>
      <c r="F54" s="64" t="s">
        <v>769</v>
      </c>
      <c r="G54" s="64" t="s">
        <v>1020</v>
      </c>
      <c r="H54" s="64" t="s">
        <v>1118</v>
      </c>
      <c r="I54" s="64" t="s">
        <v>1119</v>
      </c>
      <c r="J54" s="64" t="s">
        <v>1111</v>
      </c>
      <c r="K54" s="64" t="s">
        <v>1291</v>
      </c>
      <c r="L54" s="64" t="s">
        <v>1115</v>
      </c>
    </row>
    <row r="55" spans="1:12">
      <c r="A55" s="63" t="s">
        <v>823</v>
      </c>
      <c r="B55" s="64" t="s">
        <v>822</v>
      </c>
      <c r="C55" s="64" t="s">
        <v>1292</v>
      </c>
      <c r="D55" s="64" t="s">
        <v>1109</v>
      </c>
      <c r="E55" s="64" t="s">
        <v>1110</v>
      </c>
      <c r="F55" s="64" t="s">
        <v>769</v>
      </c>
      <c r="G55" s="64" t="s">
        <v>120</v>
      </c>
      <c r="H55" s="64" t="s">
        <v>1118</v>
      </c>
      <c r="I55" s="64" t="s">
        <v>1119</v>
      </c>
      <c r="J55" s="64" t="s">
        <v>1111</v>
      </c>
      <c r="K55" s="64" t="s">
        <v>1293</v>
      </c>
      <c r="L55" s="64" t="s">
        <v>1115</v>
      </c>
    </row>
    <row r="56" spans="1:12" ht="30">
      <c r="A56" s="63" t="s">
        <v>986</v>
      </c>
      <c r="B56" s="64" t="s">
        <v>985</v>
      </c>
      <c r="C56" s="64" t="s">
        <v>1294</v>
      </c>
      <c r="D56" s="64" t="s">
        <v>1109</v>
      </c>
      <c r="E56" s="64" t="s">
        <v>1110</v>
      </c>
      <c r="F56" s="64" t="s">
        <v>799</v>
      </c>
      <c r="G56" s="64" t="s">
        <v>984</v>
      </c>
      <c r="H56" s="64" t="s">
        <v>1118</v>
      </c>
      <c r="I56" s="64" t="s">
        <v>1119</v>
      </c>
      <c r="J56" s="64" t="s">
        <v>1111</v>
      </c>
      <c r="K56" s="64" t="s">
        <v>1295</v>
      </c>
      <c r="L56" s="64" t="s">
        <v>1115</v>
      </c>
    </row>
    <row r="57" spans="1:12" ht="30">
      <c r="A57" s="63" t="s">
        <v>887</v>
      </c>
      <c r="B57" s="64" t="s">
        <v>886</v>
      </c>
      <c r="C57" s="64" t="s">
        <v>1296</v>
      </c>
      <c r="D57" s="64" t="s">
        <v>1109</v>
      </c>
      <c r="E57" s="64" t="s">
        <v>1110</v>
      </c>
      <c r="F57" s="64" t="s">
        <v>799</v>
      </c>
      <c r="G57" s="64" t="s">
        <v>885</v>
      </c>
      <c r="H57" s="64" t="s">
        <v>1118</v>
      </c>
      <c r="I57" s="64" t="s">
        <v>1119</v>
      </c>
      <c r="J57" s="64" t="s">
        <v>1111</v>
      </c>
      <c r="K57" s="64" t="s">
        <v>1297</v>
      </c>
      <c r="L57" s="64" t="s">
        <v>1115</v>
      </c>
    </row>
    <row r="58" spans="1:12" ht="30">
      <c r="A58" s="63" t="s">
        <v>977</v>
      </c>
      <c r="B58" s="64" t="s">
        <v>976</v>
      </c>
      <c r="C58" s="64" t="s">
        <v>1298</v>
      </c>
      <c r="D58" s="64" t="s">
        <v>1109</v>
      </c>
      <c r="E58" s="64" t="s">
        <v>1110</v>
      </c>
      <c r="F58" s="64" t="s">
        <v>799</v>
      </c>
      <c r="G58" s="64" t="s">
        <v>975</v>
      </c>
      <c r="H58" s="64" t="s">
        <v>1118</v>
      </c>
      <c r="I58" s="64" t="s">
        <v>1119</v>
      </c>
      <c r="J58" s="64" t="s">
        <v>1111</v>
      </c>
      <c r="K58" s="64" t="s">
        <v>1299</v>
      </c>
      <c r="L58" s="64" t="s">
        <v>1115</v>
      </c>
    </row>
    <row r="59" spans="1:12" ht="30">
      <c r="A59" s="63" t="s">
        <v>892</v>
      </c>
      <c r="B59" s="64" t="s">
        <v>891</v>
      </c>
      <c r="C59" s="64" t="s">
        <v>1300</v>
      </c>
      <c r="D59" s="64" t="s">
        <v>1109</v>
      </c>
      <c r="E59" s="64" t="s">
        <v>1110</v>
      </c>
      <c r="F59" s="64" t="s">
        <v>799</v>
      </c>
      <c r="G59" s="64" t="s">
        <v>890</v>
      </c>
      <c r="H59" s="64" t="s">
        <v>1118</v>
      </c>
      <c r="I59" s="64" t="s">
        <v>1119</v>
      </c>
      <c r="J59" s="64" t="s">
        <v>1111</v>
      </c>
      <c r="K59" s="64" t="s">
        <v>1301</v>
      </c>
      <c r="L59" s="64" t="s">
        <v>1115</v>
      </c>
    </row>
    <row r="60" spans="1:12" ht="30">
      <c r="A60" s="63" t="s">
        <v>959</v>
      </c>
      <c r="B60" s="64" t="s">
        <v>958</v>
      </c>
      <c r="C60" s="64" t="s">
        <v>1302</v>
      </c>
      <c r="D60" s="64" t="s">
        <v>1109</v>
      </c>
      <c r="E60" s="64" t="s">
        <v>1110</v>
      </c>
      <c r="F60" s="64" t="s">
        <v>1273</v>
      </c>
      <c r="G60" s="64" t="s">
        <v>953</v>
      </c>
      <c r="H60" s="64" t="s">
        <v>1118</v>
      </c>
      <c r="I60" s="64" t="s">
        <v>1119</v>
      </c>
      <c r="J60" s="64" t="s">
        <v>1111</v>
      </c>
      <c r="K60" s="64" t="s">
        <v>1303</v>
      </c>
      <c r="L60" s="64" t="s">
        <v>1115</v>
      </c>
    </row>
    <row r="61" spans="1:12" ht="30">
      <c r="A61" s="63" t="s">
        <v>1036</v>
      </c>
      <c r="B61" s="64" t="s">
        <v>1304</v>
      </c>
      <c r="C61" s="64" t="s">
        <v>1305</v>
      </c>
      <c r="D61" s="64" t="s">
        <v>1109</v>
      </c>
      <c r="E61" s="64" t="s">
        <v>1110</v>
      </c>
      <c r="F61" s="64" t="s">
        <v>1273</v>
      </c>
      <c r="G61" s="64" t="s">
        <v>43</v>
      </c>
      <c r="H61" s="64" t="s">
        <v>1118</v>
      </c>
      <c r="I61" s="64" t="s">
        <v>1119</v>
      </c>
      <c r="J61" s="64" t="s">
        <v>1111</v>
      </c>
      <c r="K61" s="64" t="s">
        <v>1306</v>
      </c>
      <c r="L61" s="64" t="s">
        <v>1115</v>
      </c>
    </row>
    <row r="62" spans="1:12" ht="45">
      <c r="A62" s="63" t="s">
        <v>1019</v>
      </c>
      <c r="B62" s="64" t="s">
        <v>1018</v>
      </c>
      <c r="C62" s="64" t="s">
        <v>1307</v>
      </c>
      <c r="D62" s="64" t="s">
        <v>1109</v>
      </c>
      <c r="E62" s="64" t="s">
        <v>1110</v>
      </c>
      <c r="F62" s="64" t="s">
        <v>1273</v>
      </c>
      <c r="G62" s="64" t="s">
        <v>1000</v>
      </c>
      <c r="H62" s="64" t="s">
        <v>1118</v>
      </c>
      <c r="I62" s="64" t="s">
        <v>1119</v>
      </c>
      <c r="J62" s="64" t="s">
        <v>1111</v>
      </c>
      <c r="K62" s="64" t="s">
        <v>1308</v>
      </c>
      <c r="L62" s="64" t="s">
        <v>1115</v>
      </c>
    </row>
    <row r="63" spans="1:12" ht="45">
      <c r="A63" s="63" t="s">
        <v>817</v>
      </c>
      <c r="B63" s="64" t="s">
        <v>816</v>
      </c>
      <c r="C63" s="64" t="s">
        <v>1309</v>
      </c>
      <c r="D63" s="64" t="s">
        <v>1109</v>
      </c>
      <c r="E63" s="64" t="s">
        <v>1110</v>
      </c>
      <c r="F63" s="64" t="s">
        <v>1273</v>
      </c>
      <c r="G63" s="64" t="s">
        <v>801</v>
      </c>
      <c r="H63" s="64" t="s">
        <v>1118</v>
      </c>
      <c r="I63" s="64" t="s">
        <v>1119</v>
      </c>
      <c r="J63" s="64" t="s">
        <v>1111</v>
      </c>
      <c r="K63" s="64" t="s">
        <v>1310</v>
      </c>
      <c r="L63" s="64" t="s">
        <v>1115</v>
      </c>
    </row>
    <row r="64" spans="1:12" ht="45">
      <c r="A64" s="63" t="s">
        <v>1038</v>
      </c>
      <c r="B64" s="64" t="s">
        <v>1037</v>
      </c>
      <c r="C64" s="64"/>
      <c r="D64" s="64" t="s">
        <v>1109</v>
      </c>
      <c r="E64" s="64" t="s">
        <v>1110</v>
      </c>
      <c r="F64" s="64" t="s">
        <v>1117</v>
      </c>
      <c r="G64" s="64" t="s">
        <v>43</v>
      </c>
      <c r="H64" s="64" t="s">
        <v>1118</v>
      </c>
      <c r="I64" s="64" t="s">
        <v>1119</v>
      </c>
      <c r="J64" s="64" t="s">
        <v>1111</v>
      </c>
      <c r="K64" s="64" t="s">
        <v>1311</v>
      </c>
      <c r="L64" s="64" t="s">
        <v>1115</v>
      </c>
    </row>
    <row r="65" spans="1:12" ht="30">
      <c r="A65" s="63" t="s">
        <v>983</v>
      </c>
      <c r="B65" s="64" t="s">
        <v>982</v>
      </c>
      <c r="C65" s="64" t="s">
        <v>1312</v>
      </c>
      <c r="D65" s="64" t="s">
        <v>1109</v>
      </c>
      <c r="E65" s="64" t="s">
        <v>1110</v>
      </c>
      <c r="F65" s="64" t="s">
        <v>1273</v>
      </c>
      <c r="G65" s="64" t="s">
        <v>975</v>
      </c>
      <c r="H65" s="64" t="s">
        <v>1118</v>
      </c>
      <c r="I65" s="64" t="s">
        <v>1119</v>
      </c>
      <c r="J65" s="64" t="s">
        <v>1111</v>
      </c>
      <c r="K65" s="64" t="s">
        <v>1313</v>
      </c>
      <c r="L65" s="64" t="s">
        <v>1115</v>
      </c>
    </row>
    <row r="66" spans="1:12" ht="30">
      <c r="A66" s="63" t="s">
        <v>1049</v>
      </c>
      <c r="B66" s="64" t="s">
        <v>1048</v>
      </c>
      <c r="C66" s="64" t="s">
        <v>1314</v>
      </c>
      <c r="D66" s="64" t="s">
        <v>1109</v>
      </c>
      <c r="E66" s="64" t="s">
        <v>1110</v>
      </c>
      <c r="F66" s="64" t="s">
        <v>1315</v>
      </c>
      <c r="G66" s="64" t="s">
        <v>1039</v>
      </c>
      <c r="H66" s="64" t="s">
        <v>1118</v>
      </c>
      <c r="I66" s="64" t="s">
        <v>1119</v>
      </c>
      <c r="J66" s="64" t="s">
        <v>1111</v>
      </c>
      <c r="K66" s="64" t="s">
        <v>1316</v>
      </c>
      <c r="L66" s="64" t="s">
        <v>1115</v>
      </c>
    </row>
    <row r="67" spans="1:12" ht="45">
      <c r="A67" s="63" t="s">
        <v>1013</v>
      </c>
      <c r="B67" s="64" t="s">
        <v>1012</v>
      </c>
      <c r="C67" s="64" t="s">
        <v>1317</v>
      </c>
      <c r="D67" s="64" t="s">
        <v>1109</v>
      </c>
      <c r="E67" s="64" t="s">
        <v>1110</v>
      </c>
      <c r="F67" s="64" t="s">
        <v>894</v>
      </c>
      <c r="G67" s="64" t="s">
        <v>1000</v>
      </c>
      <c r="H67" s="64" t="s">
        <v>1118</v>
      </c>
      <c r="I67" s="64" t="s">
        <v>1119</v>
      </c>
      <c r="J67" s="64" t="s">
        <v>1111</v>
      </c>
      <c r="K67" s="64" t="s">
        <v>1318</v>
      </c>
      <c r="L67" s="64" t="s">
        <v>1115</v>
      </c>
    </row>
    <row r="68" spans="1:12" ht="60">
      <c r="A68" s="63" t="s">
        <v>1026</v>
      </c>
      <c r="B68" s="64" t="s">
        <v>1025</v>
      </c>
      <c r="C68" s="64" t="s">
        <v>1319</v>
      </c>
      <c r="D68" s="64" t="s">
        <v>1109</v>
      </c>
      <c r="E68" s="64" t="s">
        <v>1110</v>
      </c>
      <c r="F68" s="64" t="s">
        <v>1320</v>
      </c>
      <c r="G68" s="64" t="s">
        <v>1020</v>
      </c>
      <c r="H68" s="64" t="s">
        <v>1118</v>
      </c>
      <c r="I68" s="64" t="s">
        <v>1119</v>
      </c>
      <c r="J68" s="64" t="s">
        <v>1111</v>
      </c>
      <c r="K68" s="64" t="s">
        <v>1321</v>
      </c>
      <c r="L68" s="64" t="s">
        <v>1115</v>
      </c>
    </row>
    <row r="69" spans="1:12" ht="45">
      <c r="A69" s="63" t="s">
        <v>1056</v>
      </c>
      <c r="B69" s="64" t="s">
        <v>1055</v>
      </c>
      <c r="C69" s="64" t="s">
        <v>1322</v>
      </c>
      <c r="D69" s="64" t="s">
        <v>1109</v>
      </c>
      <c r="E69" s="64" t="s">
        <v>1110</v>
      </c>
      <c r="F69" s="64" t="s">
        <v>1320</v>
      </c>
      <c r="G69" s="64" t="s">
        <v>1052</v>
      </c>
      <c r="H69" s="64" t="s">
        <v>1118</v>
      </c>
      <c r="I69" s="64" t="s">
        <v>1119</v>
      </c>
      <c r="J69" s="64" t="s">
        <v>1111</v>
      </c>
      <c r="K69" s="64" t="s">
        <v>1323</v>
      </c>
      <c r="L69" s="64" t="s">
        <v>1115</v>
      </c>
    </row>
    <row r="70" spans="1:12" ht="30">
      <c r="A70" s="63" t="s">
        <v>837</v>
      </c>
      <c r="B70" s="64" t="s">
        <v>836</v>
      </c>
      <c r="C70" s="64" t="s">
        <v>1324</v>
      </c>
      <c r="D70" s="64" t="s">
        <v>1109</v>
      </c>
      <c r="E70" s="64" t="s">
        <v>1110</v>
      </c>
      <c r="F70" s="64" t="s">
        <v>894</v>
      </c>
      <c r="G70" s="64" t="s">
        <v>830</v>
      </c>
      <c r="H70" s="64" t="s">
        <v>1118</v>
      </c>
      <c r="I70" s="64" t="s">
        <v>1119</v>
      </c>
      <c r="J70" s="64" t="s">
        <v>1111</v>
      </c>
      <c r="K70" s="64" t="s">
        <v>1325</v>
      </c>
      <c r="L70" s="64" t="s">
        <v>1115</v>
      </c>
    </row>
    <row r="71" spans="1:12" ht="30">
      <c r="A71" s="63" t="s">
        <v>847</v>
      </c>
      <c r="B71" s="64" t="s">
        <v>846</v>
      </c>
      <c r="C71" s="64" t="s">
        <v>1326</v>
      </c>
      <c r="D71" s="64" t="s">
        <v>1109</v>
      </c>
      <c r="E71" s="64" t="s">
        <v>1110</v>
      </c>
      <c r="F71" s="64" t="s">
        <v>894</v>
      </c>
      <c r="G71" s="64" t="s">
        <v>830</v>
      </c>
      <c r="H71" s="64" t="s">
        <v>1118</v>
      </c>
      <c r="I71" s="64" t="s">
        <v>1119</v>
      </c>
      <c r="J71" s="64" t="s">
        <v>1111</v>
      </c>
      <c r="K71" s="64" t="s">
        <v>1327</v>
      </c>
      <c r="L71" s="64" t="s">
        <v>1115</v>
      </c>
    </row>
    <row r="72" spans="1:12" ht="30">
      <c r="A72" s="63" t="s">
        <v>895</v>
      </c>
      <c r="B72" s="64" t="s">
        <v>893</v>
      </c>
      <c r="C72" s="64" t="s">
        <v>1328</v>
      </c>
      <c r="D72" s="64" t="s">
        <v>1109</v>
      </c>
      <c r="E72" s="64" t="s">
        <v>1110</v>
      </c>
      <c r="F72" s="64" t="s">
        <v>894</v>
      </c>
      <c r="G72" s="64" t="s">
        <v>890</v>
      </c>
      <c r="H72" s="64" t="s">
        <v>1118</v>
      </c>
      <c r="I72" s="64" t="s">
        <v>1119</v>
      </c>
      <c r="J72" s="64" t="s">
        <v>1111</v>
      </c>
      <c r="K72" s="64" t="s">
        <v>1329</v>
      </c>
      <c r="L72" s="64" t="s">
        <v>1115</v>
      </c>
    </row>
    <row r="73" spans="1:12" ht="30">
      <c r="A73" s="63" t="s">
        <v>849</v>
      </c>
      <c r="B73" s="64" t="s">
        <v>848</v>
      </c>
      <c r="C73" s="64" t="s">
        <v>1330</v>
      </c>
      <c r="D73" s="64" t="s">
        <v>1109</v>
      </c>
      <c r="E73" s="64" t="s">
        <v>1110</v>
      </c>
      <c r="F73" s="64" t="s">
        <v>894</v>
      </c>
      <c r="G73" s="64" t="s">
        <v>830</v>
      </c>
      <c r="H73" s="64" t="s">
        <v>1118</v>
      </c>
      <c r="I73" s="64" t="s">
        <v>1119</v>
      </c>
      <c r="J73" s="64" t="s">
        <v>1111</v>
      </c>
      <c r="K73" s="64" t="s">
        <v>1331</v>
      </c>
      <c r="L73" s="64" t="s">
        <v>1115</v>
      </c>
    </row>
    <row r="74" spans="1:12" ht="45">
      <c r="A74" s="63" t="s">
        <v>1058</v>
      </c>
      <c r="B74" s="64" t="s">
        <v>1057</v>
      </c>
      <c r="C74" s="64" t="s">
        <v>1332</v>
      </c>
      <c r="D74" s="64" t="s">
        <v>1109</v>
      </c>
      <c r="E74" s="64" t="s">
        <v>1110</v>
      </c>
      <c r="F74" s="64" t="s">
        <v>1134</v>
      </c>
      <c r="G74" s="64" t="s">
        <v>1052</v>
      </c>
      <c r="H74" s="64" t="s">
        <v>1118</v>
      </c>
      <c r="I74" s="64" t="s">
        <v>1119</v>
      </c>
      <c r="J74" s="64" t="s">
        <v>1111</v>
      </c>
      <c r="K74" s="64" t="s">
        <v>1333</v>
      </c>
      <c r="L74" s="64" t="s">
        <v>1115</v>
      </c>
    </row>
    <row r="75" spans="1:12" ht="45">
      <c r="A75" s="63" t="s">
        <v>981</v>
      </c>
      <c r="B75" s="64" t="s">
        <v>980</v>
      </c>
      <c r="C75" s="64" t="s">
        <v>1334</v>
      </c>
      <c r="D75" s="64" t="s">
        <v>1109</v>
      </c>
      <c r="E75" s="64" t="s">
        <v>1110</v>
      </c>
      <c r="F75" s="64" t="s">
        <v>1134</v>
      </c>
      <c r="G75" s="64" t="s">
        <v>975</v>
      </c>
      <c r="H75" s="64" t="s">
        <v>1118</v>
      </c>
      <c r="I75" s="64" t="s">
        <v>1119</v>
      </c>
      <c r="J75" s="64" t="s">
        <v>1111</v>
      </c>
      <c r="K75" s="64" t="s">
        <v>1335</v>
      </c>
      <c r="L75" s="64" t="s">
        <v>1115</v>
      </c>
    </row>
    <row r="76" spans="1:12" ht="45">
      <c r="A76" s="63" t="s">
        <v>1015</v>
      </c>
      <c r="B76" s="64" t="s">
        <v>1014</v>
      </c>
      <c r="C76" s="64" t="s">
        <v>1336</v>
      </c>
      <c r="D76" s="64" t="s">
        <v>1109</v>
      </c>
      <c r="E76" s="64" t="s">
        <v>1110</v>
      </c>
      <c r="F76" s="64" t="s">
        <v>1337</v>
      </c>
      <c r="G76" s="64" t="s">
        <v>1000</v>
      </c>
      <c r="H76" s="64" t="s">
        <v>1338</v>
      </c>
      <c r="I76" s="64" t="s">
        <v>1339</v>
      </c>
      <c r="J76" s="64" t="s">
        <v>1111</v>
      </c>
      <c r="K76" s="64" t="s">
        <v>1340</v>
      </c>
      <c r="L76" s="64" t="s">
        <v>1115</v>
      </c>
    </row>
    <row r="77" spans="1:12" ht="45">
      <c r="A77" s="63" t="s">
        <v>1017</v>
      </c>
      <c r="B77" s="64" t="s">
        <v>1016</v>
      </c>
      <c r="C77" s="64" t="s">
        <v>1341</v>
      </c>
      <c r="D77" s="64" t="s">
        <v>1109</v>
      </c>
      <c r="E77" s="64" t="s">
        <v>1110</v>
      </c>
      <c r="F77" s="64" t="s">
        <v>1337</v>
      </c>
      <c r="G77" s="64" t="s">
        <v>1000</v>
      </c>
      <c r="H77" s="64" t="s">
        <v>1112</v>
      </c>
      <c r="I77" s="64" t="s">
        <v>1342</v>
      </c>
      <c r="J77" s="64" t="s">
        <v>1111</v>
      </c>
      <c r="K77" s="64" t="s">
        <v>1343</v>
      </c>
      <c r="L77" s="64" t="s">
        <v>1115</v>
      </c>
    </row>
    <row r="78" spans="1:12" ht="30">
      <c r="A78" s="63" t="s">
        <v>889</v>
      </c>
      <c r="B78" s="64" t="s">
        <v>888</v>
      </c>
      <c r="C78" s="64" t="s">
        <v>1344</v>
      </c>
      <c r="D78" s="64" t="s">
        <v>1109</v>
      </c>
      <c r="E78" s="64" t="s">
        <v>1110</v>
      </c>
      <c r="F78" s="64" t="s">
        <v>894</v>
      </c>
      <c r="G78" s="64" t="s">
        <v>885</v>
      </c>
      <c r="H78" s="64" t="s">
        <v>1118</v>
      </c>
      <c r="I78" s="64" t="s">
        <v>1119</v>
      </c>
      <c r="J78" s="64" t="s">
        <v>1111</v>
      </c>
      <c r="K78" s="64" t="s">
        <v>1345</v>
      </c>
      <c r="L78" s="64" t="s">
        <v>1115</v>
      </c>
    </row>
    <row r="79" spans="1:12" ht="30">
      <c r="A79" s="63" t="s">
        <v>784</v>
      </c>
      <c r="B79" s="64" t="s">
        <v>1346</v>
      </c>
      <c r="C79" s="64" t="s">
        <v>1347</v>
      </c>
      <c r="D79" s="64" t="s">
        <v>1109</v>
      </c>
      <c r="E79" s="64" t="s">
        <v>1110</v>
      </c>
      <c r="F79" s="64" t="s">
        <v>894</v>
      </c>
      <c r="G79" s="64" t="s">
        <v>768</v>
      </c>
      <c r="H79" s="64" t="s">
        <v>1118</v>
      </c>
      <c r="I79" s="64" t="s">
        <v>1119</v>
      </c>
      <c r="J79" s="64" t="s">
        <v>1111</v>
      </c>
      <c r="K79" s="64" t="s">
        <v>1348</v>
      </c>
      <c r="L79" s="64" t="s">
        <v>1115</v>
      </c>
    </row>
    <row r="80" spans="1:12" ht="30">
      <c r="A80" s="63" t="s">
        <v>940</v>
      </c>
      <c r="B80" s="64" t="s">
        <v>939</v>
      </c>
      <c r="C80" s="64" t="s">
        <v>1349</v>
      </c>
      <c r="D80" s="64" t="s">
        <v>1109</v>
      </c>
      <c r="E80" s="64" t="s">
        <v>1110</v>
      </c>
      <c r="F80" s="64" t="s">
        <v>894</v>
      </c>
      <c r="G80" s="64" t="s">
        <v>934</v>
      </c>
      <c r="H80" s="64" t="s">
        <v>1118</v>
      </c>
      <c r="I80" s="64" t="s">
        <v>1119</v>
      </c>
      <c r="J80" s="64" t="s">
        <v>1111</v>
      </c>
      <c r="K80" s="64" t="s">
        <v>1350</v>
      </c>
      <c r="L80" s="64" t="s">
        <v>1115</v>
      </c>
    </row>
    <row r="81" spans="1:12" ht="45">
      <c r="A81" s="63" t="s">
        <v>1011</v>
      </c>
      <c r="B81" s="64" t="s">
        <v>1010</v>
      </c>
      <c r="C81" s="64"/>
      <c r="D81" s="64" t="s">
        <v>1109</v>
      </c>
      <c r="E81" s="64" t="s">
        <v>1110</v>
      </c>
      <c r="F81" s="64" t="s">
        <v>1337</v>
      </c>
      <c r="G81" s="64" t="s">
        <v>1000</v>
      </c>
      <c r="H81" s="64" t="s">
        <v>1118</v>
      </c>
      <c r="I81" s="64" t="s">
        <v>1119</v>
      </c>
      <c r="J81" s="64" t="s">
        <v>1111</v>
      </c>
      <c r="K81" s="64" t="s">
        <v>1351</v>
      </c>
      <c r="L81" s="64" t="s">
        <v>1115</v>
      </c>
    </row>
    <row r="82" spans="1:12" ht="30">
      <c r="A82" s="63" t="s">
        <v>827</v>
      </c>
      <c r="B82" s="64" t="s">
        <v>826</v>
      </c>
      <c r="C82" s="64" t="s">
        <v>1352</v>
      </c>
      <c r="D82" s="64" t="s">
        <v>1109</v>
      </c>
      <c r="E82" s="64" t="s">
        <v>1110</v>
      </c>
      <c r="F82" s="64" t="s">
        <v>894</v>
      </c>
      <c r="G82" s="64" t="s">
        <v>120</v>
      </c>
      <c r="H82" s="64" t="s">
        <v>1118</v>
      </c>
      <c r="I82" s="64" t="s">
        <v>1119</v>
      </c>
      <c r="J82" s="64" t="s">
        <v>1111</v>
      </c>
      <c r="K82" s="64" t="s">
        <v>1353</v>
      </c>
      <c r="L82" s="64" t="s">
        <v>1115</v>
      </c>
    </row>
    <row r="83" spans="1:12" ht="30">
      <c r="A83" s="63" t="s">
        <v>872</v>
      </c>
      <c r="B83" s="64" t="s">
        <v>871</v>
      </c>
      <c r="C83" s="64" t="s">
        <v>1354</v>
      </c>
      <c r="D83" s="64" t="s">
        <v>1109</v>
      </c>
      <c r="E83" s="64" t="s">
        <v>1110</v>
      </c>
      <c r="F83" s="64" t="s">
        <v>832</v>
      </c>
      <c r="G83" s="64" t="s">
        <v>66</v>
      </c>
      <c r="H83" s="64" t="s">
        <v>1118</v>
      </c>
      <c r="I83" s="64" t="s">
        <v>1119</v>
      </c>
      <c r="J83" s="64" t="s">
        <v>1111</v>
      </c>
      <c r="K83" s="64" t="s">
        <v>1355</v>
      </c>
      <c r="L83" s="64" t="s">
        <v>1115</v>
      </c>
    </row>
    <row r="84" spans="1:12" ht="30">
      <c r="A84" s="63" t="s">
        <v>878</v>
      </c>
      <c r="B84" s="64" t="s">
        <v>877</v>
      </c>
      <c r="C84" s="64" t="s">
        <v>1356</v>
      </c>
      <c r="D84" s="64" t="s">
        <v>1109</v>
      </c>
      <c r="E84" s="64" t="s">
        <v>1110</v>
      </c>
      <c r="F84" s="64" t="s">
        <v>894</v>
      </c>
      <c r="G84" s="64" t="s">
        <v>66</v>
      </c>
      <c r="H84" s="64" t="s">
        <v>1118</v>
      </c>
      <c r="I84" s="64" t="s">
        <v>1119</v>
      </c>
      <c r="J84" s="64" t="s">
        <v>1111</v>
      </c>
      <c r="K84" s="64" t="s">
        <v>1357</v>
      </c>
      <c r="L84" s="64" t="s">
        <v>1115</v>
      </c>
    </row>
    <row r="85" spans="1:12" ht="30">
      <c r="A85" s="63" t="s">
        <v>880</v>
      </c>
      <c r="B85" s="64" t="s">
        <v>879</v>
      </c>
      <c r="C85" s="64" t="s">
        <v>1358</v>
      </c>
      <c r="D85" s="64" t="s">
        <v>1109</v>
      </c>
      <c r="E85" s="64" t="s">
        <v>1110</v>
      </c>
      <c r="F85" s="64" t="s">
        <v>894</v>
      </c>
      <c r="G85" s="64" t="s">
        <v>66</v>
      </c>
      <c r="H85" s="64" t="s">
        <v>1118</v>
      </c>
      <c r="I85" s="64" t="s">
        <v>1119</v>
      </c>
      <c r="J85" s="64" t="s">
        <v>1111</v>
      </c>
      <c r="K85" s="64" t="s">
        <v>1359</v>
      </c>
      <c r="L85" s="64" t="s">
        <v>1115</v>
      </c>
    </row>
    <row r="86" spans="1:12" ht="30">
      <c r="A86" s="63" t="s">
        <v>1034</v>
      </c>
      <c r="B86" s="64" t="s">
        <v>1360</v>
      </c>
      <c r="C86" s="64" t="s">
        <v>1361</v>
      </c>
      <c r="D86" s="64" t="s">
        <v>1109</v>
      </c>
      <c r="E86" s="64" t="s">
        <v>1110</v>
      </c>
      <c r="F86" s="64" t="s">
        <v>894</v>
      </c>
      <c r="G86" s="64" t="s">
        <v>43</v>
      </c>
      <c r="H86" s="64" t="s">
        <v>1118</v>
      </c>
      <c r="I86" s="64" t="s">
        <v>1119</v>
      </c>
      <c r="J86" s="64" t="s">
        <v>1111</v>
      </c>
      <c r="K86" s="64" t="s">
        <v>1362</v>
      </c>
      <c r="L86" s="64" t="s">
        <v>1115</v>
      </c>
    </row>
    <row r="87" spans="1:12" ht="45">
      <c r="A87" s="63" t="s">
        <v>1008</v>
      </c>
      <c r="B87" s="64" t="s">
        <v>1007</v>
      </c>
      <c r="C87" s="64" t="s">
        <v>1363</v>
      </c>
      <c r="D87" s="64" t="s">
        <v>1109</v>
      </c>
      <c r="E87" s="64" t="s">
        <v>1110</v>
      </c>
      <c r="F87" s="64" t="s">
        <v>894</v>
      </c>
      <c r="G87" s="64" t="s">
        <v>1000</v>
      </c>
      <c r="H87" s="64" t="s">
        <v>1118</v>
      </c>
      <c r="I87" s="64" t="s">
        <v>1119</v>
      </c>
      <c r="J87" s="64" t="s">
        <v>1111</v>
      </c>
      <c r="K87" s="64" t="s">
        <v>1364</v>
      </c>
      <c r="L87" s="64" t="s">
        <v>1115</v>
      </c>
    </row>
    <row r="88" spans="1:12" ht="30">
      <c r="A88" s="63" t="s">
        <v>1045</v>
      </c>
      <c r="B88" s="64" t="s">
        <v>1044</v>
      </c>
      <c r="C88" s="64"/>
      <c r="D88" s="64" t="s">
        <v>1109</v>
      </c>
      <c r="E88" s="64" t="s">
        <v>1110</v>
      </c>
      <c r="F88" s="64" t="s">
        <v>894</v>
      </c>
      <c r="G88" s="64" t="s">
        <v>1039</v>
      </c>
      <c r="H88" s="64" t="s">
        <v>1118</v>
      </c>
      <c r="I88" s="64" t="s">
        <v>1119</v>
      </c>
      <c r="J88" s="64" t="s">
        <v>1365</v>
      </c>
      <c r="K88" s="64"/>
      <c r="L88" s="64" t="s">
        <v>1115</v>
      </c>
    </row>
    <row r="89" spans="1:12" ht="30">
      <c r="A89" s="63" t="s">
        <v>870</v>
      </c>
      <c r="B89" s="64" t="s">
        <v>869</v>
      </c>
      <c r="C89" s="64" t="s">
        <v>1366</v>
      </c>
      <c r="D89" s="64" t="s">
        <v>1109</v>
      </c>
      <c r="E89" s="64" t="s">
        <v>1110</v>
      </c>
      <c r="F89" s="64" t="s">
        <v>832</v>
      </c>
      <c r="G89" s="64" t="s">
        <v>66</v>
      </c>
      <c r="H89" s="64" t="s">
        <v>1118</v>
      </c>
      <c r="I89" s="64" t="s">
        <v>1119</v>
      </c>
      <c r="J89" s="64" t="s">
        <v>1111</v>
      </c>
      <c r="K89" s="64" t="s">
        <v>1367</v>
      </c>
      <c r="L89" s="64" t="s">
        <v>1115</v>
      </c>
    </row>
    <row r="90" spans="1:12" ht="30">
      <c r="A90" s="63" t="s">
        <v>884</v>
      </c>
      <c r="B90" s="64" t="s">
        <v>883</v>
      </c>
      <c r="C90" s="64" t="s">
        <v>1368</v>
      </c>
      <c r="D90" s="64" t="s">
        <v>1109</v>
      </c>
      <c r="E90" s="64" t="s">
        <v>1110</v>
      </c>
      <c r="F90" s="64" t="s">
        <v>894</v>
      </c>
      <c r="G90" s="64" t="s">
        <v>66</v>
      </c>
      <c r="H90" s="64" t="s">
        <v>1369</v>
      </c>
      <c r="I90" s="64" t="s">
        <v>1370</v>
      </c>
      <c r="J90" s="64" t="s">
        <v>1111</v>
      </c>
      <c r="K90" s="64" t="s">
        <v>1371</v>
      </c>
      <c r="L90" s="64" t="s">
        <v>1115</v>
      </c>
    </row>
    <row r="91" spans="1:12" ht="60">
      <c r="A91" s="63" t="s">
        <v>876</v>
      </c>
      <c r="B91" s="64" t="s">
        <v>875</v>
      </c>
      <c r="C91" s="64" t="s">
        <v>1372</v>
      </c>
      <c r="D91" s="64" t="s">
        <v>1109</v>
      </c>
      <c r="E91" s="64" t="s">
        <v>1110</v>
      </c>
      <c r="F91" s="64" t="s">
        <v>894</v>
      </c>
      <c r="G91" s="64" t="s">
        <v>66</v>
      </c>
      <c r="H91" s="64" t="s">
        <v>1373</v>
      </c>
      <c r="I91" s="64" t="s">
        <v>1374</v>
      </c>
      <c r="J91" s="64" t="s">
        <v>1111</v>
      </c>
      <c r="K91" s="64" t="s">
        <v>1375</v>
      </c>
      <c r="L91" s="64" t="s">
        <v>1115</v>
      </c>
    </row>
    <row r="92" spans="1:12" ht="30">
      <c r="A92" s="63" t="s">
        <v>866</v>
      </c>
      <c r="B92" s="64" t="s">
        <v>865</v>
      </c>
      <c r="C92" s="64" t="s">
        <v>1376</v>
      </c>
      <c r="D92" s="64" t="s">
        <v>1109</v>
      </c>
      <c r="E92" s="64" t="s">
        <v>1110</v>
      </c>
      <c r="F92" s="64" t="s">
        <v>894</v>
      </c>
      <c r="G92" s="64" t="s">
        <v>66</v>
      </c>
      <c r="H92" s="64" t="s">
        <v>1118</v>
      </c>
      <c r="I92" s="64" t="s">
        <v>1119</v>
      </c>
      <c r="J92" s="64" t="s">
        <v>1111</v>
      </c>
      <c r="K92" s="64" t="s">
        <v>1377</v>
      </c>
      <c r="L92" s="64" t="s">
        <v>1115</v>
      </c>
    </row>
    <row r="93" spans="1:12" ht="30">
      <c r="A93" s="63" t="s">
        <v>1047</v>
      </c>
      <c r="B93" s="64" t="s">
        <v>1046</v>
      </c>
      <c r="C93" s="64" t="s">
        <v>1378</v>
      </c>
      <c r="D93" s="64" t="s">
        <v>1109</v>
      </c>
      <c r="E93" s="64" t="s">
        <v>1110</v>
      </c>
      <c r="F93" s="64" t="s">
        <v>894</v>
      </c>
      <c r="G93" s="64" t="s">
        <v>1039</v>
      </c>
      <c r="H93" s="64" t="s">
        <v>1118</v>
      </c>
      <c r="I93" s="64" t="s">
        <v>1119</v>
      </c>
      <c r="J93" s="64" t="s">
        <v>1111</v>
      </c>
      <c r="K93" s="64" t="s">
        <v>1379</v>
      </c>
      <c r="L93" s="64" t="s">
        <v>1115</v>
      </c>
    </row>
    <row r="94" spans="1:12" ht="45">
      <c r="A94" s="63" t="s">
        <v>929</v>
      </c>
      <c r="B94" s="64" t="s">
        <v>928</v>
      </c>
      <c r="C94" s="64" t="s">
        <v>1380</v>
      </c>
      <c r="D94" s="64" t="s">
        <v>1109</v>
      </c>
      <c r="E94" s="64" t="s">
        <v>1110</v>
      </c>
      <c r="F94" s="64" t="s">
        <v>1117</v>
      </c>
      <c r="G94" s="64" t="s">
        <v>896</v>
      </c>
      <c r="H94" s="64" t="s">
        <v>1118</v>
      </c>
      <c r="I94" s="64" t="s">
        <v>1119</v>
      </c>
      <c r="J94" s="64" t="s">
        <v>1111</v>
      </c>
      <c r="K94" s="64" t="s">
        <v>1381</v>
      </c>
      <c r="L94" s="64" t="s">
        <v>1115</v>
      </c>
    </row>
    <row r="95" spans="1:12" ht="45">
      <c r="A95" s="63" t="s">
        <v>948</v>
      </c>
      <c r="B95" s="64" t="s">
        <v>1382</v>
      </c>
      <c r="C95" s="64" t="s">
        <v>1383</v>
      </c>
      <c r="D95" s="64" t="s">
        <v>1109</v>
      </c>
      <c r="E95" s="64" t="s">
        <v>1110</v>
      </c>
      <c r="F95" s="64" t="s">
        <v>1117</v>
      </c>
      <c r="G95" s="64" t="s">
        <v>943</v>
      </c>
      <c r="H95" s="64" t="s">
        <v>1118</v>
      </c>
      <c r="I95" s="64" t="s">
        <v>1119</v>
      </c>
      <c r="J95" s="64" t="s">
        <v>1111</v>
      </c>
      <c r="K95" s="64" t="s">
        <v>1384</v>
      </c>
      <c r="L95" s="64" t="s">
        <v>1115</v>
      </c>
    </row>
    <row r="96" spans="1:12" ht="45">
      <c r="A96" s="63" t="s">
        <v>974</v>
      </c>
      <c r="B96" s="64" t="s">
        <v>973</v>
      </c>
      <c r="C96" s="64" t="s">
        <v>1385</v>
      </c>
      <c r="D96" s="64" t="s">
        <v>1109</v>
      </c>
      <c r="E96" s="64" t="s">
        <v>1110</v>
      </c>
      <c r="F96" s="64" t="s">
        <v>1117</v>
      </c>
      <c r="G96" s="64" t="s">
        <v>962</v>
      </c>
      <c r="H96" s="64" t="s">
        <v>1118</v>
      </c>
      <c r="I96" s="64" t="s">
        <v>1119</v>
      </c>
      <c r="J96" s="64" t="s">
        <v>1111</v>
      </c>
      <c r="K96" s="64" t="s">
        <v>1386</v>
      </c>
      <c r="L96" s="64" t="s">
        <v>1115</v>
      </c>
    </row>
    <row r="97" spans="1:12" ht="45">
      <c r="A97" s="63" t="s">
        <v>925</v>
      </c>
      <c r="B97" s="64" t="s">
        <v>924</v>
      </c>
      <c r="C97" s="64" t="s">
        <v>1387</v>
      </c>
      <c r="D97" s="64" t="s">
        <v>1109</v>
      </c>
      <c r="E97" s="64" t="s">
        <v>1110</v>
      </c>
      <c r="F97" s="64" t="s">
        <v>1117</v>
      </c>
      <c r="G97" s="64" t="s">
        <v>896</v>
      </c>
      <c r="H97" s="64" t="s">
        <v>1118</v>
      </c>
      <c r="I97" s="64" t="s">
        <v>1119</v>
      </c>
      <c r="J97" s="64" t="s">
        <v>1111</v>
      </c>
      <c r="K97" s="64" t="s">
        <v>1388</v>
      </c>
      <c r="L97" s="64" t="s">
        <v>1115</v>
      </c>
    </row>
    <row r="98" spans="1:12" ht="30">
      <c r="A98" s="63" t="s">
        <v>825</v>
      </c>
      <c r="B98" s="64" t="s">
        <v>824</v>
      </c>
      <c r="C98" s="64" t="s">
        <v>1389</v>
      </c>
      <c r="D98" s="64" t="s">
        <v>1109</v>
      </c>
      <c r="E98" s="64" t="s">
        <v>1110</v>
      </c>
      <c r="F98" s="64" t="s">
        <v>894</v>
      </c>
      <c r="G98" s="64" t="s">
        <v>120</v>
      </c>
      <c r="H98" s="64" t="s">
        <v>1118</v>
      </c>
      <c r="I98" s="64" t="s">
        <v>1119</v>
      </c>
      <c r="J98" s="64" t="s">
        <v>1111</v>
      </c>
      <c r="K98" s="64" t="s">
        <v>1390</v>
      </c>
      <c r="L98" s="64" t="s">
        <v>1115</v>
      </c>
    </row>
    <row r="99" spans="1:12" ht="45">
      <c r="A99" s="63" t="s">
        <v>1006</v>
      </c>
      <c r="B99" s="64" t="s">
        <v>1005</v>
      </c>
      <c r="C99" s="64" t="s">
        <v>1391</v>
      </c>
      <c r="D99" s="64" t="s">
        <v>1109</v>
      </c>
      <c r="E99" s="64" t="s">
        <v>1110</v>
      </c>
      <c r="F99" s="64" t="s">
        <v>894</v>
      </c>
      <c r="G99" s="64" t="s">
        <v>1000</v>
      </c>
      <c r="H99" s="64" t="s">
        <v>1118</v>
      </c>
      <c r="I99" s="64" t="s">
        <v>1119</v>
      </c>
      <c r="J99" s="64" t="s">
        <v>1111</v>
      </c>
      <c r="K99" s="64" t="s">
        <v>1392</v>
      </c>
      <c r="L99" s="64" t="s">
        <v>1115</v>
      </c>
    </row>
    <row r="100" spans="1:12" ht="45">
      <c r="A100" s="63" t="s">
        <v>1004</v>
      </c>
      <c r="B100" s="64" t="s">
        <v>1003</v>
      </c>
      <c r="C100" s="64"/>
      <c r="D100" s="64" t="s">
        <v>1109</v>
      </c>
      <c r="E100" s="64" t="s">
        <v>1110</v>
      </c>
      <c r="F100" s="64" t="s">
        <v>1337</v>
      </c>
      <c r="G100" s="64" t="s">
        <v>1000</v>
      </c>
      <c r="H100" s="64" t="s">
        <v>1118</v>
      </c>
      <c r="I100" s="64" t="s">
        <v>1119</v>
      </c>
      <c r="J100" s="64" t="s">
        <v>1111</v>
      </c>
      <c r="K100" s="64" t="s">
        <v>1393</v>
      </c>
      <c r="L100" s="64" t="s">
        <v>1115</v>
      </c>
    </row>
    <row r="101" spans="1:12" ht="45">
      <c r="A101" s="63" t="s">
        <v>950</v>
      </c>
      <c r="B101" s="64" t="s">
        <v>949</v>
      </c>
      <c r="C101" s="64"/>
      <c r="D101" s="64" t="s">
        <v>1109</v>
      </c>
      <c r="E101" s="64" t="s">
        <v>1110</v>
      </c>
      <c r="F101" s="64" t="s">
        <v>1134</v>
      </c>
      <c r="G101" s="64" t="s">
        <v>943</v>
      </c>
      <c r="H101" s="64" t="s">
        <v>1118</v>
      </c>
      <c r="I101" s="64" t="s">
        <v>1119</v>
      </c>
      <c r="J101" s="64" t="s">
        <v>1111</v>
      </c>
      <c r="K101" s="64" t="s">
        <v>1394</v>
      </c>
      <c r="L101" s="64" t="s">
        <v>1115</v>
      </c>
    </row>
    <row r="102" spans="1:12" ht="30">
      <c r="A102" s="63" t="s">
        <v>966</v>
      </c>
      <c r="B102" s="64" t="s">
        <v>965</v>
      </c>
      <c r="C102" s="64" t="s">
        <v>1395</v>
      </c>
      <c r="D102" s="64" t="s">
        <v>1109</v>
      </c>
      <c r="E102" s="64" t="s">
        <v>1110</v>
      </c>
      <c r="F102" s="64" t="s">
        <v>1396</v>
      </c>
      <c r="G102" s="64" t="s">
        <v>962</v>
      </c>
      <c r="H102" s="64" t="s">
        <v>1118</v>
      </c>
      <c r="I102" s="64" t="s">
        <v>1119</v>
      </c>
      <c r="J102" s="64" t="s">
        <v>1111</v>
      </c>
      <c r="K102" s="64" t="s">
        <v>1397</v>
      </c>
      <c r="L102" s="64" t="s">
        <v>1115</v>
      </c>
    </row>
    <row r="103" spans="1:12" ht="30">
      <c r="A103" s="63" t="s">
        <v>1043</v>
      </c>
      <c r="B103" s="64" t="s">
        <v>1042</v>
      </c>
      <c r="C103" s="64" t="s">
        <v>1398</v>
      </c>
      <c r="D103" s="64" t="s">
        <v>1109</v>
      </c>
      <c r="E103" s="64" t="s">
        <v>1110</v>
      </c>
      <c r="F103" s="64" t="s">
        <v>1396</v>
      </c>
      <c r="G103" s="64" t="s">
        <v>1039</v>
      </c>
      <c r="H103" s="64" t="s">
        <v>1118</v>
      </c>
      <c r="I103" s="64" t="s">
        <v>1119</v>
      </c>
      <c r="J103" s="64" t="s">
        <v>1111</v>
      </c>
      <c r="K103" s="64" t="s">
        <v>1399</v>
      </c>
      <c r="L103" s="64" t="s">
        <v>1115</v>
      </c>
    </row>
    <row r="104" spans="1:12" ht="45">
      <c r="A104" s="63" t="s">
        <v>803</v>
      </c>
      <c r="B104" s="64" t="s">
        <v>802</v>
      </c>
      <c r="C104" s="64" t="s">
        <v>1400</v>
      </c>
      <c r="D104" s="64" t="s">
        <v>1109</v>
      </c>
      <c r="E104" s="64" t="s">
        <v>1110</v>
      </c>
      <c r="F104" s="64" t="s">
        <v>769</v>
      </c>
      <c r="G104" s="64" t="s">
        <v>801</v>
      </c>
      <c r="H104" s="64" t="s">
        <v>1118</v>
      </c>
      <c r="I104" s="64" t="s">
        <v>1119</v>
      </c>
      <c r="J104" s="64" t="s">
        <v>1111</v>
      </c>
      <c r="K104" s="64" t="s">
        <v>1401</v>
      </c>
      <c r="L104" s="64" t="s">
        <v>1115</v>
      </c>
    </row>
    <row r="105" spans="1:12" ht="30">
      <c r="A105" s="63" t="s">
        <v>921</v>
      </c>
      <c r="B105" s="64" t="s">
        <v>920</v>
      </c>
      <c r="C105" s="64" t="s">
        <v>1402</v>
      </c>
      <c r="D105" s="64" t="s">
        <v>1109</v>
      </c>
      <c r="E105" s="64" t="s">
        <v>1110</v>
      </c>
      <c r="F105" s="64" t="s">
        <v>1273</v>
      </c>
      <c r="G105" s="64" t="s">
        <v>896</v>
      </c>
      <c r="H105" s="64" t="s">
        <v>1118</v>
      </c>
      <c r="I105" s="64" t="s">
        <v>1119</v>
      </c>
      <c r="J105" s="64" t="s">
        <v>1111</v>
      </c>
      <c r="K105" s="64" t="s">
        <v>1403</v>
      </c>
      <c r="L105" s="64" t="s">
        <v>1115</v>
      </c>
    </row>
    <row r="106" spans="1:12" ht="45">
      <c r="A106" s="63" t="s">
        <v>931</v>
      </c>
      <c r="B106" s="64" t="s">
        <v>930</v>
      </c>
      <c r="C106" s="64" t="s">
        <v>1404</v>
      </c>
      <c r="D106" s="64" t="s">
        <v>1109</v>
      </c>
      <c r="E106" s="64" t="s">
        <v>1110</v>
      </c>
      <c r="F106" s="64" t="s">
        <v>1117</v>
      </c>
      <c r="G106" s="64" t="s">
        <v>896</v>
      </c>
      <c r="H106" s="64" t="s">
        <v>1118</v>
      </c>
      <c r="I106" s="64" t="s">
        <v>1119</v>
      </c>
      <c r="J106" s="64" t="s">
        <v>1111</v>
      </c>
      <c r="K106" s="64" t="s">
        <v>1405</v>
      </c>
      <c r="L106" s="64" t="s">
        <v>1115</v>
      </c>
    </row>
    <row r="107" spans="1:12" ht="45">
      <c r="A107" s="63" t="s">
        <v>970</v>
      </c>
      <c r="B107" s="64" t="s">
        <v>969</v>
      </c>
      <c r="C107" s="64" t="s">
        <v>1406</v>
      </c>
      <c r="D107" s="64" t="s">
        <v>1109</v>
      </c>
      <c r="E107" s="64" t="s">
        <v>1110</v>
      </c>
      <c r="F107" s="64" t="s">
        <v>1320</v>
      </c>
      <c r="G107" s="64" t="s">
        <v>962</v>
      </c>
      <c r="H107" s="64" t="s">
        <v>1118</v>
      </c>
      <c r="I107" s="64" t="s">
        <v>1119</v>
      </c>
      <c r="J107" s="64" t="s">
        <v>1111</v>
      </c>
      <c r="K107" s="64" t="s">
        <v>1407</v>
      </c>
      <c r="L107" s="64" t="s">
        <v>1115</v>
      </c>
    </row>
    <row r="108" spans="1:12" ht="30">
      <c r="A108" s="63" t="s">
        <v>972</v>
      </c>
      <c r="B108" s="64" t="s">
        <v>971</v>
      </c>
      <c r="C108" s="64" t="s">
        <v>1408</v>
      </c>
      <c r="D108" s="64" t="s">
        <v>1109</v>
      </c>
      <c r="E108" s="64" t="s">
        <v>1110</v>
      </c>
      <c r="F108" s="64" t="s">
        <v>894</v>
      </c>
      <c r="G108" s="64" t="s">
        <v>962</v>
      </c>
      <c r="H108" s="64" t="s">
        <v>1118</v>
      </c>
      <c r="I108" s="64" t="s">
        <v>1119</v>
      </c>
      <c r="J108" s="64" t="s">
        <v>1111</v>
      </c>
      <c r="K108" s="64" t="s">
        <v>1409</v>
      </c>
      <c r="L108" s="64" t="s">
        <v>1115</v>
      </c>
    </row>
    <row r="109" spans="1:12" ht="30">
      <c r="A109" s="63" t="s">
        <v>860</v>
      </c>
      <c r="B109" s="64" t="s">
        <v>859</v>
      </c>
      <c r="C109" s="64" t="s">
        <v>1410</v>
      </c>
      <c r="D109" s="64" t="s">
        <v>1109</v>
      </c>
      <c r="E109" s="64" t="s">
        <v>1110</v>
      </c>
      <c r="F109" s="64" t="s">
        <v>1273</v>
      </c>
      <c r="G109" s="64" t="s">
        <v>830</v>
      </c>
      <c r="H109" s="64" t="s">
        <v>1118</v>
      </c>
      <c r="I109" s="64" t="s">
        <v>1119</v>
      </c>
      <c r="J109" s="64" t="s">
        <v>1111</v>
      </c>
      <c r="K109" s="64" t="s">
        <v>1411</v>
      </c>
      <c r="L109" s="64" t="s">
        <v>1115</v>
      </c>
    </row>
    <row r="110" spans="1:12" ht="30">
      <c r="A110" s="63" t="s">
        <v>843</v>
      </c>
      <c r="B110" s="64" t="s">
        <v>842</v>
      </c>
      <c r="C110" s="64" t="s">
        <v>842</v>
      </c>
      <c r="D110" s="64" t="s">
        <v>1109</v>
      </c>
      <c r="E110" s="64" t="s">
        <v>1110</v>
      </c>
      <c r="F110" s="64" t="s">
        <v>894</v>
      </c>
      <c r="G110" s="64" t="s">
        <v>830</v>
      </c>
      <c r="H110" s="64" t="s">
        <v>1118</v>
      </c>
      <c r="I110" s="64" t="s">
        <v>1119</v>
      </c>
      <c r="J110" s="64" t="s">
        <v>1111</v>
      </c>
      <c r="K110" s="64" t="s">
        <v>1412</v>
      </c>
      <c r="L110" s="64" t="s">
        <v>1115</v>
      </c>
    </row>
    <row r="111" spans="1:12" ht="30">
      <c r="A111" s="63" t="s">
        <v>858</v>
      </c>
      <c r="B111" s="64" t="s">
        <v>1413</v>
      </c>
      <c r="C111" s="64"/>
      <c r="D111" s="64" t="s">
        <v>1109</v>
      </c>
      <c r="E111" s="64" t="s">
        <v>1110</v>
      </c>
      <c r="F111" s="64" t="s">
        <v>1141</v>
      </c>
      <c r="G111" s="64" t="s">
        <v>830</v>
      </c>
      <c r="H111" s="64" t="s">
        <v>1118</v>
      </c>
      <c r="I111" s="64" t="s">
        <v>1119</v>
      </c>
      <c r="J111" s="64" t="s">
        <v>1111</v>
      </c>
      <c r="K111" s="64" t="s">
        <v>1414</v>
      </c>
      <c r="L111" s="64" t="s">
        <v>1115</v>
      </c>
    </row>
    <row r="112" spans="1:12" ht="30">
      <c r="A112" s="63" t="s">
        <v>855</v>
      </c>
      <c r="B112" s="64" t="s">
        <v>854</v>
      </c>
      <c r="C112" s="64" t="s">
        <v>1415</v>
      </c>
      <c r="D112" s="64" t="s">
        <v>1109</v>
      </c>
      <c r="E112" s="64" t="s">
        <v>1110</v>
      </c>
      <c r="F112" s="64" t="s">
        <v>894</v>
      </c>
      <c r="G112" s="64" t="s">
        <v>830</v>
      </c>
      <c r="H112" s="64" t="s">
        <v>1118</v>
      </c>
      <c r="I112" s="64" t="s">
        <v>1119</v>
      </c>
      <c r="J112" s="64" t="s">
        <v>1111</v>
      </c>
      <c r="K112" s="64" t="s">
        <v>1416</v>
      </c>
      <c r="L112" s="64" t="s">
        <v>1115</v>
      </c>
    </row>
    <row r="113" spans="1:12" ht="45">
      <c r="A113" s="63" t="s">
        <v>853</v>
      </c>
      <c r="B113" s="64" t="s">
        <v>852</v>
      </c>
      <c r="C113" s="64" t="s">
        <v>1417</v>
      </c>
      <c r="D113" s="64" t="s">
        <v>1109</v>
      </c>
      <c r="E113" s="64" t="s">
        <v>1110</v>
      </c>
      <c r="F113" s="64" t="s">
        <v>1134</v>
      </c>
      <c r="G113" s="64" t="s">
        <v>830</v>
      </c>
      <c r="H113" s="64" t="s">
        <v>1118</v>
      </c>
      <c r="I113" s="64" t="s">
        <v>1119</v>
      </c>
      <c r="J113" s="64" t="s">
        <v>1111</v>
      </c>
      <c r="K113" s="64" t="s">
        <v>1418</v>
      </c>
      <c r="L113" s="64" t="s">
        <v>1115</v>
      </c>
    </row>
    <row r="114" spans="1:12" ht="45">
      <c r="A114" s="63" t="s">
        <v>841</v>
      </c>
      <c r="B114" s="64" t="s">
        <v>840</v>
      </c>
      <c r="C114" s="64" t="s">
        <v>1419</v>
      </c>
      <c r="D114" s="64" t="s">
        <v>1109</v>
      </c>
      <c r="E114" s="64" t="s">
        <v>1110</v>
      </c>
      <c r="F114" s="64" t="s">
        <v>1134</v>
      </c>
      <c r="G114" s="64" t="s">
        <v>830</v>
      </c>
      <c r="H114" s="64" t="s">
        <v>1118</v>
      </c>
      <c r="I114" s="64" t="s">
        <v>1119</v>
      </c>
      <c r="J114" s="64" t="s">
        <v>1111</v>
      </c>
      <c r="K114" s="64" t="s">
        <v>1420</v>
      </c>
      <c r="L114" s="64" t="s">
        <v>1115</v>
      </c>
    </row>
    <row r="115" spans="1:12" ht="30">
      <c r="A115" s="63" t="s">
        <v>845</v>
      </c>
      <c r="B115" s="64" t="s">
        <v>844</v>
      </c>
      <c r="C115" s="64" t="s">
        <v>1421</v>
      </c>
      <c r="D115" s="64" t="s">
        <v>1109</v>
      </c>
      <c r="E115" s="64" t="s">
        <v>1110</v>
      </c>
      <c r="F115" s="64" t="s">
        <v>1141</v>
      </c>
      <c r="G115" s="64" t="s">
        <v>830</v>
      </c>
      <c r="H115" s="64" t="s">
        <v>1118</v>
      </c>
      <c r="I115" s="64" t="s">
        <v>1119</v>
      </c>
      <c r="J115" s="64" t="s">
        <v>1111</v>
      </c>
      <c r="K115" s="64" t="s">
        <v>1422</v>
      </c>
      <c r="L115" s="64" t="s">
        <v>1115</v>
      </c>
    </row>
    <row r="116" spans="1:12" ht="30">
      <c r="A116" s="63" t="s">
        <v>851</v>
      </c>
      <c r="B116" s="64" t="s">
        <v>850</v>
      </c>
      <c r="C116" s="64" t="s">
        <v>1423</v>
      </c>
      <c r="D116" s="64" t="s">
        <v>1109</v>
      </c>
      <c r="E116" s="64" t="s">
        <v>1110</v>
      </c>
      <c r="F116" s="64" t="s">
        <v>894</v>
      </c>
      <c r="G116" s="64" t="s">
        <v>830</v>
      </c>
      <c r="H116" s="64" t="s">
        <v>1118</v>
      </c>
      <c r="I116" s="64" t="s">
        <v>1119</v>
      </c>
      <c r="J116" s="64" t="s">
        <v>1111</v>
      </c>
      <c r="K116" s="64" t="s">
        <v>1424</v>
      </c>
      <c r="L116" s="64" t="s">
        <v>1115</v>
      </c>
    </row>
    <row r="117" spans="1:12" ht="45">
      <c r="A117" s="63" t="s">
        <v>795</v>
      </c>
      <c r="B117" s="64" t="s">
        <v>794</v>
      </c>
      <c r="C117" s="64" t="s">
        <v>1425</v>
      </c>
      <c r="D117" s="64" t="s">
        <v>1109</v>
      </c>
      <c r="E117" s="64" t="s">
        <v>1110</v>
      </c>
      <c r="F117" s="64" t="s">
        <v>894</v>
      </c>
      <c r="G117" s="64" t="s">
        <v>789</v>
      </c>
      <c r="H117" s="64" t="s">
        <v>1118</v>
      </c>
      <c r="I117" s="64" t="s">
        <v>1119</v>
      </c>
      <c r="J117" s="64" t="s">
        <v>1111</v>
      </c>
      <c r="K117" s="64" t="s">
        <v>1426</v>
      </c>
      <c r="L117" s="64" t="s">
        <v>1115</v>
      </c>
    </row>
    <row r="118" spans="1:12" ht="30">
      <c r="A118" s="63" t="s">
        <v>829</v>
      </c>
      <c r="B118" s="64" t="s">
        <v>828</v>
      </c>
      <c r="C118" s="64" t="s">
        <v>1427</v>
      </c>
      <c r="D118" s="64" t="s">
        <v>1109</v>
      </c>
      <c r="E118" s="64" t="s">
        <v>1110</v>
      </c>
      <c r="F118" s="64" t="s">
        <v>894</v>
      </c>
      <c r="G118" s="64" t="s">
        <v>120</v>
      </c>
      <c r="H118" s="64" t="s">
        <v>1118</v>
      </c>
      <c r="I118" s="64" t="s">
        <v>1119</v>
      </c>
      <c r="J118" s="64" t="s">
        <v>1111</v>
      </c>
      <c r="K118" s="64" t="s">
        <v>1428</v>
      </c>
      <c r="L118" s="64" t="s">
        <v>1115</v>
      </c>
    </row>
    <row r="119" spans="1:12" ht="30">
      <c r="A119" s="63" t="s">
        <v>914</v>
      </c>
      <c r="B119" s="64" t="s">
        <v>913</v>
      </c>
      <c r="C119" s="64" t="s">
        <v>1429</v>
      </c>
      <c r="D119" s="64" t="s">
        <v>1109</v>
      </c>
      <c r="E119" s="64" t="s">
        <v>1110</v>
      </c>
      <c r="F119" s="64" t="s">
        <v>1138</v>
      </c>
      <c r="G119" s="64" t="s">
        <v>896</v>
      </c>
      <c r="H119" s="64" t="s">
        <v>1118</v>
      </c>
      <c r="I119" s="64" t="s">
        <v>1119</v>
      </c>
      <c r="J119" s="64" t="s">
        <v>1111</v>
      </c>
      <c r="K119" s="64" t="s">
        <v>1430</v>
      </c>
      <c r="L119" s="64" t="s">
        <v>1115</v>
      </c>
    </row>
    <row r="120" spans="1:12" ht="30">
      <c r="A120" s="63" t="s">
        <v>912</v>
      </c>
      <c r="B120" s="64" t="s">
        <v>911</v>
      </c>
      <c r="C120" s="64" t="s">
        <v>1431</v>
      </c>
      <c r="D120" s="64" t="s">
        <v>1109</v>
      </c>
      <c r="E120" s="64" t="s">
        <v>1110</v>
      </c>
      <c r="F120" s="64" t="s">
        <v>1138</v>
      </c>
      <c r="G120" s="64" t="s">
        <v>896</v>
      </c>
      <c r="H120" s="64" t="s">
        <v>1118</v>
      </c>
      <c r="I120" s="64" t="s">
        <v>1119</v>
      </c>
      <c r="J120" s="64" t="s">
        <v>1111</v>
      </c>
      <c r="K120" s="64" t="s">
        <v>1432</v>
      </c>
      <c r="L120" s="64" t="s">
        <v>1115</v>
      </c>
    </row>
    <row r="121" spans="1:12" ht="30">
      <c r="A121" s="63" t="s">
        <v>910</v>
      </c>
      <c r="B121" s="64" t="s">
        <v>909</v>
      </c>
      <c r="C121" s="64" t="s">
        <v>1433</v>
      </c>
      <c r="D121" s="64" t="s">
        <v>1109</v>
      </c>
      <c r="E121" s="64" t="s">
        <v>1110</v>
      </c>
      <c r="F121" s="64" t="s">
        <v>1141</v>
      </c>
      <c r="G121" s="64" t="s">
        <v>896</v>
      </c>
      <c r="H121" s="64" t="s">
        <v>1118</v>
      </c>
      <c r="I121" s="64" t="s">
        <v>1119</v>
      </c>
      <c r="J121" s="64" t="s">
        <v>1111</v>
      </c>
      <c r="K121" s="64" t="s">
        <v>1434</v>
      </c>
      <c r="L121" s="64" t="s">
        <v>1115</v>
      </c>
    </row>
    <row r="122" spans="1:12" ht="30">
      <c r="A122" s="63" t="s">
        <v>916</v>
      </c>
      <c r="B122" s="64" t="s">
        <v>915</v>
      </c>
      <c r="C122" s="64" t="s">
        <v>1435</v>
      </c>
      <c r="D122" s="64" t="s">
        <v>1109</v>
      </c>
      <c r="E122" s="64" t="s">
        <v>1110</v>
      </c>
      <c r="F122" s="64" t="s">
        <v>1141</v>
      </c>
      <c r="G122" s="64" t="s">
        <v>896</v>
      </c>
      <c r="H122" s="64" t="s">
        <v>1118</v>
      </c>
      <c r="I122" s="64" t="s">
        <v>1119</v>
      </c>
      <c r="J122" s="64" t="s">
        <v>1111</v>
      </c>
      <c r="K122" s="64" t="s">
        <v>1436</v>
      </c>
      <c r="L122" s="64" t="s">
        <v>1115</v>
      </c>
    </row>
    <row r="123" spans="1:12" ht="45">
      <c r="A123" s="63" t="s">
        <v>800</v>
      </c>
      <c r="B123" s="64" t="s">
        <v>798</v>
      </c>
      <c r="C123" s="64" t="s">
        <v>1437</v>
      </c>
      <c r="D123" s="64" t="s">
        <v>1109</v>
      </c>
      <c r="E123" s="64" t="s">
        <v>1110</v>
      </c>
      <c r="F123" s="64" t="s">
        <v>799</v>
      </c>
      <c r="G123" s="64" t="s">
        <v>1185</v>
      </c>
      <c r="H123" s="64" t="s">
        <v>1118</v>
      </c>
      <c r="I123" s="64" t="s">
        <v>1119</v>
      </c>
      <c r="J123" s="64" t="s">
        <v>1111</v>
      </c>
      <c r="K123" s="64" t="s">
        <v>1438</v>
      </c>
      <c r="L123" s="64" t="s">
        <v>1115</v>
      </c>
    </row>
    <row r="124" spans="1:12" ht="30">
      <c r="A124" s="144" t="s">
        <v>957</v>
      </c>
      <c r="B124" s="145" t="s">
        <v>1439</v>
      </c>
      <c r="C124" s="146" t="s">
        <v>1440</v>
      </c>
      <c r="D124" s="146" t="s">
        <v>1109</v>
      </c>
      <c r="E124" s="146" t="s">
        <v>1110</v>
      </c>
      <c r="F124" s="146" t="s">
        <v>894</v>
      </c>
      <c r="G124" s="146" t="s">
        <v>953</v>
      </c>
      <c r="H124" s="146" t="s">
        <v>1118</v>
      </c>
      <c r="I124" s="146" t="s">
        <v>1119</v>
      </c>
      <c r="J124" s="146" t="s">
        <v>1111</v>
      </c>
      <c r="K124" s="146" t="s">
        <v>1441</v>
      </c>
      <c r="L124" s="146" t="s">
        <v>1115</v>
      </c>
    </row>
    <row r="125" spans="1:12" ht="45">
      <c r="A125" s="63" t="s">
        <v>1051</v>
      </c>
      <c r="B125" s="64" t="s">
        <v>1050</v>
      </c>
      <c r="C125" s="64" t="s">
        <v>1442</v>
      </c>
      <c r="D125" s="64" t="s">
        <v>1109</v>
      </c>
      <c r="E125" s="64" t="s">
        <v>1110</v>
      </c>
      <c r="F125" s="64" t="s">
        <v>1117</v>
      </c>
      <c r="G125" s="64" t="s">
        <v>1039</v>
      </c>
      <c r="H125" s="64" t="s">
        <v>1118</v>
      </c>
      <c r="I125" s="64" t="s">
        <v>1119</v>
      </c>
      <c r="J125" s="64" t="s">
        <v>1111</v>
      </c>
      <c r="K125" s="64" t="s">
        <v>1443</v>
      </c>
      <c r="L125" s="64" t="s">
        <v>1115</v>
      </c>
    </row>
    <row r="126" spans="1:12" ht="45">
      <c r="A126" s="63" t="s">
        <v>805</v>
      </c>
      <c r="B126" s="64" t="s">
        <v>804</v>
      </c>
      <c r="C126" s="64"/>
      <c r="D126" s="64" t="s">
        <v>1109</v>
      </c>
      <c r="E126" s="64" t="s">
        <v>1110</v>
      </c>
      <c r="F126" s="64" t="s">
        <v>1141</v>
      </c>
      <c r="G126" s="64" t="s">
        <v>801</v>
      </c>
      <c r="H126" s="64" t="s">
        <v>1118</v>
      </c>
      <c r="I126" s="64" t="s">
        <v>1119</v>
      </c>
      <c r="J126" s="64" t="s">
        <v>1111</v>
      </c>
      <c r="K126" s="64" t="s">
        <v>1444</v>
      </c>
      <c r="L126" s="64" t="s">
        <v>1115</v>
      </c>
    </row>
    <row r="127" spans="1:12" ht="45">
      <c r="A127" s="63" t="s">
        <v>811</v>
      </c>
      <c r="B127" s="64" t="s">
        <v>810</v>
      </c>
      <c r="C127" s="64" t="s">
        <v>1445</v>
      </c>
      <c r="D127" s="64" t="s">
        <v>1109</v>
      </c>
      <c r="E127" s="64" t="s">
        <v>1110</v>
      </c>
      <c r="F127" s="64" t="s">
        <v>1148</v>
      </c>
      <c r="G127" s="64" t="s">
        <v>801</v>
      </c>
      <c r="H127" s="64" t="s">
        <v>1118</v>
      </c>
      <c r="I127" s="64" t="s">
        <v>1119</v>
      </c>
      <c r="J127" s="64" t="s">
        <v>1111</v>
      </c>
      <c r="K127" s="64" t="s">
        <v>1446</v>
      </c>
      <c r="L127" s="64" t="s">
        <v>1115</v>
      </c>
    </row>
    <row r="128" spans="1:12" ht="30">
      <c r="A128" s="63" t="s">
        <v>777</v>
      </c>
      <c r="B128" s="64" t="s">
        <v>776</v>
      </c>
      <c r="C128" s="64" t="s">
        <v>1447</v>
      </c>
      <c r="D128" s="64" t="s">
        <v>1109</v>
      </c>
      <c r="E128" s="64" t="s">
        <v>1110</v>
      </c>
      <c r="F128" s="64" t="s">
        <v>1141</v>
      </c>
      <c r="G128" s="64" t="s">
        <v>768</v>
      </c>
      <c r="H128" s="64" t="s">
        <v>1118</v>
      </c>
      <c r="I128" s="64" t="s">
        <v>1119</v>
      </c>
      <c r="J128" s="64" t="s">
        <v>1111</v>
      </c>
      <c r="K128" s="64" t="s">
        <v>1448</v>
      </c>
      <c r="L128" s="64" t="s">
        <v>1115</v>
      </c>
    </row>
    <row r="129" spans="1:12" ht="60">
      <c r="A129" s="63" t="s">
        <v>1030</v>
      </c>
      <c r="B129" s="64" t="s">
        <v>1029</v>
      </c>
      <c r="C129" s="64" t="s">
        <v>1449</v>
      </c>
      <c r="D129" s="64" t="s">
        <v>1109</v>
      </c>
      <c r="E129" s="64" t="s">
        <v>1110</v>
      </c>
      <c r="F129" s="64" t="s">
        <v>1134</v>
      </c>
      <c r="G129" s="64" t="s">
        <v>1020</v>
      </c>
      <c r="H129" s="64" t="s">
        <v>1118</v>
      </c>
      <c r="I129" s="64" t="s">
        <v>1119</v>
      </c>
      <c r="J129" s="64" t="s">
        <v>1111</v>
      </c>
      <c r="K129" s="64" t="s">
        <v>1450</v>
      </c>
      <c r="L129" s="64" t="s">
        <v>1115</v>
      </c>
    </row>
    <row r="130" spans="1:12" ht="30">
      <c r="A130" s="63" t="s">
        <v>923</v>
      </c>
      <c r="B130" s="64" t="s">
        <v>922</v>
      </c>
      <c r="C130" s="64" t="s">
        <v>1451</v>
      </c>
      <c r="D130" s="64" t="s">
        <v>1109</v>
      </c>
      <c r="E130" s="64" t="s">
        <v>1110</v>
      </c>
      <c r="F130" s="64" t="s">
        <v>1273</v>
      </c>
      <c r="G130" s="64" t="s">
        <v>896</v>
      </c>
      <c r="H130" s="64" t="s">
        <v>1118</v>
      </c>
      <c r="I130" s="64" t="s">
        <v>1119</v>
      </c>
      <c r="J130" s="64" t="s">
        <v>1111</v>
      </c>
      <c r="K130" s="64" t="s">
        <v>1452</v>
      </c>
      <c r="L130" s="64" t="s">
        <v>1115</v>
      </c>
    </row>
    <row r="131" spans="1:12" ht="30">
      <c r="A131" s="63" t="s">
        <v>835</v>
      </c>
      <c r="B131" s="64" t="s">
        <v>834</v>
      </c>
      <c r="C131" s="64" t="s">
        <v>1453</v>
      </c>
      <c r="D131" s="64" t="s">
        <v>1109</v>
      </c>
      <c r="E131" s="64" t="s">
        <v>1110</v>
      </c>
      <c r="F131" s="64" t="s">
        <v>894</v>
      </c>
      <c r="G131" s="64" t="s">
        <v>830</v>
      </c>
      <c r="H131" s="64" t="s">
        <v>1118</v>
      </c>
      <c r="I131" s="64" t="s">
        <v>1119</v>
      </c>
      <c r="J131" s="64" t="s">
        <v>1111</v>
      </c>
      <c r="K131" s="64" t="s">
        <v>1454</v>
      </c>
      <c r="L131" s="64" t="s">
        <v>1115</v>
      </c>
    </row>
    <row r="132" spans="1:12" ht="30">
      <c r="A132" s="63" t="s">
        <v>918</v>
      </c>
      <c r="B132" s="64" t="s">
        <v>917</v>
      </c>
      <c r="C132" s="64"/>
      <c r="D132" s="64" t="s">
        <v>1109</v>
      </c>
      <c r="E132" s="64" t="s">
        <v>1110</v>
      </c>
      <c r="F132" s="64" t="s">
        <v>1148</v>
      </c>
      <c r="G132" s="64" t="s">
        <v>896</v>
      </c>
      <c r="H132" s="64" t="s">
        <v>1118</v>
      </c>
      <c r="I132" s="64" t="s">
        <v>1119</v>
      </c>
      <c r="J132" s="64" t="s">
        <v>1111</v>
      </c>
      <c r="K132" s="64" t="s">
        <v>1455</v>
      </c>
      <c r="L132" s="64" t="s">
        <v>1115</v>
      </c>
    </row>
    <row r="133" spans="1:12" ht="60">
      <c r="A133" s="63" t="s">
        <v>1024</v>
      </c>
      <c r="B133" s="64" t="s">
        <v>1023</v>
      </c>
      <c r="C133" s="64" t="s">
        <v>1456</v>
      </c>
      <c r="D133" s="64" t="s">
        <v>1109</v>
      </c>
      <c r="E133" s="64" t="s">
        <v>1110</v>
      </c>
      <c r="F133" s="64" t="s">
        <v>1117</v>
      </c>
      <c r="G133" s="64" t="s">
        <v>1020</v>
      </c>
      <c r="H133" s="64" t="s">
        <v>1118</v>
      </c>
      <c r="I133" s="64" t="s">
        <v>1119</v>
      </c>
      <c r="J133" s="64" t="s">
        <v>1111</v>
      </c>
      <c r="K133" s="64" t="s">
        <v>1457</v>
      </c>
      <c r="L133" s="64" t="s">
        <v>1115</v>
      </c>
    </row>
    <row r="134" spans="1:12" ht="45">
      <c r="A134" s="63" t="s">
        <v>927</v>
      </c>
      <c r="B134" s="64" t="s">
        <v>926</v>
      </c>
      <c r="C134" s="64" t="s">
        <v>1458</v>
      </c>
      <c r="D134" s="64" t="s">
        <v>1109</v>
      </c>
      <c r="E134" s="64" t="s">
        <v>1110</v>
      </c>
      <c r="F134" s="64" t="s">
        <v>1117</v>
      </c>
      <c r="G134" s="64" t="s">
        <v>896</v>
      </c>
      <c r="H134" s="64" t="s">
        <v>1118</v>
      </c>
      <c r="I134" s="64" t="s">
        <v>1119</v>
      </c>
      <c r="J134" s="64" t="s">
        <v>1111</v>
      </c>
      <c r="K134" s="64" t="s">
        <v>1459</v>
      </c>
      <c r="L134" s="64" t="s">
        <v>1115</v>
      </c>
    </row>
    <row r="135" spans="1:12" ht="45">
      <c r="A135" s="63" t="s">
        <v>791</v>
      </c>
      <c r="B135" s="64" t="s">
        <v>790</v>
      </c>
      <c r="C135" s="64" t="s">
        <v>1460</v>
      </c>
      <c r="D135" s="64" t="s">
        <v>1109</v>
      </c>
      <c r="E135" s="64" t="s">
        <v>1110</v>
      </c>
      <c r="F135" s="64" t="s">
        <v>769</v>
      </c>
      <c r="G135" s="64" t="s">
        <v>789</v>
      </c>
      <c r="H135" s="64" t="s">
        <v>1118</v>
      </c>
      <c r="I135" s="64" t="s">
        <v>1119</v>
      </c>
      <c r="J135" s="64" t="s">
        <v>1111</v>
      </c>
      <c r="K135" s="64" t="s">
        <v>1461</v>
      </c>
      <c r="L135" s="64" t="s">
        <v>1115</v>
      </c>
    </row>
    <row r="136" spans="1:12" ht="30">
      <c r="A136" s="63" t="s">
        <v>1054</v>
      </c>
      <c r="B136" s="64" t="s">
        <v>1053</v>
      </c>
      <c r="C136" s="64" t="s">
        <v>1462</v>
      </c>
      <c r="D136" s="64" t="s">
        <v>1109</v>
      </c>
      <c r="E136" s="64" t="s">
        <v>1110</v>
      </c>
      <c r="F136" s="64" t="s">
        <v>769</v>
      </c>
      <c r="G136" s="64" t="s">
        <v>1052</v>
      </c>
      <c r="H136" s="64" t="s">
        <v>1118</v>
      </c>
      <c r="I136" s="64" t="s">
        <v>1119</v>
      </c>
      <c r="J136" s="64" t="s">
        <v>1111</v>
      </c>
      <c r="K136" s="64"/>
      <c r="L136" s="64" t="s">
        <v>1115</v>
      </c>
    </row>
    <row r="137" spans="1:12" ht="30">
      <c r="A137" s="63" t="s">
        <v>955</v>
      </c>
      <c r="B137" s="64" t="s">
        <v>954</v>
      </c>
      <c r="C137" s="64" t="s">
        <v>1463</v>
      </c>
      <c r="D137" s="64" t="s">
        <v>1109</v>
      </c>
      <c r="E137" s="64" t="s">
        <v>1110</v>
      </c>
      <c r="F137" s="64" t="s">
        <v>769</v>
      </c>
      <c r="G137" s="64" t="s">
        <v>953</v>
      </c>
      <c r="H137" s="64" t="s">
        <v>1118</v>
      </c>
      <c r="I137" s="64" t="s">
        <v>1119</v>
      </c>
      <c r="J137" s="64" t="s">
        <v>1111</v>
      </c>
      <c r="K137" s="64" t="s">
        <v>1464</v>
      </c>
      <c r="L137" s="64" t="s">
        <v>1115</v>
      </c>
    </row>
    <row r="138" spans="1:12" ht="45">
      <c r="A138" s="63" t="s">
        <v>1002</v>
      </c>
      <c r="B138" s="64" t="s">
        <v>1001</v>
      </c>
      <c r="C138" s="64" t="s">
        <v>1465</v>
      </c>
      <c r="D138" s="64" t="s">
        <v>1109</v>
      </c>
      <c r="E138" s="64" t="s">
        <v>1110</v>
      </c>
      <c r="F138" s="64" t="s">
        <v>769</v>
      </c>
      <c r="G138" s="64" t="s">
        <v>1000</v>
      </c>
      <c r="H138" s="64" t="s">
        <v>1118</v>
      </c>
      <c r="I138" s="64" t="s">
        <v>1119</v>
      </c>
      <c r="J138" s="64" t="s">
        <v>1111</v>
      </c>
      <c r="K138" s="64" t="s">
        <v>1466</v>
      </c>
      <c r="L138" s="64" t="s">
        <v>1115</v>
      </c>
    </row>
    <row r="139" spans="1:12">
      <c r="A139" s="63" t="s">
        <v>1032</v>
      </c>
      <c r="B139" s="64" t="s">
        <v>1031</v>
      </c>
      <c r="C139" s="64" t="s">
        <v>1467</v>
      </c>
      <c r="D139" s="64" t="s">
        <v>1109</v>
      </c>
      <c r="E139" s="64" t="s">
        <v>1110</v>
      </c>
      <c r="F139" s="64" t="s">
        <v>769</v>
      </c>
      <c r="G139" s="64" t="s">
        <v>43</v>
      </c>
      <c r="H139" s="64" t="s">
        <v>1118</v>
      </c>
      <c r="I139" s="64" t="s">
        <v>1119</v>
      </c>
      <c r="J139" s="64" t="s">
        <v>1111</v>
      </c>
      <c r="K139" s="64"/>
      <c r="L139" s="64" t="s">
        <v>1115</v>
      </c>
    </row>
    <row r="140" spans="1:12">
      <c r="A140" s="63" t="s">
        <v>1468</v>
      </c>
      <c r="B140" s="64" t="s">
        <v>1469</v>
      </c>
      <c r="C140" s="64" t="s">
        <v>1470</v>
      </c>
      <c r="D140" s="64" t="s">
        <v>1109</v>
      </c>
      <c r="E140" s="64" t="s">
        <v>1110</v>
      </c>
      <c r="F140" s="64" t="s">
        <v>832</v>
      </c>
      <c r="G140" s="64"/>
      <c r="H140" s="64" t="s">
        <v>1118</v>
      </c>
      <c r="I140" s="64" t="s">
        <v>1119</v>
      </c>
      <c r="J140" s="64" t="s">
        <v>1111</v>
      </c>
      <c r="K140" s="64"/>
      <c r="L140" s="64" t="s">
        <v>1115</v>
      </c>
    </row>
    <row r="141" spans="1:12">
      <c r="A141" s="63" t="s">
        <v>1471</v>
      </c>
      <c r="B141" s="64" t="s">
        <v>1472</v>
      </c>
      <c r="C141" s="64" t="s">
        <v>1473</v>
      </c>
      <c r="D141" s="64" t="s">
        <v>1109</v>
      </c>
      <c r="E141" s="64" t="s">
        <v>1110</v>
      </c>
      <c r="F141" s="64" t="s">
        <v>832</v>
      </c>
      <c r="G141" s="64"/>
      <c r="H141" s="64" t="s">
        <v>1118</v>
      </c>
      <c r="I141" s="64" t="s">
        <v>1119</v>
      </c>
      <c r="J141" s="64" t="s">
        <v>1111</v>
      </c>
      <c r="K141" s="64" t="s">
        <v>1282</v>
      </c>
      <c r="L141" s="64" t="s">
        <v>1115</v>
      </c>
    </row>
    <row r="142" spans="1:12">
      <c r="A142" s="63" t="s">
        <v>1474</v>
      </c>
      <c r="B142" s="64" t="s">
        <v>1475</v>
      </c>
      <c r="C142" s="64" t="s">
        <v>1476</v>
      </c>
      <c r="D142" s="64" t="s">
        <v>1109</v>
      </c>
      <c r="E142" s="64" t="s">
        <v>1110</v>
      </c>
      <c r="F142" s="64" t="s">
        <v>832</v>
      </c>
      <c r="G142" s="64"/>
      <c r="H142" s="64" t="s">
        <v>1118</v>
      </c>
      <c r="I142" s="64" t="s">
        <v>1119</v>
      </c>
      <c r="J142" s="64" t="s">
        <v>1111</v>
      </c>
      <c r="K142" s="64" t="s">
        <v>1477</v>
      </c>
      <c r="L142" s="64" t="s">
        <v>1115</v>
      </c>
    </row>
    <row r="143" spans="1:12">
      <c r="A143" s="63" t="s">
        <v>1478</v>
      </c>
      <c r="B143" s="64" t="s">
        <v>1479</v>
      </c>
      <c r="C143" s="64" t="s">
        <v>1480</v>
      </c>
      <c r="D143" s="64" t="s">
        <v>1109</v>
      </c>
      <c r="E143" s="64" t="s">
        <v>1110</v>
      </c>
      <c r="F143" s="64" t="s">
        <v>832</v>
      </c>
      <c r="G143" s="64"/>
      <c r="H143" s="64" t="s">
        <v>1118</v>
      </c>
      <c r="I143" s="64" t="s">
        <v>1119</v>
      </c>
      <c r="J143" s="64" t="s">
        <v>1111</v>
      </c>
      <c r="K143" s="64" t="s">
        <v>1477</v>
      </c>
      <c r="L143" s="64" t="s">
        <v>1115</v>
      </c>
    </row>
    <row r="144" spans="1:12">
      <c r="A144" s="63" t="s">
        <v>1481</v>
      </c>
      <c r="B144" s="64" t="s">
        <v>1482</v>
      </c>
      <c r="C144" s="64" t="s">
        <v>1483</v>
      </c>
      <c r="D144" s="64" t="s">
        <v>1109</v>
      </c>
      <c r="E144" s="64" t="s">
        <v>1110</v>
      </c>
      <c r="F144" s="64" t="s">
        <v>832</v>
      </c>
      <c r="G144" s="64"/>
      <c r="H144" s="64" t="s">
        <v>1118</v>
      </c>
      <c r="I144" s="64" t="s">
        <v>1119</v>
      </c>
      <c r="J144" s="64" t="s">
        <v>1111</v>
      </c>
      <c r="K144" s="64" t="s">
        <v>1477</v>
      </c>
      <c r="L144" s="64" t="s">
        <v>1115</v>
      </c>
    </row>
    <row r="145" spans="1:12">
      <c r="A145" s="63" t="s">
        <v>1484</v>
      </c>
      <c r="B145" s="64" t="s">
        <v>1485</v>
      </c>
      <c r="C145" s="64" t="s">
        <v>1486</v>
      </c>
      <c r="D145" s="64" t="s">
        <v>1109</v>
      </c>
      <c r="E145" s="64" t="s">
        <v>1110</v>
      </c>
      <c r="F145" s="64" t="s">
        <v>832</v>
      </c>
      <c r="G145" s="64"/>
      <c r="H145" s="64" t="s">
        <v>1118</v>
      </c>
      <c r="I145" s="64" t="s">
        <v>1119</v>
      </c>
      <c r="J145" s="64" t="s">
        <v>1111</v>
      </c>
      <c r="K145" s="64" t="s">
        <v>1477</v>
      </c>
      <c r="L145" s="64" t="s">
        <v>1115</v>
      </c>
    </row>
    <row r="146" spans="1:12">
      <c r="A146" s="63" t="s">
        <v>1487</v>
      </c>
      <c r="B146" s="64" t="s">
        <v>1488</v>
      </c>
      <c r="C146" s="64" t="s">
        <v>1489</v>
      </c>
      <c r="D146" s="64" t="s">
        <v>1109</v>
      </c>
      <c r="E146" s="64" t="s">
        <v>1110</v>
      </c>
      <c r="F146" s="64" t="s">
        <v>832</v>
      </c>
      <c r="G146" s="64"/>
      <c r="H146" s="64" t="s">
        <v>1118</v>
      </c>
      <c r="I146" s="64" t="s">
        <v>1119</v>
      </c>
      <c r="J146" s="64" t="s">
        <v>1111</v>
      </c>
      <c r="K146" s="64" t="s">
        <v>1477</v>
      </c>
      <c r="L146" s="64" t="s">
        <v>1115</v>
      </c>
    </row>
    <row r="147" spans="1:12" ht="30">
      <c r="A147" s="63" t="s">
        <v>1490</v>
      </c>
      <c r="B147" s="64" t="s">
        <v>1491</v>
      </c>
      <c r="C147" s="64" t="s">
        <v>1492</v>
      </c>
      <c r="D147" s="64" t="s">
        <v>1109</v>
      </c>
      <c r="E147" s="64" t="s">
        <v>1110</v>
      </c>
      <c r="F147" s="64" t="s">
        <v>832</v>
      </c>
      <c r="G147" s="64"/>
      <c r="H147" s="64" t="s">
        <v>1118</v>
      </c>
      <c r="I147" s="64" t="s">
        <v>1119</v>
      </c>
      <c r="J147" s="64" t="s">
        <v>1111</v>
      </c>
      <c r="K147" s="64" t="s">
        <v>1493</v>
      </c>
      <c r="L147" s="64" t="s">
        <v>1115</v>
      </c>
    </row>
    <row r="148" spans="1:12">
      <c r="A148" s="63" t="s">
        <v>1494</v>
      </c>
      <c r="B148" s="64" t="s">
        <v>1495</v>
      </c>
      <c r="C148" s="64" t="s">
        <v>1496</v>
      </c>
      <c r="D148" s="64" t="s">
        <v>1109</v>
      </c>
      <c r="E148" s="64" t="s">
        <v>1110</v>
      </c>
      <c r="F148" s="64" t="s">
        <v>832</v>
      </c>
      <c r="G148" s="64"/>
      <c r="H148" s="64"/>
      <c r="I148" s="64"/>
      <c r="J148" s="64"/>
      <c r="K148" s="64"/>
      <c r="L148" s="64" t="s">
        <v>1115</v>
      </c>
    </row>
    <row r="149" spans="1:12">
      <c r="A149" s="63" t="s">
        <v>1497</v>
      </c>
      <c r="B149" s="64" t="s">
        <v>1498</v>
      </c>
      <c r="C149" s="64" t="s">
        <v>1499</v>
      </c>
      <c r="D149" s="64" t="s">
        <v>1109</v>
      </c>
      <c r="E149" s="64" t="s">
        <v>1110</v>
      </c>
      <c r="F149" s="64" t="s">
        <v>832</v>
      </c>
      <c r="G149" s="64"/>
      <c r="H149" s="64"/>
      <c r="I149" s="64"/>
      <c r="J149" s="64"/>
      <c r="K149" s="64"/>
      <c r="L149" s="64" t="s">
        <v>1115</v>
      </c>
    </row>
    <row r="150" spans="1:12" ht="45">
      <c r="A150" s="63" t="s">
        <v>797</v>
      </c>
      <c r="B150" s="64" t="s">
        <v>796</v>
      </c>
      <c r="C150" s="64" t="s">
        <v>1500</v>
      </c>
      <c r="D150" s="64" t="s">
        <v>1109</v>
      </c>
      <c r="E150" s="64" t="s">
        <v>1110</v>
      </c>
      <c r="F150" s="64" t="s">
        <v>1320</v>
      </c>
      <c r="G150" s="64" t="s">
        <v>789</v>
      </c>
      <c r="H150" s="64" t="s">
        <v>1118</v>
      </c>
      <c r="I150" s="64" t="s">
        <v>1119</v>
      </c>
      <c r="J150" s="64" t="s">
        <v>1111</v>
      </c>
      <c r="K150" s="64" t="s">
        <v>1501</v>
      </c>
      <c r="L150" s="64" t="s">
        <v>1115</v>
      </c>
    </row>
    <row r="151" spans="1:12" ht="45">
      <c r="A151" s="63" t="s">
        <v>793</v>
      </c>
      <c r="B151" s="64" t="s">
        <v>792</v>
      </c>
      <c r="C151" s="64" t="s">
        <v>1502</v>
      </c>
      <c r="D151" s="64" t="s">
        <v>1109</v>
      </c>
      <c r="E151" s="64" t="s">
        <v>1110</v>
      </c>
      <c r="F151" s="64" t="s">
        <v>1320</v>
      </c>
      <c r="G151" s="64" t="s">
        <v>789</v>
      </c>
      <c r="H151" s="64" t="s">
        <v>1118</v>
      </c>
      <c r="I151" s="64" t="s">
        <v>1119</v>
      </c>
      <c r="J151" s="64" t="s">
        <v>1111</v>
      </c>
      <c r="K151" s="64" t="s">
        <v>1503</v>
      </c>
      <c r="L151" s="64" t="s">
        <v>1115</v>
      </c>
    </row>
    <row r="152" spans="1:12" ht="45">
      <c r="A152" s="63" t="s">
        <v>999</v>
      </c>
      <c r="B152" s="64" t="s">
        <v>998</v>
      </c>
      <c r="C152" s="64"/>
      <c r="D152" s="64" t="s">
        <v>1109</v>
      </c>
      <c r="E152" s="64" t="s">
        <v>1110</v>
      </c>
      <c r="F152" s="64" t="s">
        <v>1117</v>
      </c>
      <c r="G152" s="64" t="s">
        <v>993</v>
      </c>
      <c r="H152" s="64" t="s">
        <v>1118</v>
      </c>
      <c r="I152" s="64" t="s">
        <v>1119</v>
      </c>
      <c r="J152" s="64" t="s">
        <v>1111</v>
      </c>
      <c r="K152" s="64" t="s">
        <v>1504</v>
      </c>
      <c r="L152" s="64" t="s">
        <v>1115</v>
      </c>
    </row>
    <row r="153" spans="1:12" ht="45">
      <c r="A153" s="63" t="s">
        <v>952</v>
      </c>
      <c r="B153" s="64" t="s">
        <v>951</v>
      </c>
      <c r="C153" s="64" t="s">
        <v>1505</v>
      </c>
      <c r="D153" s="64" t="s">
        <v>1109</v>
      </c>
      <c r="E153" s="64" t="s">
        <v>1110</v>
      </c>
      <c r="F153" s="64" t="s">
        <v>1117</v>
      </c>
      <c r="G153" s="64" t="s">
        <v>943</v>
      </c>
      <c r="H153" s="64" t="s">
        <v>1118</v>
      </c>
      <c r="I153" s="64" t="s">
        <v>1119</v>
      </c>
      <c r="J153" s="64" t="s">
        <v>1111</v>
      </c>
      <c r="K153" s="64" t="s">
        <v>1506</v>
      </c>
      <c r="L153" s="64" t="s">
        <v>1115</v>
      </c>
    </row>
    <row r="154" spans="1:12" ht="30">
      <c r="A154" s="63" t="s">
        <v>968</v>
      </c>
      <c r="B154" s="64" t="s">
        <v>967</v>
      </c>
      <c r="C154" s="64" t="s">
        <v>1507</v>
      </c>
      <c r="D154" s="64" t="s">
        <v>1109</v>
      </c>
      <c r="E154" s="64" t="s">
        <v>1110</v>
      </c>
      <c r="F154" s="64" t="s">
        <v>1396</v>
      </c>
      <c r="G154" s="64" t="s">
        <v>962</v>
      </c>
      <c r="H154" s="64" t="s">
        <v>1118</v>
      </c>
      <c r="I154" s="64" t="s">
        <v>1119</v>
      </c>
      <c r="J154" s="64" t="s">
        <v>1111</v>
      </c>
      <c r="K154" s="64" t="s">
        <v>1508</v>
      </c>
      <c r="L154" s="64" t="s">
        <v>1115</v>
      </c>
    </row>
    <row r="155" spans="1:12" ht="45">
      <c r="A155" s="63" t="s">
        <v>900</v>
      </c>
      <c r="B155" s="64" t="s">
        <v>899</v>
      </c>
      <c r="C155" s="64" t="s">
        <v>1509</v>
      </c>
      <c r="D155" s="64" t="s">
        <v>1109</v>
      </c>
      <c r="E155" s="64" t="s">
        <v>1110</v>
      </c>
      <c r="F155" s="64" t="s">
        <v>1134</v>
      </c>
      <c r="G155" s="64" t="s">
        <v>896</v>
      </c>
      <c r="H155" s="64" t="s">
        <v>1118</v>
      </c>
      <c r="I155" s="64" t="s">
        <v>1119</v>
      </c>
      <c r="J155" s="64" t="s">
        <v>1111</v>
      </c>
      <c r="K155" s="64" t="s">
        <v>1510</v>
      </c>
      <c r="L155" s="64" t="s">
        <v>1115</v>
      </c>
    </row>
    <row r="156" spans="1:12" ht="45">
      <c r="A156" s="63" t="s">
        <v>788</v>
      </c>
      <c r="B156" s="64" t="s">
        <v>1511</v>
      </c>
      <c r="C156" s="64" t="s">
        <v>1512</v>
      </c>
      <c r="D156" s="64" t="s">
        <v>1109</v>
      </c>
      <c r="E156" s="64" t="s">
        <v>1110</v>
      </c>
      <c r="F156" s="64" t="s">
        <v>1320</v>
      </c>
      <c r="G156" s="64" t="s">
        <v>768</v>
      </c>
      <c r="H156" s="64" t="s">
        <v>1118</v>
      </c>
      <c r="I156" s="64" t="s">
        <v>1119</v>
      </c>
      <c r="J156" s="64" t="s">
        <v>1111</v>
      </c>
      <c r="K156" s="64" t="s">
        <v>1513</v>
      </c>
      <c r="L156" s="64" t="s">
        <v>1115</v>
      </c>
    </row>
    <row r="157" spans="1:12" ht="45">
      <c r="A157" s="63" t="s">
        <v>992</v>
      </c>
      <c r="B157" s="64" t="s">
        <v>991</v>
      </c>
      <c r="C157" s="64"/>
      <c r="D157" s="64" t="s">
        <v>1109</v>
      </c>
      <c r="E157" s="64" t="s">
        <v>1110</v>
      </c>
      <c r="F157" s="64" t="s">
        <v>1117</v>
      </c>
      <c r="G157" s="64" t="s">
        <v>984</v>
      </c>
      <c r="H157" s="64" t="s">
        <v>1118</v>
      </c>
      <c r="I157" s="64" t="s">
        <v>1119</v>
      </c>
      <c r="J157" s="64" t="s">
        <v>1111</v>
      </c>
      <c r="K157" s="64" t="s">
        <v>1514</v>
      </c>
      <c r="L157" s="64" t="s">
        <v>1115</v>
      </c>
    </row>
    <row r="158" spans="1:12" ht="45">
      <c r="A158" s="63" t="s">
        <v>961</v>
      </c>
      <c r="B158" s="64" t="s">
        <v>960</v>
      </c>
      <c r="C158" s="64" t="s">
        <v>1515</v>
      </c>
      <c r="D158" s="64" t="s">
        <v>1109</v>
      </c>
      <c r="E158" s="64" t="s">
        <v>1110</v>
      </c>
      <c r="F158" s="64" t="s">
        <v>1117</v>
      </c>
      <c r="G158" s="64" t="s">
        <v>953</v>
      </c>
      <c r="H158" s="64" t="s">
        <v>1118</v>
      </c>
      <c r="I158" s="64" t="s">
        <v>1119</v>
      </c>
      <c r="J158" s="64" t="s">
        <v>1111</v>
      </c>
      <c r="K158" s="64" t="s">
        <v>1516</v>
      </c>
      <c r="L158" s="64" t="s">
        <v>1115</v>
      </c>
    </row>
    <row r="159" spans="1:12" ht="30">
      <c r="A159" s="63" t="s">
        <v>936</v>
      </c>
      <c r="B159" s="64" t="s">
        <v>935</v>
      </c>
      <c r="C159" s="64" t="s">
        <v>1517</v>
      </c>
      <c r="D159" s="64" t="s">
        <v>1109</v>
      </c>
      <c r="E159" s="64" t="s">
        <v>1110</v>
      </c>
      <c r="F159" s="64" t="s">
        <v>799</v>
      </c>
      <c r="G159" s="64" t="s">
        <v>934</v>
      </c>
      <c r="H159" s="64" t="s">
        <v>1118</v>
      </c>
      <c r="I159" s="64" t="s">
        <v>1119</v>
      </c>
      <c r="J159" s="64" t="s">
        <v>1111</v>
      </c>
      <c r="K159" s="64" t="s">
        <v>1518</v>
      </c>
      <c r="L159" s="64" t="s">
        <v>1115</v>
      </c>
    </row>
    <row r="160" spans="1:12" ht="45">
      <c r="A160" s="63" t="s">
        <v>979</v>
      </c>
      <c r="B160" s="64" t="s">
        <v>978</v>
      </c>
      <c r="C160" s="64"/>
      <c r="D160" s="64" t="s">
        <v>1109</v>
      </c>
      <c r="E160" s="64" t="s">
        <v>1110</v>
      </c>
      <c r="F160" s="64" t="s">
        <v>1117</v>
      </c>
      <c r="G160" s="64" t="s">
        <v>975</v>
      </c>
      <c r="H160" s="64" t="s">
        <v>1118</v>
      </c>
      <c r="I160" s="64" t="s">
        <v>1119</v>
      </c>
      <c r="J160" s="64" t="s">
        <v>1111</v>
      </c>
      <c r="K160" s="64" t="s">
        <v>1519</v>
      </c>
      <c r="L160" s="64" t="s">
        <v>1115</v>
      </c>
    </row>
    <row r="161" spans="1:12" ht="45">
      <c r="A161" s="63" t="s">
        <v>933</v>
      </c>
      <c r="B161" s="64" t="s">
        <v>932</v>
      </c>
      <c r="C161" s="64" t="s">
        <v>1520</v>
      </c>
      <c r="D161" s="64" t="s">
        <v>1109</v>
      </c>
      <c r="E161" s="64" t="s">
        <v>1110</v>
      </c>
      <c r="F161" s="64" t="s">
        <v>1320</v>
      </c>
      <c r="G161" s="64" t="s">
        <v>896</v>
      </c>
      <c r="H161" s="64" t="s">
        <v>1118</v>
      </c>
      <c r="I161" s="64" t="s">
        <v>1119</v>
      </c>
      <c r="J161" s="64" t="s">
        <v>1111</v>
      </c>
      <c r="K161" s="64"/>
      <c r="L161" s="64" t="s">
        <v>1115</v>
      </c>
    </row>
    <row r="162" spans="1:12" ht="45">
      <c r="A162" s="63" t="s">
        <v>902</v>
      </c>
      <c r="B162" s="64" t="s">
        <v>901</v>
      </c>
      <c r="C162" s="64" t="s">
        <v>1521</v>
      </c>
      <c r="D162" s="64" t="s">
        <v>1109</v>
      </c>
      <c r="E162" s="64" t="s">
        <v>1110</v>
      </c>
      <c r="F162" s="64" t="s">
        <v>1320</v>
      </c>
      <c r="G162" s="64" t="s">
        <v>896</v>
      </c>
      <c r="H162" s="64" t="s">
        <v>1118</v>
      </c>
      <c r="I162" s="64" t="s">
        <v>1119</v>
      </c>
      <c r="J162" s="64" t="s">
        <v>1111</v>
      </c>
      <c r="K162" s="64" t="s">
        <v>1280</v>
      </c>
      <c r="L162" s="64" t="s">
        <v>1115</v>
      </c>
    </row>
    <row r="163" spans="1:12" ht="45">
      <c r="A163" s="63" t="s">
        <v>813</v>
      </c>
      <c r="B163" s="64" t="s">
        <v>812</v>
      </c>
      <c r="C163" s="64" t="s">
        <v>1522</v>
      </c>
      <c r="D163" s="64" t="s">
        <v>1109</v>
      </c>
      <c r="E163" s="64" t="s">
        <v>1110</v>
      </c>
      <c r="F163" s="64" t="s">
        <v>1117</v>
      </c>
      <c r="G163" s="64" t="s">
        <v>801</v>
      </c>
      <c r="H163" s="64" t="s">
        <v>1118</v>
      </c>
      <c r="I163" s="64" t="s">
        <v>1119</v>
      </c>
      <c r="J163" s="64" t="s">
        <v>1111</v>
      </c>
      <c r="K163" s="64" t="s">
        <v>1523</v>
      </c>
      <c r="L163" s="64" t="s">
        <v>1115</v>
      </c>
    </row>
    <row r="164" spans="1:12" ht="45">
      <c r="A164" s="63" t="s">
        <v>775</v>
      </c>
      <c r="B164" s="64" t="s">
        <v>774</v>
      </c>
      <c r="C164" s="64" t="s">
        <v>1524</v>
      </c>
      <c r="D164" s="64" t="s">
        <v>1109</v>
      </c>
      <c r="E164" s="64" t="s">
        <v>1110</v>
      </c>
      <c r="F164" s="64" t="s">
        <v>1117</v>
      </c>
      <c r="G164" s="64" t="s">
        <v>768</v>
      </c>
      <c r="H164" s="64" t="s">
        <v>1118</v>
      </c>
      <c r="I164" s="64" t="s">
        <v>1119</v>
      </c>
      <c r="J164" s="64" t="s">
        <v>1111</v>
      </c>
      <c r="K164" s="64"/>
      <c r="L164" s="64" t="s">
        <v>1115</v>
      </c>
    </row>
    <row r="165" spans="1:12" ht="105">
      <c r="A165" s="63" t="s">
        <v>862</v>
      </c>
      <c r="B165" s="64" t="s">
        <v>1525</v>
      </c>
      <c r="C165" s="64" t="s">
        <v>1526</v>
      </c>
      <c r="D165" s="64" t="s">
        <v>1109</v>
      </c>
      <c r="E165" s="64" t="s">
        <v>1110</v>
      </c>
      <c r="F165" s="64" t="s">
        <v>799</v>
      </c>
      <c r="G165" s="64" t="s">
        <v>861</v>
      </c>
      <c r="H165" s="64" t="s">
        <v>1118</v>
      </c>
      <c r="I165" s="64" t="s">
        <v>1119</v>
      </c>
      <c r="J165" s="64" t="s">
        <v>1111</v>
      </c>
      <c r="K165" s="64" t="s">
        <v>1527</v>
      </c>
      <c r="L165" s="64" t="s">
        <v>1115</v>
      </c>
    </row>
    <row r="166" spans="1:12" ht="30">
      <c r="A166" s="63" t="s">
        <v>1528</v>
      </c>
      <c r="B166" s="64" t="s">
        <v>1529</v>
      </c>
      <c r="C166" s="64"/>
      <c r="D166" s="64" t="s">
        <v>1109</v>
      </c>
      <c r="E166" s="64" t="s">
        <v>1110</v>
      </c>
      <c r="F166" s="64" t="s">
        <v>1396</v>
      </c>
      <c r="G166" s="64" t="s">
        <v>984</v>
      </c>
      <c r="H166" s="64" t="s">
        <v>1118</v>
      </c>
      <c r="I166" s="64" t="s">
        <v>1119</v>
      </c>
      <c r="J166" s="64" t="s">
        <v>1111</v>
      </c>
      <c r="K166" s="64" t="s">
        <v>1530</v>
      </c>
      <c r="L166" s="64" t="s">
        <v>1115</v>
      </c>
    </row>
    <row r="167" spans="1:12" ht="45">
      <c r="A167" s="63" t="s">
        <v>942</v>
      </c>
      <c r="B167" s="64" t="s">
        <v>941</v>
      </c>
      <c r="C167" s="64"/>
      <c r="D167" s="64" t="s">
        <v>1109</v>
      </c>
      <c r="E167" s="64" t="s">
        <v>1110</v>
      </c>
      <c r="F167" s="64" t="s">
        <v>1117</v>
      </c>
      <c r="G167" s="64" t="s">
        <v>934</v>
      </c>
      <c r="H167" s="64" t="s">
        <v>1118</v>
      </c>
      <c r="I167" s="64" t="s">
        <v>1119</v>
      </c>
      <c r="J167" s="64" t="s">
        <v>1111</v>
      </c>
      <c r="K167" s="64" t="s">
        <v>1531</v>
      </c>
      <c r="L167" s="64" t="s">
        <v>1115</v>
      </c>
    </row>
    <row r="168" spans="1:12" ht="30">
      <c r="A168" s="63" t="s">
        <v>938</v>
      </c>
      <c r="B168" s="64" t="s">
        <v>937</v>
      </c>
      <c r="C168" s="64"/>
      <c r="D168" s="64" t="s">
        <v>1109</v>
      </c>
      <c r="E168" s="64" t="s">
        <v>1110</v>
      </c>
      <c r="F168" s="64" t="s">
        <v>894</v>
      </c>
      <c r="G168" s="64" t="s">
        <v>934</v>
      </c>
      <c r="H168" s="64" t="s">
        <v>1118</v>
      </c>
      <c r="I168" s="64" t="s">
        <v>1119</v>
      </c>
      <c r="J168" s="64" t="s">
        <v>1111</v>
      </c>
      <c r="K168" s="64"/>
      <c r="L168" s="64" t="s">
        <v>1115</v>
      </c>
    </row>
    <row r="169" spans="1:12" ht="45">
      <c r="A169" s="63" t="s">
        <v>990</v>
      </c>
      <c r="B169" s="64" t="s">
        <v>989</v>
      </c>
      <c r="C169" s="64" t="s">
        <v>1532</v>
      </c>
      <c r="D169" s="64" t="s">
        <v>1109</v>
      </c>
      <c r="E169" s="64" t="s">
        <v>1110</v>
      </c>
      <c r="F169" s="64" t="s">
        <v>1117</v>
      </c>
      <c r="G169" s="64" t="s">
        <v>984</v>
      </c>
      <c r="H169" s="64" t="s">
        <v>1118</v>
      </c>
      <c r="I169" s="64" t="s">
        <v>1119</v>
      </c>
      <c r="J169" s="64" t="s">
        <v>1111</v>
      </c>
      <c r="K169" s="64" t="s">
        <v>1533</v>
      </c>
      <c r="L169" s="64" t="s">
        <v>1115</v>
      </c>
    </row>
    <row r="170" spans="1:12" ht="45">
      <c r="A170" s="63" t="s">
        <v>1534</v>
      </c>
      <c r="B170" s="64" t="s">
        <v>1535</v>
      </c>
      <c r="C170" s="64" t="s">
        <v>1536</v>
      </c>
      <c r="D170" s="64" t="s">
        <v>1109</v>
      </c>
      <c r="E170" s="64" t="s">
        <v>1110</v>
      </c>
      <c r="F170" s="64" t="s">
        <v>1117</v>
      </c>
      <c r="G170" s="64"/>
      <c r="H170" s="64" t="s">
        <v>1118</v>
      </c>
      <c r="I170" s="64" t="s">
        <v>1119</v>
      </c>
      <c r="J170" s="64" t="s">
        <v>1111</v>
      </c>
      <c r="K170" s="64"/>
      <c r="L170" s="64" t="s">
        <v>1115</v>
      </c>
    </row>
    <row r="171" spans="1:12" ht="45">
      <c r="A171" s="63" t="s">
        <v>1537</v>
      </c>
      <c r="B171" s="64" t="s">
        <v>1538</v>
      </c>
      <c r="C171" s="64"/>
      <c r="D171" s="64" t="s">
        <v>1109</v>
      </c>
      <c r="E171" s="64" t="s">
        <v>1110</v>
      </c>
      <c r="F171" s="64" t="s">
        <v>1117</v>
      </c>
      <c r="G171" s="64"/>
      <c r="H171" s="64"/>
      <c r="I171" s="64"/>
      <c r="J171" s="64"/>
      <c r="K171" s="64"/>
      <c r="L171" s="64" t="s">
        <v>1115</v>
      </c>
    </row>
    <row r="172" spans="1:12" ht="30">
      <c r="A172" s="63" t="s">
        <v>786</v>
      </c>
      <c r="B172" s="64" t="s">
        <v>785</v>
      </c>
      <c r="C172" s="64" t="s">
        <v>1539</v>
      </c>
      <c r="D172" s="64" t="s">
        <v>1109</v>
      </c>
      <c r="E172" s="64" t="s">
        <v>1110</v>
      </c>
      <c r="F172" s="64" t="s">
        <v>1141</v>
      </c>
      <c r="G172" s="64" t="s">
        <v>768</v>
      </c>
      <c r="H172" s="64" t="s">
        <v>1118</v>
      </c>
      <c r="I172" s="64" t="s">
        <v>1119</v>
      </c>
      <c r="J172" s="64" t="s">
        <v>1111</v>
      </c>
      <c r="K172" s="64" t="s">
        <v>1540</v>
      </c>
      <c r="L172" s="64" t="s">
        <v>1115</v>
      </c>
    </row>
    <row r="173" spans="1:12" ht="45">
      <c r="A173" s="63" t="s">
        <v>787</v>
      </c>
      <c r="B173" s="64" t="s">
        <v>1541</v>
      </c>
      <c r="C173" s="64"/>
      <c r="D173" s="64" t="s">
        <v>1109</v>
      </c>
      <c r="E173" s="64" t="s">
        <v>1110</v>
      </c>
      <c r="F173" s="64" t="s">
        <v>1117</v>
      </c>
      <c r="G173" s="64" t="s">
        <v>768</v>
      </c>
      <c r="H173" s="64" t="s">
        <v>1118</v>
      </c>
      <c r="I173" s="64" t="s">
        <v>1119</v>
      </c>
      <c r="J173" s="64" t="s">
        <v>1111</v>
      </c>
      <c r="K173" s="64"/>
      <c r="L173" s="64" t="s">
        <v>1115</v>
      </c>
    </row>
    <row r="174" spans="1:12" ht="45">
      <c r="A174" s="63" t="s">
        <v>947</v>
      </c>
      <c r="B174" s="64" t="s">
        <v>1542</v>
      </c>
      <c r="C174" s="64"/>
      <c r="D174" s="64" t="s">
        <v>1109</v>
      </c>
      <c r="E174" s="64" t="s">
        <v>1110</v>
      </c>
      <c r="F174" s="64" t="s">
        <v>1117</v>
      </c>
      <c r="G174" s="64" t="s">
        <v>943</v>
      </c>
      <c r="H174" s="64" t="s">
        <v>1118</v>
      </c>
      <c r="I174" s="64" t="s">
        <v>1119</v>
      </c>
      <c r="J174" s="64" t="s">
        <v>1111</v>
      </c>
      <c r="K174" s="64" t="s">
        <v>1543</v>
      </c>
      <c r="L174" s="64" t="s">
        <v>1115</v>
      </c>
    </row>
    <row r="175" spans="1:12" ht="30">
      <c r="A175" s="63" t="s">
        <v>771</v>
      </c>
      <c r="B175" s="64" t="s">
        <v>1544</v>
      </c>
      <c r="C175" s="64" t="s">
        <v>1545</v>
      </c>
      <c r="D175" s="64" t="s">
        <v>1109</v>
      </c>
      <c r="E175" s="64" t="s">
        <v>1110</v>
      </c>
      <c r="F175" s="64" t="s">
        <v>1396</v>
      </c>
      <c r="G175" s="64" t="s">
        <v>768</v>
      </c>
      <c r="H175" s="64"/>
      <c r="I175" s="64"/>
      <c r="J175" s="64"/>
      <c r="K175" s="64"/>
      <c r="L175" s="64" t="s">
        <v>1115</v>
      </c>
    </row>
    <row r="176" spans="1:12" ht="30">
      <c r="A176" s="63" t="s">
        <v>773</v>
      </c>
      <c r="B176" s="64" t="s">
        <v>1546</v>
      </c>
      <c r="C176" s="64" t="s">
        <v>1547</v>
      </c>
      <c r="D176" s="64" t="s">
        <v>1109</v>
      </c>
      <c r="E176" s="64" t="s">
        <v>1110</v>
      </c>
      <c r="F176" s="64" t="s">
        <v>1396</v>
      </c>
      <c r="G176" s="64" t="s">
        <v>768</v>
      </c>
      <c r="H176" s="64" t="s">
        <v>1118</v>
      </c>
      <c r="I176" s="64" t="s">
        <v>1119</v>
      </c>
      <c r="J176" s="64" t="s">
        <v>1111</v>
      </c>
      <c r="K176" s="64"/>
      <c r="L176" s="64" t="s">
        <v>1115</v>
      </c>
    </row>
    <row r="177" spans="1:12" ht="30">
      <c r="A177" s="63" t="s">
        <v>772</v>
      </c>
      <c r="B177" s="64" t="s">
        <v>1548</v>
      </c>
      <c r="C177" s="64" t="s">
        <v>1549</v>
      </c>
      <c r="D177" s="64" t="s">
        <v>1109</v>
      </c>
      <c r="E177" s="64" t="s">
        <v>1110</v>
      </c>
      <c r="F177" s="64" t="s">
        <v>1396</v>
      </c>
      <c r="G177" s="64" t="s">
        <v>768</v>
      </c>
      <c r="H177" s="64"/>
      <c r="I177" s="64"/>
      <c r="J177" s="64"/>
      <c r="K177" s="64"/>
      <c r="L177" s="64" t="s">
        <v>1115</v>
      </c>
    </row>
  </sheetData>
  <autoFilter ref="A2:L177" xr:uid="{00000000-0009-0000-0000-000004000000}"/>
  <customSheetViews>
    <customSheetView guid="{7F5BA31E-4FFC-4ACF-B6A0-DE3EAEC611C9}" showAutoFilter="1" topLeftCell="A114">
      <selection activeCell="B125" sqref="B125"/>
      <pageMargins left="0.7" right="0.7" top="0.75" bottom="0.75" header="0.3" footer="0.3"/>
      <autoFilter ref="A2:L177" xr:uid="{00000000-0000-0000-0000-000000000000}"/>
    </customSheetView>
  </customSheetViews>
  <mergeCells count="1">
    <mergeCell ref="A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workbookViewId="0">
      <selection activeCell="D26" sqref="D26"/>
    </sheetView>
  </sheetViews>
  <sheetFormatPr baseColWidth="10" defaultColWidth="10.875" defaultRowHeight="15.75"/>
  <cols>
    <col min="1" max="1" width="42.375" style="1" customWidth="1"/>
    <col min="2" max="2" width="50.5" style="1" customWidth="1"/>
    <col min="3" max="3" width="4.375" style="1" customWidth="1"/>
    <col min="4" max="4" width="33" style="1" customWidth="1"/>
    <col min="5" max="16384" width="10.875" style="1"/>
  </cols>
  <sheetData>
    <row r="1" spans="1:4" ht="17.100000000000001" customHeight="1">
      <c r="A1" s="225" t="s">
        <v>1592</v>
      </c>
      <c r="B1" s="225"/>
      <c r="D1" s="93" t="s">
        <v>1593</v>
      </c>
    </row>
    <row r="2" spans="1:4">
      <c r="A2" s="94" t="s">
        <v>1594</v>
      </c>
      <c r="B2" s="95" t="s">
        <v>1595</v>
      </c>
      <c r="D2" s="94" t="s">
        <v>1595</v>
      </c>
    </row>
    <row r="3" spans="1:4" ht="15" customHeight="1">
      <c r="A3" s="96" t="s">
        <v>1596</v>
      </c>
      <c r="B3" s="97" t="s">
        <v>1597</v>
      </c>
      <c r="D3" s="98" t="s">
        <v>1598</v>
      </c>
    </row>
    <row r="4" spans="1:4" ht="15" customHeight="1">
      <c r="A4" s="96" t="s">
        <v>1596</v>
      </c>
      <c r="B4" s="97" t="s">
        <v>1599</v>
      </c>
      <c r="D4" s="98" t="s">
        <v>1600</v>
      </c>
    </row>
    <row r="5" spans="1:4" ht="15" customHeight="1">
      <c r="A5" s="96" t="s">
        <v>1596</v>
      </c>
      <c r="B5" s="99" t="s">
        <v>1601</v>
      </c>
    </row>
    <row r="6" spans="1:4" ht="15" customHeight="1">
      <c r="A6" s="96" t="s">
        <v>1596</v>
      </c>
      <c r="B6" s="99" t="s">
        <v>1602</v>
      </c>
    </row>
    <row r="7" spans="1:4" ht="15" customHeight="1">
      <c r="A7" s="96" t="s">
        <v>1596</v>
      </c>
      <c r="B7" s="99" t="s">
        <v>1603</v>
      </c>
    </row>
    <row r="8" spans="1:4" ht="15" customHeight="1">
      <c r="A8" s="96" t="s">
        <v>1596</v>
      </c>
      <c r="B8" s="99" t="s">
        <v>1604</v>
      </c>
    </row>
    <row r="9" spans="1:4" ht="15" customHeight="1">
      <c r="A9" s="96" t="s">
        <v>1596</v>
      </c>
      <c r="B9" s="99" t="s">
        <v>1605</v>
      </c>
    </row>
    <row r="10" spans="1:4" ht="15" customHeight="1">
      <c r="A10" s="96" t="s">
        <v>1596</v>
      </c>
      <c r="B10" s="99" t="s">
        <v>1606</v>
      </c>
    </row>
    <row r="11" spans="1:4" ht="15" customHeight="1">
      <c r="A11" s="96" t="s">
        <v>1596</v>
      </c>
      <c r="B11" s="99" t="s">
        <v>1607</v>
      </c>
    </row>
    <row r="12" spans="1:4" ht="15" customHeight="1">
      <c r="A12" s="96" t="s">
        <v>1596</v>
      </c>
      <c r="B12" s="100" t="s">
        <v>1608</v>
      </c>
    </row>
    <row r="13" spans="1:4" ht="15" customHeight="1">
      <c r="A13" s="96" t="s">
        <v>1596</v>
      </c>
      <c r="B13" s="100" t="s">
        <v>1609</v>
      </c>
    </row>
    <row r="14" spans="1:4" ht="15" customHeight="1">
      <c r="A14" s="101" t="s">
        <v>1610</v>
      </c>
      <c r="B14" s="102" t="s">
        <v>1611</v>
      </c>
    </row>
    <row r="15" spans="1:4" ht="15" customHeight="1">
      <c r="A15" s="101" t="s">
        <v>1610</v>
      </c>
      <c r="B15" s="102" t="s">
        <v>1612</v>
      </c>
    </row>
    <row r="16" spans="1:4" ht="15" customHeight="1">
      <c r="A16" s="101" t="s">
        <v>1610</v>
      </c>
      <c r="B16" s="102" t="s">
        <v>1613</v>
      </c>
    </row>
    <row r="17" spans="1:2" ht="15" customHeight="1">
      <c r="A17" s="101" t="s">
        <v>1614</v>
      </c>
      <c r="B17" s="103" t="s">
        <v>1615</v>
      </c>
    </row>
    <row r="18" spans="1:2" ht="15" customHeight="1">
      <c r="A18" s="101" t="s">
        <v>1616</v>
      </c>
      <c r="B18" s="102" t="s">
        <v>1617</v>
      </c>
    </row>
    <row r="19" spans="1:2" ht="15" customHeight="1">
      <c r="A19" s="101" t="s">
        <v>1616</v>
      </c>
      <c r="B19" s="102" t="s">
        <v>1618</v>
      </c>
    </row>
    <row r="20" spans="1:2" ht="15" customHeight="1">
      <c r="A20" s="101" t="s">
        <v>1616</v>
      </c>
      <c r="B20" s="102" t="s">
        <v>1619</v>
      </c>
    </row>
    <row r="21" spans="1:2" ht="15" customHeight="1">
      <c r="A21" s="101" t="s">
        <v>1616</v>
      </c>
      <c r="B21" s="102" t="s">
        <v>1620</v>
      </c>
    </row>
    <row r="22" spans="1:2" ht="15" customHeight="1">
      <c r="A22" s="101" t="s">
        <v>1616</v>
      </c>
      <c r="B22" s="102" t="s">
        <v>1621</v>
      </c>
    </row>
    <row r="23" spans="1:2">
      <c r="A23" s="104" t="s">
        <v>1622</v>
      </c>
    </row>
  </sheetData>
  <customSheetViews>
    <customSheetView guid="{7F5BA31E-4FFC-4ACF-B6A0-DE3EAEC611C9}" state="hidden">
      <selection activeCell="D26" sqref="D26"/>
      <pageMargins left="0.7" right="0.7" top="0.75" bottom="0.75" header="0.3" footer="0.3"/>
      <pageSetup paperSize="9" orientation="portrait" horizontalDpi="0" verticalDpi="0"/>
    </customSheetView>
  </customSheetViews>
  <mergeCells count="1">
    <mergeCell ref="A1:B1"/>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3"/>
  <sheetViews>
    <sheetView workbookViewId="0">
      <selection activeCell="H15" sqref="H15"/>
    </sheetView>
  </sheetViews>
  <sheetFormatPr baseColWidth="10" defaultColWidth="10.875" defaultRowHeight="15.75"/>
  <cols>
    <col min="1" max="1" width="26.875" style="26" customWidth="1"/>
    <col min="2" max="2" width="17.5" style="26" customWidth="1"/>
    <col min="3" max="3" width="44.875" style="26" customWidth="1"/>
    <col min="4" max="4" width="21" style="26" customWidth="1"/>
    <col min="5" max="9" width="19.125" style="26" customWidth="1"/>
    <col min="10" max="16384" width="10.875" style="26"/>
  </cols>
  <sheetData>
    <row r="1" spans="1:9" ht="18.75">
      <c r="A1" s="226" t="s">
        <v>1590</v>
      </c>
      <c r="B1" s="226"/>
      <c r="C1" s="226"/>
      <c r="D1" s="226"/>
      <c r="E1" s="226"/>
      <c r="F1" s="226"/>
      <c r="G1" s="226"/>
      <c r="H1" s="226"/>
    </row>
    <row r="2" spans="1:9">
      <c r="A2" s="105" t="s">
        <v>1595</v>
      </c>
      <c r="B2" s="105" t="s">
        <v>1100</v>
      </c>
      <c r="C2" s="105" t="s">
        <v>1623</v>
      </c>
      <c r="D2" s="105" t="s">
        <v>1624</v>
      </c>
      <c r="E2" s="105" t="s">
        <v>1097</v>
      </c>
      <c r="F2" s="105" t="s">
        <v>1625</v>
      </c>
      <c r="G2" s="105" t="s">
        <v>1102</v>
      </c>
      <c r="H2" s="105" t="s">
        <v>1101</v>
      </c>
    </row>
    <row r="3" spans="1:9" ht="25.5">
      <c r="A3" s="106" t="s">
        <v>1626</v>
      </c>
      <c r="B3" s="106" t="s">
        <v>43</v>
      </c>
      <c r="C3" s="106" t="s">
        <v>1134</v>
      </c>
      <c r="D3" s="106" t="s">
        <v>1110</v>
      </c>
      <c r="E3" s="106" t="s">
        <v>1109</v>
      </c>
      <c r="F3" s="106" t="s">
        <v>1627</v>
      </c>
      <c r="G3" s="106" t="s">
        <v>1119</v>
      </c>
      <c r="H3" s="106" t="s">
        <v>1118</v>
      </c>
      <c r="I3" s="107"/>
    </row>
    <row r="4" spans="1:9" ht="38.25">
      <c r="A4" s="106" t="s">
        <v>1628</v>
      </c>
      <c r="B4" s="106" t="s">
        <v>896</v>
      </c>
      <c r="C4" s="106" t="s">
        <v>1134</v>
      </c>
      <c r="D4" s="106" t="s">
        <v>1110</v>
      </c>
      <c r="E4" s="106" t="s">
        <v>1109</v>
      </c>
      <c r="F4" s="106" t="s">
        <v>0</v>
      </c>
      <c r="G4" s="106" t="s">
        <v>1119</v>
      </c>
      <c r="H4" s="106" t="s">
        <v>1118</v>
      </c>
      <c r="I4" s="108"/>
    </row>
    <row r="5" spans="1:9">
      <c r="A5" s="106" t="s">
        <v>1629</v>
      </c>
      <c r="B5" s="106" t="s">
        <v>1111</v>
      </c>
      <c r="C5" s="106" t="s">
        <v>1134</v>
      </c>
      <c r="D5" s="106" t="s">
        <v>1110</v>
      </c>
      <c r="E5" s="106" t="s">
        <v>1630</v>
      </c>
      <c r="F5" s="106" t="s">
        <v>0</v>
      </c>
      <c r="G5" s="106" t="s">
        <v>1631</v>
      </c>
      <c r="H5" s="106" t="s">
        <v>1267</v>
      </c>
      <c r="I5" s="108"/>
    </row>
    <row r="6" spans="1:9">
      <c r="A6" s="106" t="s">
        <v>1632</v>
      </c>
      <c r="B6" s="106" t="s">
        <v>1111</v>
      </c>
      <c r="C6" s="106" t="s">
        <v>1134</v>
      </c>
      <c r="D6" s="106" t="s">
        <v>1110</v>
      </c>
      <c r="E6" s="106" t="s">
        <v>1630</v>
      </c>
      <c r="F6" s="106" t="s">
        <v>0</v>
      </c>
      <c r="G6" s="106" t="s">
        <v>1633</v>
      </c>
      <c r="H6" s="106" t="s">
        <v>1634</v>
      </c>
      <c r="I6" s="108"/>
    </row>
    <row r="7" spans="1:9" ht="25.5">
      <c r="A7" s="106" t="s">
        <v>1635</v>
      </c>
      <c r="B7" s="106" t="s">
        <v>1111</v>
      </c>
      <c r="C7" s="106" t="s">
        <v>1134</v>
      </c>
      <c r="D7" s="106" t="s">
        <v>1110</v>
      </c>
      <c r="E7" s="106" t="s">
        <v>1630</v>
      </c>
      <c r="F7" s="106" t="s">
        <v>0</v>
      </c>
      <c r="G7" s="106" t="s">
        <v>1636</v>
      </c>
      <c r="H7" s="106" t="s">
        <v>1637</v>
      </c>
      <c r="I7" s="108"/>
    </row>
    <row r="8" spans="1:9" ht="25.5">
      <c r="A8" s="106" t="s">
        <v>1638</v>
      </c>
      <c r="B8" s="106" t="s">
        <v>1111</v>
      </c>
      <c r="C8" s="106" t="s">
        <v>1134</v>
      </c>
      <c r="D8" s="106" t="s">
        <v>1110</v>
      </c>
      <c r="E8" s="106" t="s">
        <v>1630</v>
      </c>
      <c r="F8" s="106" t="s">
        <v>0</v>
      </c>
      <c r="G8" s="106" t="s">
        <v>1113</v>
      </c>
      <c r="H8" s="106" t="s">
        <v>1112</v>
      </c>
      <c r="I8" s="108"/>
    </row>
    <row r="9" spans="1:9" ht="25.5">
      <c r="A9" s="106" t="s">
        <v>1639</v>
      </c>
      <c r="B9" s="106" t="s">
        <v>1111</v>
      </c>
      <c r="C9" s="106" t="s">
        <v>1134</v>
      </c>
      <c r="D9" s="106" t="s">
        <v>1110</v>
      </c>
      <c r="E9" s="106" t="s">
        <v>1630</v>
      </c>
      <c r="F9" s="106" t="s">
        <v>0</v>
      </c>
      <c r="G9" s="106" t="s">
        <v>1189</v>
      </c>
      <c r="H9" s="106" t="s">
        <v>1164</v>
      </c>
      <c r="I9" s="108"/>
    </row>
    <row r="10" spans="1:9" ht="25.5">
      <c r="A10" s="106" t="s">
        <v>1640</v>
      </c>
      <c r="B10" s="106" t="s">
        <v>830</v>
      </c>
      <c r="C10" s="106" t="s">
        <v>1134</v>
      </c>
      <c r="D10" s="106" t="s">
        <v>1110</v>
      </c>
      <c r="E10" s="106" t="s">
        <v>1109</v>
      </c>
      <c r="F10" s="106" t="s">
        <v>0</v>
      </c>
      <c r="G10" s="106" t="s">
        <v>1119</v>
      </c>
      <c r="H10" s="106" t="s">
        <v>1118</v>
      </c>
      <c r="I10" s="108"/>
    </row>
    <row r="11" spans="1:9">
      <c r="A11" s="106" t="s">
        <v>1641</v>
      </c>
      <c r="B11" s="106" t="s">
        <v>1111</v>
      </c>
      <c r="C11" s="106" t="s">
        <v>1134</v>
      </c>
      <c r="D11" s="106" t="s">
        <v>1110</v>
      </c>
      <c r="E11" s="106" t="s">
        <v>1630</v>
      </c>
      <c r="F11" s="106" t="s">
        <v>0</v>
      </c>
      <c r="G11" s="106" t="s">
        <v>1119</v>
      </c>
      <c r="H11" s="106" t="s">
        <v>1118</v>
      </c>
      <c r="I11" s="108"/>
    </row>
    <row r="12" spans="1:9" ht="25.5">
      <c r="A12" s="106" t="s">
        <v>1642</v>
      </c>
      <c r="B12" s="106" t="s">
        <v>1111</v>
      </c>
      <c r="C12" s="106" t="s">
        <v>1134</v>
      </c>
      <c r="D12" s="106" t="s">
        <v>1162</v>
      </c>
      <c r="E12" s="106" t="s">
        <v>1109</v>
      </c>
      <c r="F12" s="106" t="s">
        <v>0</v>
      </c>
      <c r="G12" s="106" t="s">
        <v>1643</v>
      </c>
      <c r="H12" s="106" t="s">
        <v>1634</v>
      </c>
      <c r="I12" s="108"/>
    </row>
    <row r="13" spans="1:9" ht="25.5">
      <c r="A13" s="106" t="s">
        <v>1644</v>
      </c>
      <c r="B13" s="106" t="s">
        <v>1111</v>
      </c>
      <c r="C13" s="106" t="s">
        <v>1134</v>
      </c>
      <c r="D13" s="106" t="s">
        <v>1110</v>
      </c>
      <c r="E13" s="106" t="s">
        <v>1630</v>
      </c>
      <c r="F13" s="106" t="s">
        <v>0</v>
      </c>
      <c r="G13" s="106" t="s">
        <v>1189</v>
      </c>
      <c r="H13" s="106" t="s">
        <v>1164</v>
      </c>
      <c r="I13" s="108"/>
    </row>
    <row r="14" spans="1:9" ht="38.25">
      <c r="A14" s="106" t="s">
        <v>1645</v>
      </c>
      <c r="B14" s="106" t="s">
        <v>1020</v>
      </c>
      <c r="C14" s="106" t="s">
        <v>1134</v>
      </c>
      <c r="D14" s="106" t="s">
        <v>1110</v>
      </c>
      <c r="E14" s="106" t="s">
        <v>1109</v>
      </c>
      <c r="F14" s="106" t="s">
        <v>0</v>
      </c>
      <c r="G14" s="106" t="s">
        <v>1119</v>
      </c>
      <c r="H14" s="106" t="s">
        <v>1118</v>
      </c>
      <c r="I14" s="108"/>
    </row>
    <row r="15" spans="1:9" ht="25.5">
      <c r="A15" s="106" t="s">
        <v>1646</v>
      </c>
      <c r="B15" s="106" t="s">
        <v>1111</v>
      </c>
      <c r="C15" s="106" t="s">
        <v>1134</v>
      </c>
      <c r="D15" s="106" t="s">
        <v>1110</v>
      </c>
      <c r="E15" s="106" t="s">
        <v>1630</v>
      </c>
      <c r="F15" s="106" t="s">
        <v>0</v>
      </c>
      <c r="G15" s="106" t="s">
        <v>1215</v>
      </c>
      <c r="H15" s="106" t="s">
        <v>1214</v>
      </c>
      <c r="I15" s="108"/>
    </row>
    <row r="16" spans="1:9" ht="25.5">
      <c r="A16" s="106" t="s">
        <v>1647</v>
      </c>
      <c r="B16" s="106" t="s">
        <v>1111</v>
      </c>
      <c r="C16" s="106" t="s">
        <v>1134</v>
      </c>
      <c r="D16" s="106" t="s">
        <v>1110</v>
      </c>
      <c r="E16" s="106" t="s">
        <v>1630</v>
      </c>
      <c r="F16" s="106" t="s">
        <v>0</v>
      </c>
      <c r="G16" s="106" t="s">
        <v>1648</v>
      </c>
      <c r="H16" s="106" t="s">
        <v>1637</v>
      </c>
      <c r="I16" s="108"/>
    </row>
    <row r="17" spans="1:9">
      <c r="A17" s="106" t="s">
        <v>1649</v>
      </c>
      <c r="B17" s="106" t="s">
        <v>1111</v>
      </c>
      <c r="C17" s="106" t="s">
        <v>1134</v>
      </c>
      <c r="D17" s="106" t="s">
        <v>1110</v>
      </c>
      <c r="E17" s="106" t="s">
        <v>1630</v>
      </c>
      <c r="F17" s="106" t="s">
        <v>0</v>
      </c>
      <c r="G17" s="106" t="s">
        <v>1221</v>
      </c>
      <c r="H17" s="106" t="s">
        <v>1220</v>
      </c>
      <c r="I17" s="109"/>
    </row>
    <row r="18" spans="1:9" ht="25.5">
      <c r="A18" s="106" t="s">
        <v>1650</v>
      </c>
      <c r="B18" s="106" t="s">
        <v>768</v>
      </c>
      <c r="C18" s="106" t="s">
        <v>1134</v>
      </c>
      <c r="D18" s="106" t="s">
        <v>1110</v>
      </c>
      <c r="E18" s="106" t="s">
        <v>1109</v>
      </c>
      <c r="F18" s="106" t="s">
        <v>0</v>
      </c>
      <c r="G18" s="106" t="s">
        <v>1119</v>
      </c>
      <c r="H18" s="106" t="s">
        <v>1118</v>
      </c>
      <c r="I18" s="109"/>
    </row>
    <row r="19" spans="1:9" ht="38.25">
      <c r="A19" s="106" t="s">
        <v>1651</v>
      </c>
      <c r="B19" s="106" t="s">
        <v>1111</v>
      </c>
      <c r="C19" s="106" t="s">
        <v>1134</v>
      </c>
      <c r="D19" s="106" t="s">
        <v>1110</v>
      </c>
      <c r="E19" s="106" t="s">
        <v>1630</v>
      </c>
      <c r="F19" s="106" t="s">
        <v>0</v>
      </c>
      <c r="G19" s="106" t="s">
        <v>1636</v>
      </c>
      <c r="H19" s="106" t="s">
        <v>1637</v>
      </c>
      <c r="I19" s="109"/>
    </row>
    <row r="20" spans="1:9">
      <c r="A20" s="106" t="s">
        <v>1652</v>
      </c>
      <c r="B20" s="106" t="s">
        <v>1111</v>
      </c>
      <c r="C20" s="106" t="s">
        <v>1134</v>
      </c>
      <c r="D20" s="106" t="s">
        <v>1110</v>
      </c>
      <c r="E20" s="106" t="s">
        <v>1630</v>
      </c>
      <c r="F20" s="106" t="s">
        <v>0</v>
      </c>
      <c r="G20" s="106" t="s">
        <v>1653</v>
      </c>
      <c r="H20" s="106" t="s">
        <v>1654</v>
      </c>
      <c r="I20" s="109"/>
    </row>
    <row r="21" spans="1:9" ht="25.5">
      <c r="A21" s="106" t="s">
        <v>1655</v>
      </c>
      <c r="B21" s="106" t="s">
        <v>1111</v>
      </c>
      <c r="C21" s="106" t="s">
        <v>1134</v>
      </c>
      <c r="D21" s="106" t="s">
        <v>1110</v>
      </c>
      <c r="E21" s="106" t="s">
        <v>1630</v>
      </c>
      <c r="F21" s="106" t="s">
        <v>0</v>
      </c>
      <c r="G21" s="106" t="s">
        <v>1656</v>
      </c>
      <c r="H21" s="106" t="s">
        <v>1637</v>
      </c>
      <c r="I21" s="109"/>
    </row>
    <row r="22" spans="1:9" ht="25.5">
      <c r="A22" s="106" t="s">
        <v>1657</v>
      </c>
      <c r="B22" s="106" t="s">
        <v>1111</v>
      </c>
      <c r="C22" s="106" t="s">
        <v>1134</v>
      </c>
      <c r="D22" s="106" t="s">
        <v>1110</v>
      </c>
      <c r="E22" s="106" t="s">
        <v>1630</v>
      </c>
      <c r="F22" s="106" t="s">
        <v>0</v>
      </c>
      <c r="G22" s="106" t="s">
        <v>1658</v>
      </c>
      <c r="H22" s="106" t="s">
        <v>1338</v>
      </c>
      <c r="I22" s="109"/>
    </row>
    <row r="23" spans="1:9" ht="25.5">
      <c r="A23" s="106" t="s">
        <v>1659</v>
      </c>
      <c r="B23" s="106" t="s">
        <v>1111</v>
      </c>
      <c r="C23" s="106" t="s">
        <v>1134</v>
      </c>
      <c r="D23" s="106" t="s">
        <v>1110</v>
      </c>
      <c r="E23" s="106" t="s">
        <v>1630</v>
      </c>
      <c r="F23" s="106" t="s">
        <v>0</v>
      </c>
      <c r="G23" s="106" t="s">
        <v>1660</v>
      </c>
      <c r="H23" s="106" t="s">
        <v>1637</v>
      </c>
      <c r="I23" s="109"/>
    </row>
    <row r="24" spans="1:9">
      <c r="A24" s="106" t="s">
        <v>1661</v>
      </c>
      <c r="B24" s="106" t="s">
        <v>1111</v>
      </c>
      <c r="C24" s="106" t="s">
        <v>1134</v>
      </c>
      <c r="D24" s="106" t="s">
        <v>1110</v>
      </c>
      <c r="E24" s="106" t="s">
        <v>1630</v>
      </c>
      <c r="F24" s="106" t="s">
        <v>0</v>
      </c>
      <c r="G24" s="106" t="s">
        <v>1119</v>
      </c>
      <c r="H24" s="106" t="s">
        <v>1118</v>
      </c>
      <c r="I24" s="109"/>
    </row>
    <row r="25" spans="1:9" ht="38.25">
      <c r="A25" s="106" t="s">
        <v>1662</v>
      </c>
      <c r="B25" s="106" t="s">
        <v>1111</v>
      </c>
      <c r="C25" s="106" t="s">
        <v>1134</v>
      </c>
      <c r="D25" s="106" t="s">
        <v>1110</v>
      </c>
      <c r="E25" s="106" t="s">
        <v>1630</v>
      </c>
      <c r="F25" s="106" t="s">
        <v>0</v>
      </c>
      <c r="G25" s="106" t="s">
        <v>1189</v>
      </c>
      <c r="H25" s="106" t="s">
        <v>1164</v>
      </c>
      <c r="I25" s="109"/>
    </row>
    <row r="26" spans="1:9">
      <c r="A26" s="106" t="s">
        <v>1663</v>
      </c>
      <c r="B26" s="106" t="s">
        <v>1111</v>
      </c>
      <c r="C26" s="106" t="s">
        <v>1134</v>
      </c>
      <c r="D26" s="106" t="s">
        <v>1110</v>
      </c>
      <c r="E26" s="106" t="s">
        <v>1630</v>
      </c>
      <c r="F26" s="106" t="s">
        <v>0</v>
      </c>
      <c r="G26" s="106" t="s">
        <v>1119</v>
      </c>
      <c r="H26" s="106" t="s">
        <v>1118</v>
      </c>
      <c r="I26" s="109"/>
    </row>
    <row r="27" spans="1:9">
      <c r="A27" s="106" t="s">
        <v>1664</v>
      </c>
      <c r="B27" s="106" t="s">
        <v>1111</v>
      </c>
      <c r="C27" s="106" t="s">
        <v>1134</v>
      </c>
      <c r="D27" s="106" t="s">
        <v>1110</v>
      </c>
      <c r="E27" s="106" t="s">
        <v>1630</v>
      </c>
      <c r="F27" s="106" t="s">
        <v>0</v>
      </c>
      <c r="G27" s="106" t="s">
        <v>1205</v>
      </c>
      <c r="H27" s="106" t="s">
        <v>1204</v>
      </c>
      <c r="I27" s="109"/>
    </row>
    <row r="28" spans="1:9" ht="38.25">
      <c r="A28" s="106" t="s">
        <v>1665</v>
      </c>
      <c r="B28" s="106" t="s">
        <v>1020</v>
      </c>
      <c r="C28" s="106" t="s">
        <v>1134</v>
      </c>
      <c r="D28" s="106" t="s">
        <v>1110</v>
      </c>
      <c r="E28" s="106" t="s">
        <v>1109</v>
      </c>
      <c r="F28" s="106" t="s">
        <v>0</v>
      </c>
      <c r="G28" s="106" t="s">
        <v>1113</v>
      </c>
      <c r="H28" s="106" t="s">
        <v>1112</v>
      </c>
      <c r="I28" s="109"/>
    </row>
    <row r="29" spans="1:9" ht="25.5">
      <c r="A29" s="106" t="s">
        <v>1666</v>
      </c>
      <c r="B29" s="106" t="s">
        <v>1111</v>
      </c>
      <c r="C29" s="106" t="s">
        <v>1134</v>
      </c>
      <c r="D29" s="106" t="s">
        <v>1110</v>
      </c>
      <c r="E29" s="106" t="s">
        <v>1630</v>
      </c>
      <c r="F29" s="106" t="s">
        <v>0</v>
      </c>
      <c r="G29" s="106" t="s">
        <v>1119</v>
      </c>
      <c r="H29" s="106" t="s">
        <v>1118</v>
      </c>
      <c r="I29" s="109"/>
    </row>
    <row r="30" spans="1:9">
      <c r="A30" s="106" t="s">
        <v>1667</v>
      </c>
      <c r="B30" s="106" t="s">
        <v>1111</v>
      </c>
      <c r="C30" s="106" t="s">
        <v>1134</v>
      </c>
      <c r="D30" s="106" t="s">
        <v>1110</v>
      </c>
      <c r="E30" s="106" t="s">
        <v>1630</v>
      </c>
      <c r="F30" s="106" t="s">
        <v>0</v>
      </c>
      <c r="G30" s="106" t="s">
        <v>1668</v>
      </c>
      <c r="H30" s="106" t="s">
        <v>1669</v>
      </c>
      <c r="I30" s="109"/>
    </row>
    <row r="31" spans="1:9" ht="38.25">
      <c r="A31" s="106" t="s">
        <v>1670</v>
      </c>
      <c r="B31" s="106" t="s">
        <v>1111</v>
      </c>
      <c r="C31" s="106" t="s">
        <v>1134</v>
      </c>
      <c r="D31" s="106" t="s">
        <v>1110</v>
      </c>
      <c r="E31" s="106" t="s">
        <v>1630</v>
      </c>
      <c r="F31" s="106" t="s">
        <v>0</v>
      </c>
      <c r="G31" s="106" t="s">
        <v>1189</v>
      </c>
      <c r="H31" s="106" t="s">
        <v>1164</v>
      </c>
      <c r="I31" s="109"/>
    </row>
    <row r="32" spans="1:9" ht="25.5">
      <c r="A32" s="106" t="s">
        <v>1671</v>
      </c>
      <c r="B32" s="106" t="s">
        <v>1111</v>
      </c>
      <c r="C32" s="106" t="s">
        <v>1134</v>
      </c>
      <c r="D32" s="106" t="s">
        <v>1110</v>
      </c>
      <c r="E32" s="106" t="s">
        <v>1630</v>
      </c>
      <c r="F32" s="106" t="s">
        <v>0</v>
      </c>
      <c r="G32" s="106" t="s">
        <v>1189</v>
      </c>
      <c r="H32" s="106" t="s">
        <v>1164</v>
      </c>
      <c r="I32" s="109"/>
    </row>
    <row r="33" spans="1:9">
      <c r="A33" s="106" t="s">
        <v>1672</v>
      </c>
      <c r="B33" s="106" t="s">
        <v>1111</v>
      </c>
      <c r="C33" s="106" t="s">
        <v>1134</v>
      </c>
      <c r="D33" s="106" t="s">
        <v>1110</v>
      </c>
      <c r="E33" s="106" t="s">
        <v>1630</v>
      </c>
      <c r="F33" s="106" t="s">
        <v>0</v>
      </c>
      <c r="G33" s="106" t="s">
        <v>1636</v>
      </c>
      <c r="H33" s="106" t="s">
        <v>1637</v>
      </c>
      <c r="I33" s="109"/>
    </row>
    <row r="34" spans="1:9">
      <c r="A34" s="106" t="s">
        <v>1673</v>
      </c>
      <c r="B34" s="106" t="s">
        <v>1111</v>
      </c>
      <c r="C34" s="106" t="s">
        <v>1134</v>
      </c>
      <c r="D34" s="106" t="s">
        <v>1110</v>
      </c>
      <c r="E34" s="106" t="s">
        <v>1630</v>
      </c>
      <c r="F34" s="106" t="s">
        <v>0</v>
      </c>
      <c r="G34" s="106" t="s">
        <v>1674</v>
      </c>
      <c r="H34" s="106" t="s">
        <v>1369</v>
      </c>
      <c r="I34" s="109"/>
    </row>
    <row r="35" spans="1:9" ht="25.5">
      <c r="A35" s="106" t="s">
        <v>1675</v>
      </c>
      <c r="B35" s="106" t="s">
        <v>1111</v>
      </c>
      <c r="C35" s="106" t="s">
        <v>1134</v>
      </c>
      <c r="D35" s="106" t="s">
        <v>1110</v>
      </c>
      <c r="E35" s="106" t="s">
        <v>1630</v>
      </c>
      <c r="F35" s="106" t="s">
        <v>0</v>
      </c>
      <c r="G35" s="106" t="s">
        <v>1119</v>
      </c>
      <c r="H35" s="106" t="s">
        <v>1118</v>
      </c>
      <c r="I35" s="109"/>
    </row>
    <row r="36" spans="1:9" ht="25.5">
      <c r="A36" s="106" t="s">
        <v>1676</v>
      </c>
      <c r="B36" s="106" t="s">
        <v>1111</v>
      </c>
      <c r="C36" s="106" t="s">
        <v>1134</v>
      </c>
      <c r="D36" s="106" t="s">
        <v>1110</v>
      </c>
      <c r="E36" s="106" t="s">
        <v>1630</v>
      </c>
      <c r="F36" s="106" t="s">
        <v>0</v>
      </c>
      <c r="G36" s="106" t="s">
        <v>1677</v>
      </c>
      <c r="H36" s="106" t="s">
        <v>1637</v>
      </c>
      <c r="I36" s="109"/>
    </row>
    <row r="37" spans="1:9" ht="25.5">
      <c r="A37" s="106" t="s">
        <v>1678</v>
      </c>
      <c r="B37" s="106" t="s">
        <v>975</v>
      </c>
      <c r="C37" s="106" t="s">
        <v>1134</v>
      </c>
      <c r="D37" s="106" t="s">
        <v>1110</v>
      </c>
      <c r="E37" s="106" t="s">
        <v>1109</v>
      </c>
      <c r="F37" s="106" t="s">
        <v>0</v>
      </c>
      <c r="G37" s="106" t="s">
        <v>1119</v>
      </c>
      <c r="H37" s="106" t="s">
        <v>1118</v>
      </c>
      <c r="I37" s="109"/>
    </row>
    <row r="38" spans="1:9" ht="25.5">
      <c r="A38" s="106" t="s">
        <v>1679</v>
      </c>
      <c r="B38" s="106" t="s">
        <v>1052</v>
      </c>
      <c r="C38" s="106" t="s">
        <v>1134</v>
      </c>
      <c r="D38" s="106" t="s">
        <v>1110</v>
      </c>
      <c r="E38" s="106" t="s">
        <v>1109</v>
      </c>
      <c r="F38" s="106" t="s">
        <v>0</v>
      </c>
      <c r="G38" s="106" t="s">
        <v>1119</v>
      </c>
      <c r="H38" s="106" t="s">
        <v>1118</v>
      </c>
      <c r="I38" s="109"/>
    </row>
    <row r="39" spans="1:9" ht="25.5">
      <c r="A39" s="106" t="s">
        <v>1680</v>
      </c>
      <c r="B39" s="106" t="s">
        <v>1111</v>
      </c>
      <c r="C39" s="106" t="s">
        <v>1134</v>
      </c>
      <c r="D39" s="106" t="s">
        <v>1110</v>
      </c>
      <c r="E39" s="106" t="s">
        <v>1630</v>
      </c>
      <c r="F39" s="106" t="s">
        <v>0</v>
      </c>
      <c r="G39" s="106" t="s">
        <v>1189</v>
      </c>
      <c r="H39" s="106" t="s">
        <v>1164</v>
      </c>
      <c r="I39" s="109"/>
    </row>
    <row r="40" spans="1:9">
      <c r="A40" s="106" t="s">
        <v>1681</v>
      </c>
      <c r="B40" s="106" t="s">
        <v>943</v>
      </c>
      <c r="C40" s="106" t="s">
        <v>1134</v>
      </c>
      <c r="D40" s="106" t="s">
        <v>1110</v>
      </c>
      <c r="E40" s="106" t="s">
        <v>1109</v>
      </c>
      <c r="F40" s="106" t="s">
        <v>0</v>
      </c>
      <c r="G40" s="106" t="s">
        <v>1119</v>
      </c>
      <c r="H40" s="106" t="s">
        <v>1118</v>
      </c>
      <c r="I40" s="109"/>
    </row>
    <row r="41" spans="1:9">
      <c r="A41" s="106" t="s">
        <v>1682</v>
      </c>
      <c r="B41" s="106" t="s">
        <v>1111</v>
      </c>
      <c r="C41" s="106" t="s">
        <v>1134</v>
      </c>
      <c r="D41" s="106" t="s">
        <v>1110</v>
      </c>
      <c r="E41" s="106" t="s">
        <v>1630</v>
      </c>
      <c r="F41" s="106" t="s">
        <v>0</v>
      </c>
      <c r="G41" s="106" t="s">
        <v>1189</v>
      </c>
      <c r="H41" s="106" t="s">
        <v>1164</v>
      </c>
      <c r="I41" s="109"/>
    </row>
    <row r="42" spans="1:9">
      <c r="A42" s="106" t="s">
        <v>1683</v>
      </c>
      <c r="B42" s="106" t="s">
        <v>1111</v>
      </c>
      <c r="C42" s="106" t="s">
        <v>1134</v>
      </c>
      <c r="D42" s="106" t="s">
        <v>1110</v>
      </c>
      <c r="E42" s="106" t="s">
        <v>1630</v>
      </c>
      <c r="F42" s="106" t="s">
        <v>0</v>
      </c>
      <c r="G42" s="106" t="s">
        <v>1268</v>
      </c>
      <c r="H42" s="106" t="s">
        <v>1267</v>
      </c>
      <c r="I42" s="109"/>
    </row>
    <row r="43" spans="1:9">
      <c r="A43" s="106" t="s">
        <v>1684</v>
      </c>
      <c r="B43" s="106" t="s">
        <v>1111</v>
      </c>
      <c r="C43" s="106" t="s">
        <v>1134</v>
      </c>
      <c r="D43" s="106" t="s">
        <v>1110</v>
      </c>
      <c r="E43" s="106" t="s">
        <v>1630</v>
      </c>
      <c r="F43" s="106" t="s">
        <v>0</v>
      </c>
      <c r="G43" s="106" t="s">
        <v>1179</v>
      </c>
      <c r="H43" s="106" t="s">
        <v>1178</v>
      </c>
      <c r="I43" s="109"/>
    </row>
    <row r="44" spans="1:9">
      <c r="A44" s="106" t="s">
        <v>1685</v>
      </c>
      <c r="B44" s="106" t="s">
        <v>830</v>
      </c>
      <c r="C44" s="106" t="s">
        <v>1134</v>
      </c>
      <c r="D44" s="106" t="s">
        <v>1110</v>
      </c>
      <c r="E44" s="106" t="s">
        <v>1109</v>
      </c>
      <c r="F44" s="106" t="s">
        <v>0</v>
      </c>
      <c r="G44" s="106" t="s">
        <v>1119</v>
      </c>
      <c r="H44" s="106" t="s">
        <v>1118</v>
      </c>
      <c r="I44" s="109"/>
    </row>
    <row r="45" spans="1:9" ht="25.5">
      <c r="A45" s="106" t="s">
        <v>1686</v>
      </c>
      <c r="B45" s="106" t="s">
        <v>1111</v>
      </c>
      <c r="C45" s="106" t="s">
        <v>1134</v>
      </c>
      <c r="D45" s="106" t="s">
        <v>1110</v>
      </c>
      <c r="E45" s="106" t="s">
        <v>1630</v>
      </c>
      <c r="F45" s="106" t="s">
        <v>0</v>
      </c>
      <c r="G45" s="106" t="s">
        <v>1687</v>
      </c>
      <c r="H45" s="106" t="s">
        <v>1688</v>
      </c>
      <c r="I45" s="109"/>
    </row>
    <row r="46" spans="1:9">
      <c r="A46" s="106" t="s">
        <v>1689</v>
      </c>
      <c r="B46" s="106" t="s">
        <v>1111</v>
      </c>
      <c r="C46" s="106" t="s">
        <v>1134</v>
      </c>
      <c r="D46" s="106" t="s">
        <v>1110</v>
      </c>
      <c r="E46" s="106" t="s">
        <v>1630</v>
      </c>
      <c r="F46" s="106" t="s">
        <v>0</v>
      </c>
      <c r="G46" s="106" t="s">
        <v>1119</v>
      </c>
      <c r="H46" s="106" t="s">
        <v>1118</v>
      </c>
      <c r="I46" s="109"/>
    </row>
    <row r="47" spans="1:9">
      <c r="A47" s="106" t="s">
        <v>1690</v>
      </c>
      <c r="B47" s="106" t="s">
        <v>1111</v>
      </c>
      <c r="C47" s="106" t="s">
        <v>1134</v>
      </c>
      <c r="D47" s="106" t="s">
        <v>1110</v>
      </c>
      <c r="E47" s="106" t="s">
        <v>1630</v>
      </c>
      <c r="F47" s="106" t="s">
        <v>0</v>
      </c>
      <c r="G47" s="106" t="s">
        <v>1691</v>
      </c>
      <c r="H47" s="106" t="s">
        <v>1692</v>
      </c>
      <c r="I47" s="109"/>
    </row>
    <row r="48" spans="1:9" ht="25.5">
      <c r="A48" s="106" t="s">
        <v>1693</v>
      </c>
      <c r="B48" s="106" t="s">
        <v>1111</v>
      </c>
      <c r="C48" s="106" t="s">
        <v>1134</v>
      </c>
      <c r="D48" s="106" t="s">
        <v>1110</v>
      </c>
      <c r="E48" s="106" t="s">
        <v>1630</v>
      </c>
      <c r="F48" s="106" t="s">
        <v>0</v>
      </c>
      <c r="G48" s="106" t="s">
        <v>1691</v>
      </c>
      <c r="H48" s="106" t="s">
        <v>1692</v>
      </c>
      <c r="I48" s="109"/>
    </row>
    <row r="49" spans="1:9">
      <c r="A49" s="106" t="s">
        <v>1694</v>
      </c>
      <c r="B49" s="106" t="s">
        <v>1111</v>
      </c>
      <c r="C49" s="106" t="s">
        <v>1134</v>
      </c>
      <c r="D49" s="106" t="s">
        <v>1110</v>
      </c>
      <c r="E49" s="106" t="s">
        <v>1630</v>
      </c>
      <c r="F49" s="106" t="s">
        <v>0</v>
      </c>
      <c r="G49" s="106" t="s">
        <v>1244</v>
      </c>
      <c r="H49" s="106" t="s">
        <v>1243</v>
      </c>
      <c r="I49" s="109"/>
    </row>
    <row r="50" spans="1:9">
      <c r="A50" s="106" t="s">
        <v>1695</v>
      </c>
      <c r="B50" s="106" t="s">
        <v>1111</v>
      </c>
      <c r="C50" s="106" t="s">
        <v>1134</v>
      </c>
      <c r="D50" s="106" t="s">
        <v>1110</v>
      </c>
      <c r="E50" s="106" t="s">
        <v>1630</v>
      </c>
      <c r="F50" s="106" t="s">
        <v>0</v>
      </c>
      <c r="G50" s="106" t="s">
        <v>1254</v>
      </c>
      <c r="H50" s="106" t="s">
        <v>1253</v>
      </c>
      <c r="I50" s="109"/>
    </row>
    <row r="51" spans="1:9">
      <c r="A51" s="106" t="s">
        <v>1696</v>
      </c>
      <c r="B51" s="106" t="s">
        <v>1111</v>
      </c>
      <c r="C51" s="106" t="s">
        <v>1134</v>
      </c>
      <c r="D51" s="106" t="s">
        <v>1110</v>
      </c>
      <c r="E51" s="106" t="s">
        <v>1630</v>
      </c>
      <c r="F51" s="106" t="s">
        <v>0</v>
      </c>
      <c r="G51" s="106" t="s">
        <v>1697</v>
      </c>
      <c r="H51" s="106" t="s">
        <v>1688</v>
      </c>
      <c r="I51" s="109"/>
    </row>
    <row r="52" spans="1:9">
      <c r="A52" s="106" t="s">
        <v>1698</v>
      </c>
      <c r="B52" s="106" t="s">
        <v>1111</v>
      </c>
      <c r="C52" s="106" t="s">
        <v>1134</v>
      </c>
      <c r="D52" s="106" t="s">
        <v>1110</v>
      </c>
      <c r="E52" s="106" t="s">
        <v>1630</v>
      </c>
      <c r="F52" s="106" t="s">
        <v>0</v>
      </c>
      <c r="G52" s="106" t="s">
        <v>1119</v>
      </c>
      <c r="H52" s="106" t="s">
        <v>1118</v>
      </c>
      <c r="I52" s="109"/>
    </row>
    <row r="53" spans="1:9">
      <c r="A53" s="106" t="s">
        <v>1699</v>
      </c>
      <c r="B53" s="106" t="s">
        <v>1111</v>
      </c>
      <c r="C53" s="106" t="s">
        <v>1134</v>
      </c>
      <c r="D53" s="106" t="s">
        <v>1110</v>
      </c>
      <c r="E53" s="106" t="s">
        <v>1630</v>
      </c>
      <c r="F53" s="106" t="s">
        <v>0</v>
      </c>
      <c r="G53" s="106" t="s">
        <v>1668</v>
      </c>
      <c r="H53" s="106" t="s">
        <v>1669</v>
      </c>
      <c r="I53" s="109"/>
    </row>
    <row r="54" spans="1:9">
      <c r="A54" s="106" t="s">
        <v>1700</v>
      </c>
      <c r="B54" s="106" t="s">
        <v>1111</v>
      </c>
      <c r="C54" s="106" t="s">
        <v>1134</v>
      </c>
      <c r="D54" s="106" t="s">
        <v>1110</v>
      </c>
      <c r="E54" s="106" t="s">
        <v>1630</v>
      </c>
      <c r="F54" s="106" t="s">
        <v>0</v>
      </c>
      <c r="G54" s="106" t="s">
        <v>1179</v>
      </c>
      <c r="H54" s="106" t="s">
        <v>1178</v>
      </c>
      <c r="I54" s="109"/>
    </row>
    <row r="55" spans="1:9">
      <c r="A55" s="106" t="s">
        <v>1701</v>
      </c>
      <c r="B55" s="106" t="s">
        <v>1111</v>
      </c>
      <c r="C55" s="106" t="s">
        <v>1134</v>
      </c>
      <c r="D55" s="106" t="s">
        <v>1110</v>
      </c>
      <c r="E55" s="106" t="s">
        <v>1630</v>
      </c>
      <c r="F55" s="106" t="s">
        <v>0</v>
      </c>
      <c r="G55" s="106" t="s">
        <v>1702</v>
      </c>
      <c r="H55" s="106" t="s">
        <v>1703</v>
      </c>
      <c r="I55" s="109"/>
    </row>
    <row r="56" spans="1:9">
      <c r="A56" s="106" t="s">
        <v>1704</v>
      </c>
      <c r="B56" s="106" t="s">
        <v>1111</v>
      </c>
      <c r="C56" s="106" t="s">
        <v>1134</v>
      </c>
      <c r="D56" s="106" t="s">
        <v>1110</v>
      </c>
      <c r="E56" s="106" t="s">
        <v>1630</v>
      </c>
      <c r="F56" s="106" t="s">
        <v>0</v>
      </c>
      <c r="G56" s="106" t="s">
        <v>1653</v>
      </c>
      <c r="H56" s="106" t="s">
        <v>1654</v>
      </c>
      <c r="I56" s="109"/>
    </row>
    <row r="57" spans="1:9">
      <c r="A57" s="106" t="s">
        <v>1705</v>
      </c>
      <c r="B57" s="106" t="s">
        <v>1111</v>
      </c>
      <c r="C57" s="106" t="s">
        <v>1134</v>
      </c>
      <c r="D57" s="106" t="s">
        <v>1110</v>
      </c>
      <c r="E57" s="106" t="s">
        <v>1630</v>
      </c>
      <c r="F57" s="106" t="s">
        <v>0</v>
      </c>
      <c r="G57" s="106" t="s">
        <v>1215</v>
      </c>
      <c r="H57" s="106" t="s">
        <v>1214</v>
      </c>
      <c r="I57" s="109"/>
    </row>
    <row r="58" spans="1:9">
      <c r="A58" s="106" t="s">
        <v>1706</v>
      </c>
      <c r="B58" s="106" t="s">
        <v>1111</v>
      </c>
      <c r="C58" s="106" t="s">
        <v>1134</v>
      </c>
      <c r="D58" s="106" t="s">
        <v>1110</v>
      </c>
      <c r="E58" s="106" t="s">
        <v>1630</v>
      </c>
      <c r="F58" s="106" t="s">
        <v>0</v>
      </c>
      <c r="G58" s="106" t="s">
        <v>1674</v>
      </c>
      <c r="H58" s="106" t="s">
        <v>1369</v>
      </c>
      <c r="I58" s="109"/>
    </row>
    <row r="59" spans="1:9">
      <c r="A59" s="106" t="s">
        <v>1707</v>
      </c>
      <c r="B59" s="106" t="s">
        <v>1111</v>
      </c>
      <c r="C59" s="106" t="s">
        <v>1134</v>
      </c>
      <c r="D59" s="106" t="s">
        <v>1110</v>
      </c>
      <c r="E59" s="106" t="s">
        <v>1630</v>
      </c>
      <c r="F59" s="106" t="s">
        <v>0</v>
      </c>
      <c r="G59" s="106" t="s">
        <v>1238</v>
      </c>
      <c r="H59" s="106" t="s">
        <v>1063</v>
      </c>
      <c r="I59" s="109"/>
    </row>
    <row r="60" spans="1:9">
      <c r="A60" s="106" t="s">
        <v>1708</v>
      </c>
      <c r="B60" s="106" t="s">
        <v>1111</v>
      </c>
      <c r="C60" s="106" t="s">
        <v>1134</v>
      </c>
      <c r="D60" s="106" t="s">
        <v>1110</v>
      </c>
      <c r="E60" s="106" t="s">
        <v>1630</v>
      </c>
      <c r="F60" s="106" t="s">
        <v>0</v>
      </c>
      <c r="G60" s="106" t="s">
        <v>1691</v>
      </c>
      <c r="H60" s="106" t="s">
        <v>1692</v>
      </c>
      <c r="I60" s="109"/>
    </row>
    <row r="61" spans="1:9">
      <c r="A61" s="106" t="s">
        <v>1709</v>
      </c>
      <c r="B61" s="106" t="s">
        <v>1111</v>
      </c>
      <c r="C61" s="106" t="s">
        <v>1134</v>
      </c>
      <c r="D61" s="106" t="s">
        <v>1110</v>
      </c>
      <c r="E61" s="106" t="s">
        <v>1630</v>
      </c>
      <c r="F61" s="106" t="s">
        <v>0</v>
      </c>
      <c r="G61" s="106" t="s">
        <v>1227</v>
      </c>
      <c r="H61" s="106" t="s">
        <v>1226</v>
      </c>
      <c r="I61" s="109"/>
    </row>
    <row r="62" spans="1:9">
      <c r="A62" s="106" t="s">
        <v>1710</v>
      </c>
      <c r="B62" s="106"/>
      <c r="C62" s="106" t="s">
        <v>1134</v>
      </c>
      <c r="D62" s="106" t="s">
        <v>1110</v>
      </c>
      <c r="E62" s="106" t="s">
        <v>1630</v>
      </c>
      <c r="F62" s="106" t="s">
        <v>0</v>
      </c>
      <c r="G62" s="106" t="s">
        <v>1113</v>
      </c>
      <c r="H62" s="106" t="s">
        <v>1112</v>
      </c>
      <c r="I62" s="109"/>
    </row>
    <row r="63" spans="1:9">
      <c r="A63" s="106" t="s">
        <v>1711</v>
      </c>
      <c r="B63" s="106" t="s">
        <v>1111</v>
      </c>
      <c r="C63" s="106" t="s">
        <v>1134</v>
      </c>
      <c r="D63" s="106" t="s">
        <v>1110</v>
      </c>
      <c r="E63" s="106" t="s">
        <v>1630</v>
      </c>
      <c r="F63" s="106" t="s">
        <v>0</v>
      </c>
      <c r="G63" s="106" t="s">
        <v>1119</v>
      </c>
      <c r="H63" s="106" t="s">
        <v>1118</v>
      </c>
      <c r="I63" s="109"/>
    </row>
    <row r="64" spans="1:9">
      <c r="A64" s="106" t="s">
        <v>1712</v>
      </c>
      <c r="B64" s="106" t="s">
        <v>1111</v>
      </c>
      <c r="C64" s="106" t="s">
        <v>1134</v>
      </c>
      <c r="D64" s="106" t="s">
        <v>1110</v>
      </c>
      <c r="E64" s="106" t="s">
        <v>1630</v>
      </c>
      <c r="F64" s="106" t="s">
        <v>0</v>
      </c>
      <c r="G64" s="106" t="s">
        <v>1697</v>
      </c>
      <c r="H64" s="106" t="s">
        <v>1688</v>
      </c>
      <c r="I64" s="109"/>
    </row>
    <row r="65" spans="1:9" ht="25.5">
      <c r="A65" s="106" t="s">
        <v>1713</v>
      </c>
      <c r="B65" s="106" t="s">
        <v>1111</v>
      </c>
      <c r="C65" s="106" t="s">
        <v>1134</v>
      </c>
      <c r="D65" s="106" t="s">
        <v>1110</v>
      </c>
      <c r="E65" s="106" t="s">
        <v>1630</v>
      </c>
      <c r="F65" s="106" t="s">
        <v>0</v>
      </c>
      <c r="G65" s="106" t="s">
        <v>1674</v>
      </c>
      <c r="H65" s="106" t="s">
        <v>1369</v>
      </c>
      <c r="I65" s="109"/>
    </row>
    <row r="66" spans="1:9" ht="38.25">
      <c r="A66" s="106" t="s">
        <v>1714</v>
      </c>
      <c r="B66" s="106" t="s">
        <v>1020</v>
      </c>
      <c r="C66" s="106" t="s">
        <v>1134</v>
      </c>
      <c r="D66" s="106" t="s">
        <v>1110</v>
      </c>
      <c r="E66" s="106" t="s">
        <v>1109</v>
      </c>
      <c r="F66" s="106" t="s">
        <v>0</v>
      </c>
      <c r="G66" s="106" t="s">
        <v>1119</v>
      </c>
      <c r="H66" s="106" t="s">
        <v>1118</v>
      </c>
      <c r="I66" s="109"/>
    </row>
    <row r="67" spans="1:9" ht="38.25">
      <c r="A67" s="106" t="s">
        <v>1715</v>
      </c>
      <c r="B67" s="106" t="s">
        <v>1020</v>
      </c>
      <c r="C67" s="106" t="s">
        <v>1134</v>
      </c>
      <c r="D67" s="106" t="s">
        <v>1110</v>
      </c>
      <c r="E67" s="106" t="s">
        <v>1109</v>
      </c>
      <c r="F67" s="106" t="s">
        <v>0</v>
      </c>
      <c r="G67" s="106" t="s">
        <v>1119</v>
      </c>
      <c r="H67" s="106" t="s">
        <v>1118</v>
      </c>
      <c r="I67" s="109"/>
    </row>
    <row r="68" spans="1:9">
      <c r="A68" s="106" t="s">
        <v>1716</v>
      </c>
      <c r="B68" s="106" t="s">
        <v>1111</v>
      </c>
      <c r="C68" s="106" t="s">
        <v>1134</v>
      </c>
      <c r="D68" s="106" t="s">
        <v>1110</v>
      </c>
      <c r="E68" s="106" t="s">
        <v>1630</v>
      </c>
      <c r="F68" s="106" t="s">
        <v>0</v>
      </c>
      <c r="G68" s="106" t="s">
        <v>1238</v>
      </c>
      <c r="H68" s="106" t="s">
        <v>1063</v>
      </c>
      <c r="I68" s="109"/>
    </row>
    <row r="69" spans="1:9" ht="38.25">
      <c r="A69" s="106" t="s">
        <v>1717</v>
      </c>
      <c r="B69" s="106" t="s">
        <v>1111</v>
      </c>
      <c r="C69" s="106" t="s">
        <v>1134</v>
      </c>
      <c r="D69" s="106" t="s">
        <v>1110</v>
      </c>
      <c r="E69" s="106" t="s">
        <v>1630</v>
      </c>
      <c r="F69" s="106" t="s">
        <v>0</v>
      </c>
      <c r="G69" s="106" t="s">
        <v>1238</v>
      </c>
      <c r="H69" s="106" t="s">
        <v>1063</v>
      </c>
      <c r="I69" s="109"/>
    </row>
    <row r="70" spans="1:9">
      <c r="A70" s="227" t="s">
        <v>1718</v>
      </c>
      <c r="B70" s="227"/>
      <c r="C70" s="227"/>
      <c r="D70" s="227"/>
      <c r="E70" s="227"/>
      <c r="F70" s="227"/>
      <c r="G70" s="227"/>
      <c r="H70" s="227"/>
      <c r="I70" s="109"/>
    </row>
    <row r="71" spans="1:9">
      <c r="A71" s="109"/>
      <c r="B71" s="109"/>
      <c r="C71" s="109"/>
      <c r="D71" s="109"/>
      <c r="E71" s="109"/>
      <c r="F71" s="109"/>
      <c r="G71" s="109"/>
      <c r="H71" s="109"/>
      <c r="I71" s="109"/>
    </row>
    <row r="72" spans="1:9">
      <c r="A72" s="109"/>
      <c r="B72" s="109"/>
      <c r="C72" s="109"/>
      <c r="D72" s="109"/>
      <c r="E72" s="109"/>
      <c r="F72" s="109"/>
      <c r="G72" s="109"/>
      <c r="H72" s="109"/>
      <c r="I72" s="109"/>
    </row>
    <row r="73" spans="1:9">
      <c r="A73" s="109"/>
      <c r="B73" s="109"/>
      <c r="C73" s="109"/>
      <c r="D73" s="109"/>
      <c r="E73" s="109"/>
      <c r="F73" s="109"/>
      <c r="G73" s="109"/>
      <c r="H73" s="109"/>
      <c r="I73" s="109"/>
    </row>
    <row r="74" spans="1:9">
      <c r="A74" s="109"/>
      <c r="B74" s="109"/>
      <c r="C74" s="109"/>
      <c r="D74" s="109"/>
      <c r="E74" s="109"/>
      <c r="F74" s="109"/>
      <c r="G74" s="109"/>
      <c r="H74" s="109"/>
      <c r="I74" s="109"/>
    </row>
    <row r="75" spans="1:9">
      <c r="A75" s="109"/>
      <c r="B75" s="109"/>
      <c r="C75" s="109"/>
      <c r="D75" s="109"/>
      <c r="E75" s="109"/>
      <c r="F75" s="109"/>
      <c r="G75" s="109"/>
      <c r="H75" s="109"/>
      <c r="I75" s="109"/>
    </row>
    <row r="76" spans="1:9">
      <c r="A76" s="109"/>
      <c r="B76" s="109"/>
      <c r="C76" s="109"/>
      <c r="D76" s="109"/>
      <c r="E76" s="109"/>
      <c r="F76" s="109"/>
      <c r="G76" s="109"/>
      <c r="H76" s="109"/>
      <c r="I76" s="109"/>
    </row>
    <row r="77" spans="1:9">
      <c r="A77" s="109"/>
      <c r="B77" s="109"/>
      <c r="C77" s="109"/>
      <c r="D77" s="109"/>
      <c r="E77" s="109"/>
      <c r="F77" s="109"/>
      <c r="G77" s="109"/>
      <c r="H77" s="109"/>
      <c r="I77" s="109"/>
    </row>
    <row r="78" spans="1:9">
      <c r="A78" s="109"/>
      <c r="B78" s="109"/>
      <c r="C78" s="109"/>
      <c r="D78" s="109"/>
      <c r="E78" s="109"/>
      <c r="F78" s="109"/>
      <c r="G78" s="109"/>
      <c r="H78" s="109"/>
      <c r="I78" s="109"/>
    </row>
    <row r="79" spans="1:9">
      <c r="A79" s="109"/>
      <c r="B79" s="109"/>
      <c r="C79" s="109"/>
      <c r="D79" s="109"/>
      <c r="E79" s="109"/>
      <c r="F79" s="109"/>
      <c r="G79" s="109"/>
      <c r="H79" s="109"/>
      <c r="I79" s="109"/>
    </row>
    <row r="80" spans="1:9">
      <c r="A80" s="109"/>
      <c r="B80" s="109"/>
      <c r="C80" s="109"/>
      <c r="D80" s="109"/>
      <c r="E80" s="109"/>
      <c r="F80" s="109"/>
      <c r="G80" s="109"/>
      <c r="H80" s="109"/>
      <c r="I80" s="109"/>
    </row>
    <row r="81" spans="1:9">
      <c r="A81" s="109"/>
      <c r="B81" s="109"/>
      <c r="C81" s="109"/>
      <c r="D81" s="109"/>
      <c r="E81" s="109"/>
      <c r="F81" s="109"/>
      <c r="G81" s="109"/>
      <c r="H81" s="109"/>
      <c r="I81" s="109"/>
    </row>
    <row r="82" spans="1:9">
      <c r="A82" s="109"/>
      <c r="B82" s="109"/>
      <c r="C82" s="109"/>
      <c r="D82" s="109"/>
      <c r="E82" s="109"/>
      <c r="F82" s="109"/>
      <c r="G82" s="109"/>
      <c r="H82" s="109"/>
      <c r="I82" s="109"/>
    </row>
    <row r="83" spans="1:9">
      <c r="A83" s="109"/>
      <c r="B83" s="109"/>
      <c r="C83" s="109"/>
      <c r="D83" s="109"/>
      <c r="E83" s="109"/>
      <c r="F83" s="109"/>
      <c r="G83" s="109"/>
      <c r="H83" s="109"/>
      <c r="I83" s="109"/>
    </row>
    <row r="84" spans="1:9">
      <c r="A84" s="109"/>
      <c r="B84" s="109"/>
      <c r="C84" s="109"/>
      <c r="D84" s="109"/>
      <c r="E84" s="109"/>
      <c r="F84" s="109"/>
      <c r="G84" s="109"/>
      <c r="H84" s="109"/>
      <c r="I84" s="109"/>
    </row>
    <row r="85" spans="1:9">
      <c r="A85" s="109"/>
      <c r="B85" s="109"/>
      <c r="C85" s="109"/>
      <c r="D85" s="109"/>
      <c r="E85" s="109"/>
      <c r="F85" s="109"/>
      <c r="G85" s="109"/>
      <c r="H85" s="109"/>
      <c r="I85" s="109"/>
    </row>
    <row r="86" spans="1:9">
      <c r="A86" s="109"/>
      <c r="B86" s="109"/>
      <c r="C86" s="109"/>
      <c r="D86" s="109"/>
      <c r="E86" s="109"/>
      <c r="F86" s="109"/>
      <c r="G86" s="109"/>
      <c r="H86" s="109"/>
      <c r="I86" s="109"/>
    </row>
    <row r="87" spans="1:9">
      <c r="A87" s="109"/>
      <c r="B87" s="109"/>
      <c r="C87" s="109"/>
      <c r="D87" s="109"/>
      <c r="E87" s="109"/>
      <c r="F87" s="109"/>
      <c r="G87" s="109"/>
      <c r="H87" s="109"/>
      <c r="I87" s="109"/>
    </row>
    <row r="88" spans="1:9">
      <c r="A88" s="109"/>
      <c r="B88" s="109"/>
      <c r="C88" s="109"/>
      <c r="D88" s="109"/>
      <c r="E88" s="109"/>
      <c r="F88" s="109"/>
      <c r="G88" s="109"/>
      <c r="H88" s="109"/>
      <c r="I88" s="109"/>
    </row>
    <row r="89" spans="1:9">
      <c r="A89" s="109"/>
      <c r="B89" s="109"/>
      <c r="C89" s="109"/>
      <c r="D89" s="109"/>
      <c r="E89" s="109"/>
      <c r="F89" s="109"/>
      <c r="G89" s="109"/>
      <c r="H89" s="109"/>
      <c r="I89" s="109"/>
    </row>
    <row r="90" spans="1:9">
      <c r="A90" s="109"/>
      <c r="B90" s="109"/>
      <c r="C90" s="109"/>
      <c r="D90" s="109"/>
      <c r="E90" s="109"/>
      <c r="F90" s="109"/>
      <c r="G90" s="109"/>
      <c r="H90" s="109"/>
      <c r="I90" s="109"/>
    </row>
    <row r="91" spans="1:9">
      <c r="A91" s="109"/>
      <c r="B91" s="109"/>
      <c r="C91" s="109"/>
      <c r="D91" s="109"/>
      <c r="E91" s="109"/>
      <c r="F91" s="109"/>
      <c r="G91" s="109"/>
      <c r="H91" s="109"/>
      <c r="I91" s="109"/>
    </row>
    <row r="92" spans="1:9">
      <c r="A92" s="109"/>
      <c r="B92" s="109"/>
      <c r="C92" s="109"/>
      <c r="D92" s="109"/>
      <c r="E92" s="109"/>
      <c r="F92" s="109"/>
      <c r="G92" s="109"/>
      <c r="H92" s="109"/>
      <c r="I92" s="109"/>
    </row>
    <row r="93" spans="1:9">
      <c r="A93" s="109"/>
      <c r="B93" s="109"/>
      <c r="C93" s="109"/>
      <c r="D93" s="109"/>
      <c r="E93" s="109"/>
      <c r="F93" s="109"/>
      <c r="G93" s="109"/>
      <c r="H93" s="109"/>
      <c r="I93" s="109"/>
    </row>
    <row r="94" spans="1:9">
      <c r="A94" s="109"/>
      <c r="B94" s="109"/>
      <c r="C94" s="109"/>
      <c r="D94" s="109"/>
      <c r="E94" s="109"/>
      <c r="F94" s="109"/>
      <c r="G94" s="109"/>
      <c r="H94" s="109"/>
      <c r="I94" s="109"/>
    </row>
    <row r="95" spans="1:9">
      <c r="A95" s="109"/>
      <c r="B95" s="109"/>
      <c r="C95" s="109"/>
      <c r="D95" s="109"/>
      <c r="E95" s="109"/>
      <c r="F95" s="109"/>
      <c r="G95" s="109"/>
      <c r="H95" s="109"/>
      <c r="I95" s="109"/>
    </row>
    <row r="96" spans="1:9">
      <c r="A96" s="109"/>
      <c r="B96" s="109"/>
      <c r="C96" s="109"/>
      <c r="D96" s="109"/>
      <c r="E96" s="109"/>
      <c r="F96" s="109"/>
      <c r="G96" s="109"/>
      <c r="H96" s="109"/>
      <c r="I96" s="109"/>
    </row>
    <row r="97" spans="1:9">
      <c r="A97" s="109"/>
      <c r="B97" s="109"/>
      <c r="C97" s="109"/>
      <c r="D97" s="109"/>
      <c r="E97" s="109"/>
      <c r="F97" s="109"/>
      <c r="G97" s="109"/>
      <c r="H97" s="109"/>
      <c r="I97" s="109"/>
    </row>
    <row r="98" spans="1:9">
      <c r="A98" s="109"/>
      <c r="B98" s="109"/>
      <c r="C98" s="109"/>
      <c r="D98" s="109"/>
      <c r="E98" s="109"/>
      <c r="F98" s="109"/>
      <c r="G98" s="109"/>
      <c r="H98" s="109"/>
      <c r="I98" s="109"/>
    </row>
    <row r="99" spans="1:9">
      <c r="A99" s="109"/>
      <c r="B99" s="109"/>
      <c r="C99" s="109"/>
      <c r="D99" s="109"/>
      <c r="E99" s="109"/>
      <c r="F99" s="109"/>
      <c r="G99" s="109"/>
      <c r="H99" s="109"/>
      <c r="I99" s="109"/>
    </row>
    <row r="100" spans="1:9">
      <c r="A100" s="109"/>
      <c r="B100" s="109"/>
      <c r="C100" s="109"/>
      <c r="D100" s="109"/>
      <c r="E100" s="109"/>
      <c r="F100" s="109"/>
      <c r="G100" s="109"/>
      <c r="H100" s="109"/>
      <c r="I100" s="109"/>
    </row>
    <row r="101" spans="1:9">
      <c r="A101" s="109"/>
      <c r="B101" s="109"/>
      <c r="C101" s="109"/>
      <c r="D101" s="109"/>
      <c r="E101" s="109"/>
      <c r="F101" s="109"/>
      <c r="G101" s="109"/>
      <c r="H101" s="109"/>
      <c r="I101" s="109"/>
    </row>
    <row r="102" spans="1:9">
      <c r="A102" s="109"/>
      <c r="B102" s="109"/>
      <c r="C102" s="109"/>
      <c r="D102" s="109"/>
      <c r="E102" s="109"/>
      <c r="F102" s="109"/>
      <c r="G102" s="109"/>
      <c r="H102" s="109"/>
      <c r="I102" s="109"/>
    </row>
    <row r="103" spans="1:9">
      <c r="A103" s="109"/>
      <c r="B103" s="109"/>
      <c r="C103" s="109"/>
      <c r="D103" s="109"/>
      <c r="E103" s="109"/>
      <c r="F103" s="109"/>
      <c r="G103" s="109"/>
      <c r="H103" s="109"/>
      <c r="I103" s="109"/>
    </row>
    <row r="104" spans="1:9">
      <c r="A104" s="109"/>
      <c r="B104" s="109"/>
      <c r="C104" s="109"/>
      <c r="D104" s="109"/>
      <c r="E104" s="109"/>
      <c r="F104" s="109"/>
      <c r="G104" s="109"/>
      <c r="H104" s="109"/>
      <c r="I104" s="109"/>
    </row>
    <row r="105" spans="1:9">
      <c r="A105" s="109"/>
      <c r="B105" s="109"/>
      <c r="C105" s="109"/>
      <c r="D105" s="109"/>
      <c r="E105" s="109"/>
      <c r="F105" s="109"/>
      <c r="G105" s="109"/>
      <c r="H105" s="109"/>
      <c r="I105" s="109"/>
    </row>
    <row r="106" spans="1:9">
      <c r="A106" s="109"/>
      <c r="B106" s="109"/>
      <c r="C106" s="109"/>
      <c r="D106" s="109"/>
      <c r="E106" s="109"/>
      <c r="F106" s="109"/>
      <c r="G106" s="109"/>
      <c r="H106" s="109"/>
      <c r="I106" s="109"/>
    </row>
    <row r="107" spans="1:9">
      <c r="A107" s="109"/>
      <c r="B107" s="109"/>
      <c r="C107" s="109"/>
      <c r="D107" s="109"/>
      <c r="E107" s="109"/>
      <c r="F107" s="109"/>
      <c r="G107" s="109"/>
      <c r="H107" s="109"/>
      <c r="I107" s="109"/>
    </row>
    <row r="108" spans="1:9">
      <c r="A108" s="109"/>
      <c r="B108" s="109"/>
      <c r="C108" s="109"/>
      <c r="D108" s="109"/>
      <c r="E108" s="109"/>
      <c r="F108" s="109"/>
      <c r="G108" s="109"/>
      <c r="H108" s="109"/>
      <c r="I108" s="109"/>
    </row>
    <row r="109" spans="1:9">
      <c r="A109" s="109"/>
      <c r="B109" s="109"/>
      <c r="C109" s="109"/>
      <c r="D109" s="109"/>
      <c r="E109" s="109"/>
      <c r="F109" s="109"/>
      <c r="G109" s="109"/>
      <c r="H109" s="109"/>
      <c r="I109" s="109"/>
    </row>
    <row r="110" spans="1:9">
      <c r="A110" s="109"/>
      <c r="B110" s="109"/>
      <c r="C110" s="109"/>
      <c r="D110" s="109"/>
      <c r="E110" s="109"/>
      <c r="F110" s="109"/>
      <c r="G110" s="109"/>
      <c r="H110" s="109"/>
      <c r="I110" s="109"/>
    </row>
    <row r="111" spans="1:9">
      <c r="A111" s="109"/>
      <c r="B111" s="109"/>
      <c r="C111" s="109"/>
      <c r="D111" s="109"/>
      <c r="E111" s="109"/>
      <c r="F111" s="109"/>
      <c r="G111" s="109"/>
      <c r="H111" s="109"/>
      <c r="I111" s="109"/>
    </row>
    <row r="112" spans="1:9">
      <c r="A112" s="109"/>
      <c r="B112" s="109"/>
      <c r="C112" s="109"/>
      <c r="D112" s="109"/>
      <c r="E112" s="109"/>
      <c r="F112" s="109"/>
      <c r="G112" s="109"/>
      <c r="H112" s="109"/>
      <c r="I112" s="109"/>
    </row>
    <row r="113" spans="1:9">
      <c r="A113" s="109"/>
      <c r="B113" s="109"/>
      <c r="C113" s="109"/>
      <c r="D113" s="109"/>
      <c r="E113" s="109"/>
      <c r="F113" s="109"/>
      <c r="G113" s="109"/>
      <c r="H113" s="109"/>
      <c r="I113" s="109"/>
    </row>
  </sheetData>
  <customSheetViews>
    <customSheetView guid="{7F5BA31E-4FFC-4ACF-B6A0-DE3EAEC611C9}" state="hidden">
      <selection activeCell="H15" sqref="H15"/>
      <pageMargins left="0.7" right="0.7" top="0.75" bottom="0.75" header="0.3" footer="0.3"/>
    </customSheetView>
  </customSheetViews>
  <mergeCells count="2">
    <mergeCell ref="A1:H1"/>
    <mergeCell ref="A70:H7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1"/>
  <sheetViews>
    <sheetView workbookViewId="0">
      <selection activeCell="D27" sqref="D27"/>
    </sheetView>
  </sheetViews>
  <sheetFormatPr baseColWidth="10" defaultColWidth="10.875" defaultRowHeight="15.75"/>
  <cols>
    <col min="1" max="1" width="6" style="1" customWidth="1"/>
    <col min="2" max="2" width="38.375" style="1" customWidth="1"/>
    <col min="3" max="3" width="56.375" style="1" customWidth="1"/>
    <col min="4" max="4" width="52.375" style="1" customWidth="1"/>
    <col min="5" max="16384" width="10.875" style="1"/>
  </cols>
  <sheetData>
    <row r="1" spans="1:6">
      <c r="A1" s="253" t="s">
        <v>742</v>
      </c>
      <c r="B1" s="254"/>
      <c r="C1" s="255"/>
      <c r="D1" s="21"/>
      <c r="E1" s="21"/>
      <c r="F1" s="21"/>
    </row>
    <row r="2" spans="1:6">
      <c r="A2" s="31"/>
      <c r="B2" s="31"/>
      <c r="C2" s="31"/>
      <c r="D2" s="21"/>
      <c r="E2" s="21"/>
      <c r="F2" s="21"/>
    </row>
    <row r="3" spans="1:6">
      <c r="A3" s="16" t="s">
        <v>7</v>
      </c>
      <c r="B3" s="16" t="s">
        <v>1762</v>
      </c>
      <c r="C3" s="26"/>
      <c r="D3" s="26"/>
    </row>
    <row r="4" spans="1:6">
      <c r="A4" s="23" t="s">
        <v>746</v>
      </c>
      <c r="B4" s="23" t="s">
        <v>1726</v>
      </c>
    </row>
    <row r="5" spans="1:6">
      <c r="A5" s="23" t="s">
        <v>1059</v>
      </c>
      <c r="B5" s="23" t="s">
        <v>1727</v>
      </c>
    </row>
    <row r="6" spans="1:6">
      <c r="A6" s="23" t="s">
        <v>748</v>
      </c>
      <c r="B6" s="23" t="s">
        <v>1728</v>
      </c>
    </row>
    <row r="8" spans="1:6">
      <c r="A8" s="16" t="s">
        <v>1721</v>
      </c>
      <c r="B8" s="16" t="s">
        <v>1731</v>
      </c>
      <c r="C8" s="24"/>
      <c r="D8" s="22" t="s">
        <v>749</v>
      </c>
    </row>
    <row r="9" spans="1:6" ht="15.75" customHeight="1">
      <c r="A9" s="245" t="s">
        <v>746</v>
      </c>
      <c r="B9" s="252" t="s">
        <v>1730</v>
      </c>
      <c r="C9" s="262" t="s">
        <v>1786</v>
      </c>
      <c r="D9" s="24" t="s">
        <v>1756</v>
      </c>
    </row>
    <row r="10" spans="1:6" ht="15.75" customHeight="1">
      <c r="A10" s="245"/>
      <c r="B10" s="252"/>
      <c r="C10" s="262"/>
      <c r="D10" s="24" t="s">
        <v>1757</v>
      </c>
    </row>
    <row r="11" spans="1:6" ht="15.75" customHeight="1">
      <c r="A11" s="245"/>
      <c r="B11" s="252"/>
      <c r="C11" s="262"/>
      <c r="D11" s="24" t="s">
        <v>1758</v>
      </c>
    </row>
    <row r="12" spans="1:6" ht="15.75" customHeight="1">
      <c r="A12" s="245"/>
      <c r="B12" s="252"/>
      <c r="C12" s="262"/>
      <c r="D12" s="24" t="s">
        <v>1759</v>
      </c>
    </row>
    <row r="13" spans="1:6" ht="15.75" customHeight="1">
      <c r="A13" s="245"/>
      <c r="B13" s="252"/>
      <c r="C13" s="262"/>
      <c r="D13" s="24" t="s">
        <v>1760</v>
      </c>
    </row>
    <row r="14" spans="1:6" ht="15.75" customHeight="1">
      <c r="A14" s="245"/>
      <c r="B14" s="252"/>
      <c r="C14" s="262"/>
      <c r="D14" s="24" t="s">
        <v>1761</v>
      </c>
    </row>
    <row r="15" spans="1:6" ht="15.75" customHeight="1">
      <c r="A15" s="245"/>
      <c r="B15" s="252"/>
      <c r="C15" s="263" t="s">
        <v>1763</v>
      </c>
      <c r="D15" s="24" t="s">
        <v>1832</v>
      </c>
    </row>
    <row r="16" spans="1:6" ht="15.75" customHeight="1">
      <c r="A16" s="245"/>
      <c r="B16" s="252"/>
      <c r="C16" s="263"/>
      <c r="D16" s="24" t="s">
        <v>1833</v>
      </c>
    </row>
    <row r="17" spans="1:4" ht="15.75" customHeight="1">
      <c r="A17" s="245"/>
      <c r="B17" s="252"/>
      <c r="C17" s="263"/>
      <c r="D17" s="24" t="s">
        <v>1834</v>
      </c>
    </row>
    <row r="18" spans="1:4" ht="15.75" customHeight="1">
      <c r="A18" s="245"/>
      <c r="B18" s="252"/>
      <c r="C18" s="263"/>
      <c r="D18" s="122" t="s">
        <v>1860</v>
      </c>
    </row>
    <row r="19" spans="1:4" ht="15.75" customHeight="1">
      <c r="A19" s="245"/>
      <c r="B19" s="252"/>
      <c r="C19" s="263"/>
      <c r="D19" s="24" t="s">
        <v>1835</v>
      </c>
    </row>
    <row r="20" spans="1:4" ht="31.5">
      <c r="A20" s="245"/>
      <c r="B20" s="252"/>
      <c r="C20" s="263"/>
      <c r="D20" s="122" t="s">
        <v>1836</v>
      </c>
    </row>
    <row r="21" spans="1:4">
      <c r="A21" s="245"/>
      <c r="B21" s="252"/>
      <c r="C21" s="264" t="s">
        <v>1764</v>
      </c>
      <c r="D21" s="122" t="s">
        <v>1837</v>
      </c>
    </row>
    <row r="22" spans="1:4" ht="47.25">
      <c r="A22" s="245"/>
      <c r="B22" s="252"/>
      <c r="C22" s="264"/>
      <c r="D22" s="122" t="s">
        <v>1838</v>
      </c>
    </row>
    <row r="23" spans="1:4" ht="47.25">
      <c r="A23" s="245"/>
      <c r="B23" s="252"/>
      <c r="C23" s="264"/>
      <c r="D23" s="122" t="s">
        <v>1839</v>
      </c>
    </row>
    <row r="24" spans="1:4" ht="31.5">
      <c r="A24" s="245"/>
      <c r="B24" s="252"/>
      <c r="C24" s="265" t="s">
        <v>1765</v>
      </c>
      <c r="D24" s="122" t="s">
        <v>1840</v>
      </c>
    </row>
    <row r="25" spans="1:4" ht="31.5">
      <c r="A25" s="245"/>
      <c r="B25" s="252"/>
      <c r="C25" s="265"/>
      <c r="D25" s="122" t="s">
        <v>1841</v>
      </c>
    </row>
    <row r="26" spans="1:4" ht="31.5">
      <c r="A26" s="245"/>
      <c r="B26" s="252"/>
      <c r="C26" s="265"/>
      <c r="D26" s="122" t="s">
        <v>1842</v>
      </c>
    </row>
    <row r="27" spans="1:4" ht="47.25">
      <c r="A27" s="245"/>
      <c r="B27" s="252"/>
      <c r="C27" s="265"/>
      <c r="D27" s="122" t="s">
        <v>1843</v>
      </c>
    </row>
    <row r="28" spans="1:4" ht="63">
      <c r="A28" s="245"/>
      <c r="B28" s="252"/>
      <c r="C28" s="265"/>
      <c r="D28" s="122" t="s">
        <v>1844</v>
      </c>
    </row>
    <row r="29" spans="1:4" ht="47.25">
      <c r="A29" s="245"/>
      <c r="B29" s="252"/>
      <c r="C29" s="265" t="s">
        <v>1766</v>
      </c>
      <c r="D29" s="122" t="s">
        <v>1845</v>
      </c>
    </row>
    <row r="30" spans="1:4" ht="31.5">
      <c r="A30" s="245"/>
      <c r="B30" s="252"/>
      <c r="C30" s="265"/>
      <c r="D30" s="122" t="s">
        <v>1846</v>
      </c>
    </row>
    <row r="31" spans="1:4" ht="31.5">
      <c r="A31" s="245"/>
      <c r="B31" s="252"/>
      <c r="C31" s="265"/>
      <c r="D31" s="122" t="s">
        <v>1847</v>
      </c>
    </row>
    <row r="32" spans="1:4" ht="31.5">
      <c r="A32" s="245"/>
      <c r="B32" s="252"/>
      <c r="C32" s="265"/>
      <c r="D32" s="122" t="s">
        <v>1848</v>
      </c>
    </row>
    <row r="33" spans="1:4" ht="31.5">
      <c r="A33" s="127"/>
      <c r="B33" s="113"/>
      <c r="C33" s="266" t="s">
        <v>1767</v>
      </c>
      <c r="D33" s="129" t="s">
        <v>1849</v>
      </c>
    </row>
    <row r="34" spans="1:4" ht="31.5">
      <c r="A34" s="127"/>
      <c r="B34" s="113"/>
      <c r="C34" s="267"/>
      <c r="D34" s="122" t="s">
        <v>1850</v>
      </c>
    </row>
    <row r="35" spans="1:4" ht="47.25">
      <c r="A35" s="127"/>
      <c r="B35" s="113"/>
      <c r="C35" s="268"/>
      <c r="D35" s="122" t="s">
        <v>1851</v>
      </c>
    </row>
    <row r="36" spans="1:4">
      <c r="A36" s="127"/>
      <c r="B36" s="113"/>
      <c r="C36" s="128" t="s">
        <v>1768</v>
      </c>
      <c r="D36" s="122"/>
    </row>
    <row r="37" spans="1:4">
      <c r="A37" s="127"/>
      <c r="B37" s="113"/>
      <c r="C37" s="128"/>
      <c r="D37" s="122"/>
    </row>
    <row r="38" spans="1:4">
      <c r="A38" s="127"/>
      <c r="B38" s="113"/>
      <c r="C38" s="128"/>
      <c r="D38" s="122"/>
    </row>
    <row r="39" spans="1:4">
      <c r="A39" s="127"/>
      <c r="B39" s="113"/>
      <c r="C39" s="128"/>
      <c r="D39" s="122"/>
    </row>
    <row r="40" spans="1:4">
      <c r="A40" s="127"/>
      <c r="B40" s="113"/>
      <c r="D40" s="122"/>
    </row>
    <row r="41" spans="1:4">
      <c r="A41" s="259" t="s">
        <v>747</v>
      </c>
      <c r="B41" s="256" t="s">
        <v>1732</v>
      </c>
      <c r="C41" s="121"/>
    </row>
    <row r="42" spans="1:4">
      <c r="A42" s="260"/>
      <c r="B42" s="257"/>
      <c r="C42" s="120"/>
      <c r="D42" s="22"/>
    </row>
    <row r="43" spans="1:4">
      <c r="A43" s="260"/>
      <c r="B43" s="257"/>
      <c r="C43" s="120" t="s">
        <v>1769</v>
      </c>
      <c r="D43" s="22"/>
    </row>
    <row r="44" spans="1:4">
      <c r="A44" s="260"/>
      <c r="B44" s="257"/>
      <c r="C44" s="120" t="s">
        <v>1770</v>
      </c>
      <c r="D44" s="22"/>
    </row>
    <row r="45" spans="1:4">
      <c r="A45" s="260"/>
      <c r="B45" s="257"/>
      <c r="C45" s="120" t="s">
        <v>1771</v>
      </c>
      <c r="D45" s="22"/>
    </row>
    <row r="46" spans="1:4">
      <c r="A46" s="261"/>
      <c r="B46" s="258"/>
      <c r="C46" s="120" t="s">
        <v>1772</v>
      </c>
      <c r="D46" s="22"/>
    </row>
    <row r="47" spans="1:4" ht="63" customHeight="1">
      <c r="A47" s="233" t="s">
        <v>748</v>
      </c>
      <c r="B47" s="242" t="s">
        <v>1733</v>
      </c>
      <c r="C47" s="119" t="s">
        <v>1773</v>
      </c>
      <c r="D47" s="117"/>
    </row>
    <row r="48" spans="1:4">
      <c r="A48" s="234"/>
      <c r="B48" s="243"/>
      <c r="C48" s="24" t="s">
        <v>1774</v>
      </c>
      <c r="D48" s="26"/>
    </row>
    <row r="49" spans="1:4">
      <c r="A49" s="234"/>
      <c r="B49" s="243"/>
      <c r="C49" s="24" t="s">
        <v>1775</v>
      </c>
      <c r="D49" s="26"/>
    </row>
    <row r="50" spans="1:4">
      <c r="A50" s="234"/>
      <c r="B50" s="243"/>
      <c r="C50" s="24" t="s">
        <v>1776</v>
      </c>
      <c r="D50" s="26"/>
    </row>
    <row r="51" spans="1:4">
      <c r="A51" s="234"/>
      <c r="B51" s="243"/>
      <c r="C51" s="24" t="s">
        <v>1777</v>
      </c>
      <c r="D51" s="26"/>
    </row>
    <row r="52" spans="1:4">
      <c r="A52" s="234"/>
      <c r="B52" s="243"/>
      <c r="C52" s="24" t="s">
        <v>1778</v>
      </c>
      <c r="D52" s="26"/>
    </row>
    <row r="53" spans="1:4">
      <c r="A53" s="234"/>
      <c r="B53" s="243"/>
      <c r="C53" s="24" t="s">
        <v>1779</v>
      </c>
      <c r="D53" s="26"/>
    </row>
    <row r="54" spans="1:4">
      <c r="A54" s="234"/>
      <c r="B54" s="243"/>
      <c r="C54" s="24" t="s">
        <v>1780</v>
      </c>
      <c r="D54" s="26"/>
    </row>
    <row r="55" spans="1:4">
      <c r="A55" s="234"/>
      <c r="B55" s="243"/>
      <c r="C55" s="24" t="s">
        <v>1781</v>
      </c>
      <c r="D55" s="26"/>
    </row>
    <row r="56" spans="1:4">
      <c r="A56" s="234"/>
      <c r="B56" s="243"/>
      <c r="C56" s="24" t="s">
        <v>1782</v>
      </c>
      <c r="D56" s="26"/>
    </row>
    <row r="57" spans="1:4">
      <c r="A57" s="234"/>
      <c r="B57" s="243"/>
      <c r="C57" s="24" t="s">
        <v>1783</v>
      </c>
      <c r="D57" s="26"/>
    </row>
    <row r="58" spans="1:4">
      <c r="A58" s="234"/>
      <c r="B58" s="243"/>
      <c r="C58" s="24" t="s">
        <v>1784</v>
      </c>
      <c r="D58" s="26"/>
    </row>
    <row r="59" spans="1:4">
      <c r="A59" s="235"/>
      <c r="B59" s="244"/>
      <c r="C59" s="24" t="s">
        <v>1785</v>
      </c>
      <c r="D59" s="26"/>
    </row>
    <row r="60" spans="1:4">
      <c r="A60" s="30"/>
      <c r="B60" s="115"/>
      <c r="C60" s="26"/>
      <c r="D60" s="26"/>
    </row>
    <row r="61" spans="1:4">
      <c r="A61" s="30"/>
      <c r="B61" s="30"/>
      <c r="C61" s="26"/>
    </row>
    <row r="62" spans="1:4">
      <c r="A62" s="16" t="s">
        <v>7</v>
      </c>
      <c r="B62" s="16" t="s">
        <v>1729</v>
      </c>
      <c r="C62" s="25"/>
    </row>
    <row r="63" spans="1:4" ht="47.25" customHeight="1">
      <c r="A63" s="233">
        <v>1</v>
      </c>
      <c r="B63" s="242" t="s">
        <v>1734</v>
      </c>
      <c r="C63" s="123" t="s">
        <v>1787</v>
      </c>
    </row>
    <row r="64" spans="1:4">
      <c r="A64" s="234"/>
      <c r="B64" s="243"/>
      <c r="C64" s="123" t="s">
        <v>1788</v>
      </c>
    </row>
    <row r="65" spans="1:3" ht="31.5">
      <c r="A65" s="234"/>
      <c r="B65" s="243"/>
      <c r="C65" s="123" t="s">
        <v>1789</v>
      </c>
    </row>
    <row r="66" spans="1:3" ht="47.25">
      <c r="A66" s="235"/>
      <c r="B66" s="244"/>
      <c r="C66" s="123" t="s">
        <v>1790</v>
      </c>
    </row>
    <row r="67" spans="1:3" ht="31.5">
      <c r="A67" s="233">
        <v>2</v>
      </c>
      <c r="B67" s="246" t="s">
        <v>1735</v>
      </c>
      <c r="C67" s="124" t="s">
        <v>1791</v>
      </c>
    </row>
    <row r="68" spans="1:3" ht="31.5">
      <c r="A68" s="234"/>
      <c r="B68" s="246"/>
      <c r="C68" s="123" t="s">
        <v>1792</v>
      </c>
    </row>
    <row r="69" spans="1:3">
      <c r="A69" s="234"/>
      <c r="B69" s="246"/>
      <c r="C69" s="123" t="s">
        <v>1793</v>
      </c>
    </row>
    <row r="70" spans="1:3">
      <c r="A70" s="235"/>
      <c r="B70" s="246"/>
      <c r="C70" s="123" t="s">
        <v>1794</v>
      </c>
    </row>
    <row r="71" spans="1:3" ht="47.25" customHeight="1">
      <c r="A71" s="233">
        <v>3</v>
      </c>
      <c r="B71" s="242" t="s">
        <v>1736</v>
      </c>
      <c r="C71" s="124" t="s">
        <v>1795</v>
      </c>
    </row>
    <row r="72" spans="1:3" ht="31.5">
      <c r="A72" s="234"/>
      <c r="B72" s="243"/>
      <c r="C72" s="123" t="s">
        <v>1796</v>
      </c>
    </row>
    <row r="73" spans="1:3" ht="31.5">
      <c r="A73" s="234"/>
      <c r="B73" s="243"/>
      <c r="C73" s="123" t="s">
        <v>1797</v>
      </c>
    </row>
    <row r="74" spans="1:3">
      <c r="A74" s="235"/>
      <c r="B74" s="244"/>
      <c r="C74" s="123" t="s">
        <v>1798</v>
      </c>
    </row>
    <row r="75" spans="1:3" ht="31.5">
      <c r="A75" s="233">
        <v>4</v>
      </c>
      <c r="B75" s="242" t="s">
        <v>1737</v>
      </c>
      <c r="C75" s="123" t="s">
        <v>1799</v>
      </c>
    </row>
    <row r="76" spans="1:3" ht="47.25">
      <c r="A76" s="235"/>
      <c r="B76" s="244"/>
      <c r="C76" s="123" t="s">
        <v>1800</v>
      </c>
    </row>
    <row r="77" spans="1:3" ht="31.5">
      <c r="A77" s="233">
        <v>5</v>
      </c>
      <c r="B77" s="250" t="s">
        <v>1738</v>
      </c>
      <c r="C77" s="123" t="s">
        <v>1801</v>
      </c>
    </row>
    <row r="78" spans="1:3" ht="31.5">
      <c r="A78" s="235"/>
      <c r="B78" s="251"/>
      <c r="C78" s="123" t="s">
        <v>1802</v>
      </c>
    </row>
    <row r="79" spans="1:3">
      <c r="A79" s="245">
        <v>6</v>
      </c>
      <c r="B79" s="246" t="s">
        <v>1739</v>
      </c>
      <c r="C79" s="24" t="s">
        <v>1803</v>
      </c>
    </row>
    <row r="80" spans="1:3">
      <c r="A80" s="245"/>
      <c r="B80" s="246"/>
      <c r="C80" s="24" t="s">
        <v>1804</v>
      </c>
    </row>
    <row r="81" spans="1:4" ht="32.25" customHeight="1">
      <c r="A81" s="245">
        <v>7</v>
      </c>
      <c r="B81" s="246" t="s">
        <v>1807</v>
      </c>
      <c r="C81" s="122" t="s">
        <v>1805</v>
      </c>
    </row>
    <row r="82" spans="1:4" ht="36.75" customHeight="1">
      <c r="A82" s="245"/>
      <c r="B82" s="246"/>
      <c r="C82" s="123" t="s">
        <v>1806</v>
      </c>
    </row>
    <row r="83" spans="1:4" ht="36.75" customHeight="1">
      <c r="A83" s="233">
        <v>8</v>
      </c>
      <c r="B83" s="242" t="s">
        <v>1740</v>
      </c>
      <c r="C83" s="123" t="s">
        <v>1808</v>
      </c>
    </row>
    <row r="84" spans="1:4" ht="36.75" customHeight="1">
      <c r="A84" s="234"/>
      <c r="B84" s="243"/>
      <c r="C84" s="123" t="s">
        <v>1809</v>
      </c>
    </row>
    <row r="85" spans="1:4" ht="47.25">
      <c r="A85" s="234"/>
      <c r="B85" s="243"/>
      <c r="C85" s="123" t="s">
        <v>1810</v>
      </c>
    </row>
    <row r="86" spans="1:4">
      <c r="A86" s="235"/>
      <c r="B86" s="244"/>
      <c r="C86" s="126" t="s">
        <v>1811</v>
      </c>
    </row>
    <row r="87" spans="1:4" ht="31.5">
      <c r="A87" s="246">
        <v>9</v>
      </c>
      <c r="B87" s="247" t="s">
        <v>1741</v>
      </c>
      <c r="C87" s="122" t="s">
        <v>1812</v>
      </c>
    </row>
    <row r="88" spans="1:4" ht="15.75" customHeight="1">
      <c r="A88" s="246"/>
      <c r="B88" s="248"/>
      <c r="C88" s="122" t="s">
        <v>1813</v>
      </c>
    </row>
    <row r="89" spans="1:4">
      <c r="A89" s="246"/>
      <c r="B89" s="248"/>
      <c r="C89" s="122" t="s">
        <v>1814</v>
      </c>
    </row>
    <row r="90" spans="1:4">
      <c r="A90" s="246"/>
      <c r="B90" s="249"/>
      <c r="C90" s="122" t="s">
        <v>1815</v>
      </c>
    </row>
    <row r="91" spans="1:4" ht="31.5">
      <c r="A91" s="85">
        <v>10</v>
      </c>
      <c r="B91" s="116" t="s">
        <v>1742</v>
      </c>
      <c r="C91" s="122" t="s">
        <v>1816</v>
      </c>
    </row>
    <row r="92" spans="1:4" ht="31.5">
      <c r="A92" s="233">
        <v>11</v>
      </c>
      <c r="B92" s="239" t="s">
        <v>1743</v>
      </c>
      <c r="C92" s="122" t="s">
        <v>1817</v>
      </c>
    </row>
    <row r="93" spans="1:4" ht="31.5">
      <c r="A93" s="234"/>
      <c r="B93" s="240"/>
      <c r="C93" s="122" t="s">
        <v>1818</v>
      </c>
    </row>
    <row r="94" spans="1:4" ht="31.5">
      <c r="A94" s="234"/>
      <c r="B94" s="240"/>
      <c r="C94" s="236" t="s">
        <v>1819</v>
      </c>
      <c r="D94" s="122" t="s">
        <v>1852</v>
      </c>
    </row>
    <row r="95" spans="1:4">
      <c r="A95" s="234"/>
      <c r="B95" s="240"/>
      <c r="C95" s="237"/>
      <c r="D95" s="24" t="s">
        <v>1853</v>
      </c>
    </row>
    <row r="96" spans="1:4" ht="31.5">
      <c r="A96" s="234"/>
      <c r="B96" s="240"/>
      <c r="C96" s="237"/>
      <c r="D96" s="122" t="s">
        <v>1854</v>
      </c>
    </row>
    <row r="97" spans="1:4" ht="63">
      <c r="A97" s="234"/>
      <c r="B97" s="240"/>
      <c r="C97" s="237"/>
      <c r="D97" s="122" t="s">
        <v>1855</v>
      </c>
    </row>
    <row r="98" spans="1:4" ht="47.25">
      <c r="A98" s="234"/>
      <c r="B98" s="240"/>
      <c r="C98" s="238"/>
      <c r="D98" s="122" t="s">
        <v>1856</v>
      </c>
    </row>
    <row r="99" spans="1:4" ht="31.5">
      <c r="A99" s="234"/>
      <c r="B99" s="240"/>
      <c r="C99" s="122" t="s">
        <v>1820</v>
      </c>
    </row>
    <row r="100" spans="1:4" ht="31.5">
      <c r="A100" s="234"/>
      <c r="B100" s="240"/>
      <c r="C100" s="122" t="s">
        <v>1821</v>
      </c>
    </row>
    <row r="101" spans="1:4">
      <c r="A101" s="234"/>
      <c r="B101" s="240"/>
      <c r="C101" s="122" t="s">
        <v>1822</v>
      </c>
    </row>
    <row r="102" spans="1:4">
      <c r="A102" s="234"/>
      <c r="B102" s="240"/>
      <c r="C102" s="122" t="s">
        <v>1823</v>
      </c>
    </row>
    <row r="103" spans="1:4">
      <c r="A103" s="235"/>
      <c r="B103" s="241"/>
      <c r="C103" s="122" t="s">
        <v>1824</v>
      </c>
    </row>
    <row r="104" spans="1:4" ht="31.5" customHeight="1">
      <c r="A104" s="233">
        <v>12</v>
      </c>
      <c r="B104" s="230" t="s">
        <v>1744</v>
      </c>
      <c r="C104" s="130" t="s">
        <v>1825</v>
      </c>
      <c r="D104" s="122" t="s">
        <v>1859</v>
      </c>
    </row>
    <row r="105" spans="1:4" ht="63">
      <c r="A105" s="234"/>
      <c r="B105" s="231"/>
      <c r="C105" s="228" t="s">
        <v>1826</v>
      </c>
      <c r="D105" s="122" t="s">
        <v>1857</v>
      </c>
    </row>
    <row r="106" spans="1:4" ht="31.5">
      <c r="A106" s="235"/>
      <c r="B106" s="232"/>
      <c r="C106" s="229"/>
      <c r="D106" s="122" t="s">
        <v>1858</v>
      </c>
    </row>
    <row r="107" spans="1:4" ht="47.25" customHeight="1">
      <c r="A107" s="245">
        <v>13</v>
      </c>
      <c r="B107" s="242" t="s">
        <v>1745</v>
      </c>
      <c r="C107" s="122" t="s">
        <v>1827</v>
      </c>
    </row>
    <row r="108" spans="1:4" ht="31.5">
      <c r="A108" s="245"/>
      <c r="B108" s="243"/>
      <c r="C108" s="122" t="s">
        <v>1828</v>
      </c>
    </row>
    <row r="109" spans="1:4" ht="47.25">
      <c r="A109" s="245"/>
      <c r="B109" s="243"/>
      <c r="C109" s="118" t="s">
        <v>1829</v>
      </c>
    </row>
    <row r="110" spans="1:4" ht="47.25">
      <c r="A110" s="245"/>
      <c r="B110" s="243"/>
      <c r="C110" s="118" t="s">
        <v>1831</v>
      </c>
    </row>
    <row r="111" spans="1:4" ht="31.5">
      <c r="A111" s="245"/>
      <c r="B111" s="244"/>
      <c r="C111" s="118" t="s">
        <v>1830</v>
      </c>
    </row>
    <row r="112" spans="1:4" ht="31.5">
      <c r="A112" s="16" t="s">
        <v>7</v>
      </c>
      <c r="B112" s="125" t="s">
        <v>1746</v>
      </c>
      <c r="C112" s="122"/>
    </row>
    <row r="113" spans="1:3" ht="47.25">
      <c r="A113" s="23">
        <v>1</v>
      </c>
      <c r="B113" s="116" t="s">
        <v>1747</v>
      </c>
      <c r="C113" s="24"/>
    </row>
    <row r="114" spans="1:3" ht="47.25">
      <c r="A114" s="23">
        <v>2</v>
      </c>
      <c r="B114" s="116" t="s">
        <v>1748</v>
      </c>
      <c r="C114" s="24"/>
    </row>
    <row r="115" spans="1:3" ht="31.5">
      <c r="A115" s="23">
        <v>3</v>
      </c>
      <c r="B115" s="116" t="s">
        <v>1749</v>
      </c>
      <c r="C115" s="24"/>
    </row>
    <row r="116" spans="1:3" ht="63">
      <c r="A116" s="23">
        <v>4</v>
      </c>
      <c r="B116" s="116" t="s">
        <v>1750</v>
      </c>
      <c r="C116" s="24"/>
    </row>
    <row r="117" spans="1:3" ht="47.25">
      <c r="A117" s="23">
        <v>5</v>
      </c>
      <c r="B117" s="116" t="s">
        <v>1751</v>
      </c>
      <c r="C117" s="24"/>
    </row>
    <row r="118" spans="1:3" ht="47.25">
      <c r="A118" s="23">
        <v>6</v>
      </c>
      <c r="B118" s="116" t="s">
        <v>1752</v>
      </c>
      <c r="C118" s="24"/>
    </row>
    <row r="119" spans="1:3" ht="47.25">
      <c r="A119" s="23">
        <v>7</v>
      </c>
      <c r="B119" s="116" t="s">
        <v>1753</v>
      </c>
      <c r="C119" s="24"/>
    </row>
    <row r="120" spans="1:3" ht="63">
      <c r="A120" s="23">
        <v>8</v>
      </c>
      <c r="B120" s="116" t="s">
        <v>1754</v>
      </c>
      <c r="C120" s="24"/>
    </row>
    <row r="121" spans="1:3" ht="31.5">
      <c r="A121" s="23">
        <v>9</v>
      </c>
      <c r="B121" s="116" t="s">
        <v>1755</v>
      </c>
      <c r="C121" s="24"/>
    </row>
  </sheetData>
  <customSheetViews>
    <customSheetView guid="{7F5BA31E-4FFC-4ACF-B6A0-DE3EAEC611C9}">
      <selection activeCell="C15" sqref="C15:C20"/>
      <pageMargins left="0.7" right="0.7" top="0.75" bottom="0.75" header="0.3" footer="0.3"/>
      <pageSetup paperSize="9" orientation="portrait" horizontalDpi="0" verticalDpi="0"/>
    </customSheetView>
  </customSheetViews>
  <mergeCells count="39">
    <mergeCell ref="A1:C1"/>
    <mergeCell ref="B41:B46"/>
    <mergeCell ref="A41:A46"/>
    <mergeCell ref="C9:C14"/>
    <mergeCell ref="C15:C20"/>
    <mergeCell ref="C21:C23"/>
    <mergeCell ref="C24:C28"/>
    <mergeCell ref="C29:C32"/>
    <mergeCell ref="C33:C35"/>
    <mergeCell ref="A47:A59"/>
    <mergeCell ref="B47:B59"/>
    <mergeCell ref="B63:B66"/>
    <mergeCell ref="A63:A66"/>
    <mergeCell ref="B9:B32"/>
    <mergeCell ref="A9:A32"/>
    <mergeCell ref="B67:B70"/>
    <mergeCell ref="A67:A70"/>
    <mergeCell ref="B71:B74"/>
    <mergeCell ref="A71:A74"/>
    <mergeCell ref="B75:B76"/>
    <mergeCell ref="A75:A76"/>
    <mergeCell ref="A77:A78"/>
    <mergeCell ref="B77:B78"/>
    <mergeCell ref="B79:B80"/>
    <mergeCell ref="A79:A80"/>
    <mergeCell ref="A81:A82"/>
    <mergeCell ref="B81:B82"/>
    <mergeCell ref="B107:B111"/>
    <mergeCell ref="A107:A111"/>
    <mergeCell ref="B83:B86"/>
    <mergeCell ref="A83:A86"/>
    <mergeCell ref="A87:A90"/>
    <mergeCell ref="B87:B90"/>
    <mergeCell ref="C105:C106"/>
    <mergeCell ref="B104:B106"/>
    <mergeCell ref="A104:A106"/>
    <mergeCell ref="C94:C98"/>
    <mergeCell ref="B92:B103"/>
    <mergeCell ref="A92:A103"/>
  </mergeCell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C20"/>
  <sheetViews>
    <sheetView workbookViewId="0">
      <selection activeCell="B19" sqref="B19:C19"/>
    </sheetView>
  </sheetViews>
  <sheetFormatPr baseColWidth="10" defaultColWidth="10.875" defaultRowHeight="15.75"/>
  <cols>
    <col min="1" max="1" width="2.875" style="9" customWidth="1"/>
    <col min="2" max="2" width="5.875" style="9" customWidth="1"/>
    <col min="3" max="3" width="36.875" style="9" customWidth="1"/>
    <col min="4" max="16384" width="10.875" style="9"/>
  </cols>
  <sheetData>
    <row r="1" spans="2:3">
      <c r="B1" s="269" t="s">
        <v>750</v>
      </c>
      <c r="C1" s="269"/>
    </row>
    <row r="3" spans="2:3">
      <c r="B3" s="10" t="s">
        <v>7</v>
      </c>
      <c r="C3" s="27" t="s">
        <v>751</v>
      </c>
    </row>
    <row r="4" spans="2:3">
      <c r="B4" s="28">
        <v>1</v>
      </c>
      <c r="C4" s="29" t="s">
        <v>1868</v>
      </c>
    </row>
    <row r="5" spans="2:3">
      <c r="B5" s="28">
        <v>2</v>
      </c>
      <c r="C5" s="29" t="s">
        <v>752</v>
      </c>
    </row>
    <row r="6" spans="2:3">
      <c r="B6" s="28">
        <v>3</v>
      </c>
      <c r="C6" s="29" t="s">
        <v>753</v>
      </c>
    </row>
    <row r="7" spans="2:3">
      <c r="B7" s="28">
        <v>4</v>
      </c>
      <c r="C7" s="29" t="s">
        <v>1867</v>
      </c>
    </row>
    <row r="8" spans="2:3">
      <c r="B8" s="28">
        <v>5</v>
      </c>
      <c r="C8" s="29" t="s">
        <v>755</v>
      </c>
    </row>
    <row r="9" spans="2:3">
      <c r="B9" s="28">
        <v>6</v>
      </c>
      <c r="C9" s="29" t="s">
        <v>756</v>
      </c>
    </row>
    <row r="10" spans="2:3">
      <c r="B10" s="28">
        <v>7</v>
      </c>
      <c r="C10" s="29" t="s">
        <v>757</v>
      </c>
    </row>
    <row r="11" spans="2:3">
      <c r="B11" s="28">
        <v>8</v>
      </c>
      <c r="C11" s="29" t="s">
        <v>758</v>
      </c>
    </row>
    <row r="12" spans="2:3">
      <c r="B12" s="28">
        <v>9</v>
      </c>
      <c r="C12" s="29" t="s">
        <v>759</v>
      </c>
    </row>
    <row r="13" spans="2:3">
      <c r="B13" s="28">
        <v>10</v>
      </c>
      <c r="C13" s="29" t="s">
        <v>760</v>
      </c>
    </row>
    <row r="14" spans="2:3">
      <c r="B14" s="28">
        <v>11</v>
      </c>
      <c r="C14" s="29" t="s">
        <v>761</v>
      </c>
    </row>
    <row r="15" spans="2:3">
      <c r="B15" s="28">
        <v>12</v>
      </c>
      <c r="C15" s="29" t="s">
        <v>762</v>
      </c>
    </row>
    <row r="16" spans="2:3">
      <c r="B16" s="28">
        <v>13</v>
      </c>
      <c r="C16" s="29" t="s">
        <v>763</v>
      </c>
    </row>
    <row r="17" spans="2:3">
      <c r="B17" s="28">
        <v>14</v>
      </c>
      <c r="C17" s="29" t="s">
        <v>764</v>
      </c>
    </row>
    <row r="18" spans="2:3">
      <c r="B18" s="28">
        <v>15</v>
      </c>
      <c r="C18" s="29" t="s">
        <v>765</v>
      </c>
    </row>
    <row r="19" spans="2:3">
      <c r="B19" s="28">
        <v>16</v>
      </c>
      <c r="C19" s="29" t="s">
        <v>1869</v>
      </c>
    </row>
    <row r="20" spans="2:3">
      <c r="B20" s="28">
        <v>17</v>
      </c>
      <c r="C20" s="29" t="s">
        <v>1870</v>
      </c>
    </row>
  </sheetData>
  <customSheetViews>
    <customSheetView guid="{7F5BA31E-4FFC-4ACF-B6A0-DE3EAEC611C9}">
      <selection activeCell="F15" sqref="F15"/>
      <pageMargins left="0.7" right="0.7" top="0.75" bottom="0.75" header="0.3" footer="0.3"/>
    </customSheetView>
  </customSheetViews>
  <mergeCells count="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Instructivo</vt:lpstr>
      <vt:lpstr>Matriz alineación</vt:lpstr>
      <vt:lpstr>Salida</vt:lpstr>
      <vt:lpstr>Datos</vt:lpstr>
      <vt:lpstr>Entidades Rama Ejecutiva</vt:lpstr>
      <vt:lpstr>Entidades Rama Jud y Legisla</vt:lpstr>
      <vt:lpstr>Entidades EICE</vt:lpstr>
      <vt:lpstr>PND</vt:lpstr>
      <vt:lpstr>ODS</vt:lpstr>
      <vt:lpstr>Artículo DDHH</vt:lpstr>
      <vt:lpstr>Indicadores ODS</vt:lpstr>
      <vt:lpstr>Empresas_industriales_y_comerciales_del_Estado</vt:lpstr>
      <vt:lpstr>Entidades_Rama_Ejecutiva_Orden_Nacional</vt:lpstr>
      <vt:lpstr>Rama_Ejecutiva_Orden_Nacional</vt:lpstr>
      <vt:lpstr>Rama_judicial</vt:lpstr>
      <vt:lpstr>Rama_Legislativa</vt:lpstr>
      <vt:lpstr>Tipo_actor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ANDREA RUIZ VENTO</dc:creator>
  <cp:lastModifiedBy>PAULA ANDREA RUIZ VENTO</cp:lastModifiedBy>
  <cp:lastPrinted>2021-12-24T15:29:10Z</cp:lastPrinted>
  <dcterms:created xsi:type="dcterms:W3CDTF">2017-09-13T04:10:01Z</dcterms:created>
  <dcterms:modified xsi:type="dcterms:W3CDTF">2022-03-25T21:08:23Z</dcterms:modified>
</cp:coreProperties>
</file>