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5" windowWidth="18705" windowHeight="12510" tabRatio="762" activeTab="1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9" i="3" l="1"/>
  <c r="CI21" i="3" l="1"/>
  <c r="CH21" i="3"/>
  <c r="CJ21" i="3"/>
  <c r="CI21" i="2" l="1"/>
  <c r="CH21" i="2"/>
  <c r="CJ9" i="2"/>
  <c r="CJ21" i="2" s="1"/>
  <c r="CJ9" i="1"/>
  <c r="CI21" i="1"/>
  <c r="CH21" i="1"/>
  <c r="CJ21" i="1" l="1"/>
  <c r="CG21" i="3"/>
  <c r="CF21" i="3"/>
  <c r="CE21" i="3"/>
  <c r="CG21" i="2" l="1"/>
  <c r="CF21" i="2"/>
  <c r="CE21" i="2"/>
  <c r="CG21" i="1"/>
  <c r="CF21" i="1"/>
  <c r="CE21" i="1"/>
  <c r="CG20" i="3" l="1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9" i="2"/>
  <c r="CG10" i="2"/>
  <c r="CG11" i="2"/>
  <c r="CG10" i="1" l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<sst xmlns="http://schemas.openxmlformats.org/spreadsheetml/2006/main" count="323" uniqueCount="35">
  <si>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</si>
  <si>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</si>
  <si>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</si>
  <si>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</si>
  <si>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</si>
  <si>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</si>
  <si>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</si>
  <si>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</si>
  <si>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</si>
  <si>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</si>
  <si>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</si>
  <si>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</si>
  <si>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</si>
  <si>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</si>
  <si>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</si>
  <si>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</si>
  <si>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</si>
  <si>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</si>
  <si>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</si>
  <si>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</si>
  <si>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</si>
  <si>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</si>
  <si>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</si>
  <si>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</si>
  <si>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</si>
  <si>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</si>
  <si>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</si>
  <si>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</si>
  <si>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</si>
  <si>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</si>
  <si>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</si>
  <si>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 xml:space="preserve"> Periodo: Enero 1991 - 2019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</si>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</sst>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3</xdr:col>
      <xdr:colOff>650875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6:A14"/>
  <sheetViews>
    <sheetView showGridLines="0" zoomScale="85" zoomScaleNormal="85" workbookViewId="0">
      <selection activeCell="B21" sqref="B21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32</v>
      </c>
    </row>
    <row r="10" spans="1:1" ht="18" x14ac:dyDescent="0.25">
      <c r="A10" s="115"/>
    </row>
    <row r="11" spans="1:1" ht="18" x14ac:dyDescent="0.25">
      <c r="A11" s="116" t="s">
        <v>33</v>
      </c>
    </row>
    <row r="12" spans="1:1" ht="18" x14ac:dyDescent="0.25">
      <c r="A12" s="115"/>
    </row>
    <row r="13" spans="1:1" ht="18" x14ac:dyDescent="0.25">
      <c r="A13" s="116" t="s">
        <v>34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Q24"/>
  <sheetViews>
    <sheetView showGridLines="0" tabSelected="1" zoomScale="60" zoomScaleNormal="60" zoomScaleSheetLayoutView="50" zoomScalePageLayoutView="60" workbookViewId="0">
      <pane xSplit="1" topLeftCell="B1" activePane="topRight" state="frozen"/>
      <selection activeCell="G20" sqref="G20"/>
      <selection pane="topRight" activeCell="A5" sqref="A5:N6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67" t="s">
        <v>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68" t="s">
        <v>31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59">
        <v>1991</v>
      </c>
      <c r="C7" s="159"/>
      <c r="D7" s="159" t="s">
        <v>2</v>
      </c>
      <c r="E7" s="159">
        <v>1992</v>
      </c>
      <c r="F7" s="159"/>
      <c r="G7" s="159" t="s">
        <v>2</v>
      </c>
      <c r="H7" s="159">
        <v>1993</v>
      </c>
      <c r="I7" s="159"/>
      <c r="J7" s="159" t="s">
        <v>2</v>
      </c>
      <c r="K7" s="159">
        <v>1994</v>
      </c>
      <c r="L7" s="159"/>
      <c r="M7" s="159" t="s">
        <v>2</v>
      </c>
      <c r="N7" s="159">
        <v>1995</v>
      </c>
      <c r="O7" s="159"/>
      <c r="P7" s="159" t="s">
        <v>2</v>
      </c>
      <c r="Q7" s="159">
        <v>1996</v>
      </c>
      <c r="R7" s="159"/>
      <c r="S7" s="159" t="s">
        <v>2</v>
      </c>
      <c r="T7" s="159">
        <v>1997</v>
      </c>
      <c r="U7" s="159"/>
      <c r="V7" s="159" t="s">
        <v>2</v>
      </c>
      <c r="W7" s="159">
        <v>1998</v>
      </c>
      <c r="X7" s="159"/>
      <c r="Y7" s="159" t="s">
        <v>2</v>
      </c>
      <c r="Z7" s="159">
        <v>1999</v>
      </c>
      <c r="AA7" s="159"/>
      <c r="AB7" s="159" t="s">
        <v>2</v>
      </c>
      <c r="AC7" s="159">
        <v>2000</v>
      </c>
      <c r="AD7" s="159"/>
      <c r="AE7" s="159" t="s">
        <v>2</v>
      </c>
      <c r="AF7" s="159">
        <v>2001</v>
      </c>
      <c r="AG7" s="159"/>
      <c r="AH7" s="159" t="s">
        <v>2</v>
      </c>
      <c r="AI7" s="159">
        <v>2002</v>
      </c>
      <c r="AJ7" s="159"/>
      <c r="AK7" s="159" t="s">
        <v>2</v>
      </c>
      <c r="AL7" s="159">
        <v>2003</v>
      </c>
      <c r="AM7" s="159"/>
      <c r="AN7" s="159" t="s">
        <v>2</v>
      </c>
      <c r="AO7" s="159">
        <v>2004</v>
      </c>
      <c r="AP7" s="159"/>
      <c r="AQ7" s="159" t="s">
        <v>2</v>
      </c>
      <c r="AR7" s="159">
        <v>2005</v>
      </c>
      <c r="AS7" s="159"/>
      <c r="AT7" s="159" t="s">
        <v>2</v>
      </c>
      <c r="AU7" s="159">
        <v>2006</v>
      </c>
      <c r="AV7" s="159"/>
      <c r="AW7" s="159" t="s">
        <v>2</v>
      </c>
      <c r="AX7" s="159">
        <v>2007</v>
      </c>
      <c r="AY7" s="159"/>
      <c r="AZ7" s="159" t="s">
        <v>2</v>
      </c>
      <c r="BA7" s="159">
        <v>2008</v>
      </c>
      <c r="BB7" s="159"/>
      <c r="BC7" s="159" t="s">
        <v>2</v>
      </c>
      <c r="BD7" s="159">
        <v>2009</v>
      </c>
      <c r="BE7" s="159"/>
      <c r="BF7" s="159" t="s">
        <v>2</v>
      </c>
      <c r="BG7" s="159">
        <v>2010</v>
      </c>
      <c r="BH7" s="159"/>
      <c r="BI7" s="159" t="s">
        <v>2</v>
      </c>
      <c r="BJ7" s="159">
        <v>2011</v>
      </c>
      <c r="BK7" s="159"/>
      <c r="BL7" s="159" t="s">
        <v>2</v>
      </c>
      <c r="BM7" s="159">
        <v>2012</v>
      </c>
      <c r="BN7" s="159"/>
      <c r="BO7" s="159" t="s">
        <v>2</v>
      </c>
      <c r="BP7" s="159">
        <v>2013</v>
      </c>
      <c r="BQ7" s="159"/>
      <c r="BR7" s="159" t="s">
        <v>2</v>
      </c>
      <c r="BS7" s="159">
        <v>2014</v>
      </c>
      <c r="BT7" s="159"/>
      <c r="BU7" s="159" t="s">
        <v>2</v>
      </c>
      <c r="BV7" s="159">
        <v>2015</v>
      </c>
      <c r="BW7" s="159"/>
      <c r="BX7" s="163" t="s">
        <v>2</v>
      </c>
      <c r="BY7" s="159">
        <v>2016</v>
      </c>
      <c r="BZ7" s="159"/>
      <c r="CA7" s="159" t="s">
        <v>2</v>
      </c>
      <c r="CB7" s="158">
        <v>2017</v>
      </c>
      <c r="CC7" s="159"/>
      <c r="CD7" s="165" t="s">
        <v>2</v>
      </c>
      <c r="CE7" s="179">
        <v>2018</v>
      </c>
      <c r="CF7" s="179"/>
      <c r="CG7" s="179" t="s">
        <v>2</v>
      </c>
      <c r="CH7" s="179">
        <v>2019</v>
      </c>
      <c r="CI7" s="179"/>
      <c r="CJ7" s="179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2"/>
      <c r="E8" s="121" t="s">
        <v>4</v>
      </c>
      <c r="F8" s="121" t="s">
        <v>5</v>
      </c>
      <c r="G8" s="162"/>
      <c r="H8" s="121" t="s">
        <v>4</v>
      </c>
      <c r="I8" s="121" t="s">
        <v>5</v>
      </c>
      <c r="J8" s="162"/>
      <c r="K8" s="121" t="s">
        <v>4</v>
      </c>
      <c r="L8" s="121" t="s">
        <v>5</v>
      </c>
      <c r="M8" s="162"/>
      <c r="N8" s="121" t="s">
        <v>4</v>
      </c>
      <c r="O8" s="121" t="s">
        <v>5</v>
      </c>
      <c r="P8" s="162"/>
      <c r="Q8" s="121" t="s">
        <v>4</v>
      </c>
      <c r="R8" s="121" t="s">
        <v>5</v>
      </c>
      <c r="S8" s="162"/>
      <c r="T8" s="121" t="s">
        <v>4</v>
      </c>
      <c r="U8" s="121" t="s">
        <v>5</v>
      </c>
      <c r="V8" s="162"/>
      <c r="W8" s="121" t="s">
        <v>4</v>
      </c>
      <c r="X8" s="121" t="s">
        <v>5</v>
      </c>
      <c r="Y8" s="162"/>
      <c r="Z8" s="121" t="s">
        <v>4</v>
      </c>
      <c r="AA8" s="121" t="s">
        <v>5</v>
      </c>
      <c r="AB8" s="162"/>
      <c r="AC8" s="121" t="s">
        <v>4</v>
      </c>
      <c r="AD8" s="121" t="s">
        <v>5</v>
      </c>
      <c r="AE8" s="162"/>
      <c r="AF8" s="121" t="s">
        <v>4</v>
      </c>
      <c r="AG8" s="121" t="s">
        <v>5</v>
      </c>
      <c r="AH8" s="162"/>
      <c r="AI8" s="121" t="s">
        <v>4</v>
      </c>
      <c r="AJ8" s="121" t="s">
        <v>5</v>
      </c>
      <c r="AK8" s="162"/>
      <c r="AL8" s="121" t="s">
        <v>4</v>
      </c>
      <c r="AM8" s="121" t="s">
        <v>5</v>
      </c>
      <c r="AN8" s="162"/>
      <c r="AO8" s="121" t="s">
        <v>4</v>
      </c>
      <c r="AP8" s="121" t="s">
        <v>5</v>
      </c>
      <c r="AQ8" s="162"/>
      <c r="AR8" s="121" t="s">
        <v>4</v>
      </c>
      <c r="AS8" s="121" t="s">
        <v>5</v>
      </c>
      <c r="AT8" s="162"/>
      <c r="AU8" s="121" t="s">
        <v>4</v>
      </c>
      <c r="AV8" s="121" t="s">
        <v>5</v>
      </c>
      <c r="AW8" s="162"/>
      <c r="AX8" s="121" t="s">
        <v>4</v>
      </c>
      <c r="AY8" s="121" t="s">
        <v>5</v>
      </c>
      <c r="AZ8" s="162"/>
      <c r="BA8" s="121" t="s">
        <v>4</v>
      </c>
      <c r="BB8" s="121" t="s">
        <v>5</v>
      </c>
      <c r="BC8" s="162"/>
      <c r="BD8" s="121" t="s">
        <v>4</v>
      </c>
      <c r="BE8" s="121" t="s">
        <v>5</v>
      </c>
      <c r="BF8" s="162"/>
      <c r="BG8" s="121" t="s">
        <v>4</v>
      </c>
      <c r="BH8" s="121" t="s">
        <v>5</v>
      </c>
      <c r="BI8" s="162"/>
      <c r="BJ8" s="121" t="s">
        <v>4</v>
      </c>
      <c r="BK8" s="121" t="s">
        <v>5</v>
      </c>
      <c r="BL8" s="162"/>
      <c r="BM8" s="121" t="s">
        <v>4</v>
      </c>
      <c r="BN8" s="121" t="s">
        <v>5</v>
      </c>
      <c r="BO8" s="162"/>
      <c r="BP8" s="121" t="s">
        <v>4</v>
      </c>
      <c r="BQ8" s="121" t="s">
        <v>5</v>
      </c>
      <c r="BR8" s="162"/>
      <c r="BS8" s="121" t="s">
        <v>4</v>
      </c>
      <c r="BT8" s="121" t="s">
        <v>5</v>
      </c>
      <c r="BU8" s="162"/>
      <c r="BV8" s="121" t="s">
        <v>4</v>
      </c>
      <c r="BW8" s="121" t="s">
        <v>5</v>
      </c>
      <c r="BX8" s="164"/>
      <c r="BY8" s="121" t="s">
        <v>4</v>
      </c>
      <c r="BZ8" s="121" t="s">
        <v>5</v>
      </c>
      <c r="CA8" s="162"/>
      <c r="CB8" s="122" t="s">
        <v>4</v>
      </c>
      <c r="CC8" s="121" t="s">
        <v>5</v>
      </c>
      <c r="CD8" s="166"/>
      <c r="CE8" s="180" t="s">
        <v>4</v>
      </c>
      <c r="CF8" s="180" t="s">
        <v>5</v>
      </c>
      <c r="CG8" s="179"/>
      <c r="CH8" s="180" t="s">
        <v>4</v>
      </c>
      <c r="CI8" s="180" t="s">
        <v>5</v>
      </c>
      <c r="CJ8" s="179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0">CF10/CE10-1</f>
        <v>0.44861583231940605</v>
      </c>
      <c r="CH10" s="19"/>
      <c r="CI10" s="23"/>
      <c r="CJ10" s="132"/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0"/>
        <v>0.4495565896918079</v>
      </c>
      <c r="CH11" s="23"/>
      <c r="CI11" s="23"/>
      <c r="CJ11" s="132"/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0"/>
        <v>0.45576558834966074</v>
      </c>
      <c r="CH12" s="23"/>
      <c r="CI12" s="23"/>
      <c r="CJ12" s="132"/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0"/>
        <v>0.47812357904309599</v>
      </c>
      <c r="CH13" s="23"/>
      <c r="CI13" s="23"/>
      <c r="CJ13" s="132"/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0"/>
        <v>0.48533494876066441</v>
      </c>
      <c r="CH14" s="23"/>
      <c r="CI14" s="23"/>
      <c r="CJ14" s="132"/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0"/>
        <v>0.46606744359037933</v>
      </c>
      <c r="CH15" s="23"/>
      <c r="CI15" s="23"/>
      <c r="CJ15" s="132"/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0"/>
        <v>0.47170840565335981</v>
      </c>
      <c r="CH16" s="23"/>
      <c r="CI16" s="23"/>
      <c r="CJ16" s="132"/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0"/>
        <v>0.48529356757228537</v>
      </c>
      <c r="CH17" s="23"/>
      <c r="CI17" s="23"/>
      <c r="CJ17" s="132"/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/>
      <c r="CI18" s="23"/>
      <c r="CJ18" s="132"/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/>
      <c r="CI19" s="23"/>
      <c r="CJ19" s="132"/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77">
        <f>AVERAGE(CE9:CE20)</f>
        <v>79914</v>
      </c>
      <c r="CF21" s="177">
        <f>AVERAGE(CF9:CF20)</f>
        <v>117569.58333333333</v>
      </c>
      <c r="CG21" s="178">
        <f>+CF21/CE21-1</f>
        <v>0.47120133309974888</v>
      </c>
      <c r="CH21" s="177">
        <f>AVERAGE(CH9:CH20)</f>
        <v>80227</v>
      </c>
      <c r="CI21" s="177">
        <f>AVERAGE(CI9:CI20)</f>
        <v>118769</v>
      </c>
      <c r="CJ21" s="178">
        <f>+CI21/CH21-1</f>
        <v>0.48041183142832211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60" t="s">
        <v>20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37"/>
      <c r="AF23" s="38"/>
      <c r="AG23" s="39"/>
    </row>
    <row r="24" spans="1:88" ht="18" x14ac:dyDescent="0.25">
      <c r="A24" s="161" t="s">
        <v>21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19"/>
    </row>
  </sheetData>
  <mergeCells count="62">
    <mergeCell ref="CH7:CI7"/>
    <mergeCell ref="CJ7:CJ8"/>
    <mergeCell ref="CD7:CD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AR7:AS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CE7:CF7"/>
    <mergeCell ref="CB7:CC7"/>
    <mergeCell ref="CG7:CG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J26"/>
  <sheetViews>
    <sheetView showGridLines="0" zoomScale="60" zoomScaleNormal="60" zoomScaleSheetLayoutView="70" zoomScalePageLayoutView="70" workbookViewId="0">
      <pane xSplit="1" topLeftCell="B1" activePane="topRight" state="frozen"/>
      <selection activeCell="G20" sqref="G20"/>
      <selection pane="topRight" activeCell="I25" sqref="I25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67" t="s">
        <v>22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68" t="str">
        <f>+'1. HACINAMIENTO 1991 - 2019'!A6:N6</f>
        <v xml:space="preserve"> Periodo: Enero 1991 - 2019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73">
        <v>1991</v>
      </c>
      <c r="C7" s="173"/>
      <c r="D7" s="173"/>
      <c r="E7" s="173">
        <v>1992</v>
      </c>
      <c r="F7" s="173"/>
      <c r="G7" s="173"/>
      <c r="H7" s="173">
        <v>1993</v>
      </c>
      <c r="I7" s="173"/>
      <c r="J7" s="173"/>
      <c r="K7" s="173">
        <v>1994</v>
      </c>
      <c r="L7" s="173"/>
      <c r="M7" s="173"/>
      <c r="N7" s="173">
        <v>1995</v>
      </c>
      <c r="O7" s="173"/>
      <c r="P7" s="173"/>
      <c r="Q7" s="173">
        <v>1996</v>
      </c>
      <c r="R7" s="173"/>
      <c r="S7" s="173"/>
      <c r="T7" s="173">
        <v>1997</v>
      </c>
      <c r="U7" s="173"/>
      <c r="V7" s="173"/>
      <c r="W7" s="159">
        <v>1998</v>
      </c>
      <c r="X7" s="159"/>
      <c r="Y7" s="159"/>
      <c r="Z7" s="159">
        <v>1999</v>
      </c>
      <c r="AA7" s="159"/>
      <c r="AB7" s="159"/>
      <c r="AC7" s="173">
        <v>2000</v>
      </c>
      <c r="AD7" s="173"/>
      <c r="AE7" s="173"/>
      <c r="AF7" s="173">
        <v>2001</v>
      </c>
      <c r="AG7" s="173"/>
      <c r="AH7" s="173"/>
      <c r="AI7" s="173">
        <v>2002</v>
      </c>
      <c r="AJ7" s="173"/>
      <c r="AK7" s="173"/>
      <c r="AL7" s="173">
        <v>2003</v>
      </c>
      <c r="AM7" s="173"/>
      <c r="AN7" s="173"/>
      <c r="AO7" s="173">
        <v>2004</v>
      </c>
      <c r="AP7" s="173"/>
      <c r="AQ7" s="173"/>
      <c r="AR7" s="173">
        <v>2005</v>
      </c>
      <c r="AS7" s="173"/>
      <c r="AT7" s="173"/>
      <c r="AU7" s="173">
        <v>2006</v>
      </c>
      <c r="AV7" s="173"/>
      <c r="AW7" s="173"/>
      <c r="AX7" s="170">
        <v>2007</v>
      </c>
      <c r="AY7" s="170"/>
      <c r="AZ7" s="170"/>
      <c r="BA7" s="170">
        <v>2008</v>
      </c>
      <c r="BB7" s="170"/>
      <c r="BC7" s="170"/>
      <c r="BD7" s="170">
        <v>2009</v>
      </c>
      <c r="BE7" s="170"/>
      <c r="BF7" s="170"/>
      <c r="BG7" s="170">
        <v>2010</v>
      </c>
      <c r="BH7" s="170"/>
      <c r="BI7" s="170"/>
      <c r="BJ7" s="170">
        <v>2011</v>
      </c>
      <c r="BK7" s="170"/>
      <c r="BL7" s="170"/>
      <c r="BM7" s="170">
        <v>2012</v>
      </c>
      <c r="BN7" s="170"/>
      <c r="BO7" s="170"/>
      <c r="BP7" s="170">
        <v>2013</v>
      </c>
      <c r="BQ7" s="170"/>
      <c r="BR7" s="170"/>
      <c r="BS7" s="170">
        <v>2014</v>
      </c>
      <c r="BT7" s="170"/>
      <c r="BU7" s="170"/>
      <c r="BV7" s="170">
        <v>2015</v>
      </c>
      <c r="BW7" s="170"/>
      <c r="BX7" s="174"/>
      <c r="BY7" s="170">
        <v>2016</v>
      </c>
      <c r="BZ7" s="170"/>
      <c r="CA7" s="170"/>
      <c r="CB7" s="169">
        <v>2017</v>
      </c>
      <c r="CC7" s="170"/>
      <c r="CD7" s="170"/>
      <c r="CE7" s="183">
        <v>2018</v>
      </c>
      <c r="CF7" s="183"/>
      <c r="CG7" s="183"/>
      <c r="CH7" s="183">
        <v>2019</v>
      </c>
      <c r="CI7" s="183"/>
      <c r="CJ7" s="183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84" t="s">
        <v>23</v>
      </c>
      <c r="CF8" s="184" t="s">
        <v>24</v>
      </c>
      <c r="CG8" s="184" t="s">
        <v>5</v>
      </c>
      <c r="CH8" s="184" t="s">
        <v>23</v>
      </c>
      <c r="CI8" s="184" t="s">
        <v>24</v>
      </c>
      <c r="CJ8" s="184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81">
        <v>36938</v>
      </c>
      <c r="CF9" s="181">
        <v>78458</v>
      </c>
      <c r="CG9" s="182">
        <f t="shared" ref="CG9:CG10" si="0">CE9+CF9</f>
        <v>115396</v>
      </c>
      <c r="CH9" s="181">
        <v>39515</v>
      </c>
      <c r="CI9" s="181">
        <v>79254</v>
      </c>
      <c r="CJ9" s="182">
        <f t="shared" ref="CJ9:CJ10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/>
      <c r="CI10" s="111"/>
      <c r="CJ10" s="112"/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/>
      <c r="CI11" s="111"/>
      <c r="CJ11" s="112"/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/>
      <c r="CI12" s="111"/>
      <c r="CJ12" s="112"/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/>
      <c r="CI13" s="111"/>
      <c r="CJ13" s="112"/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/>
      <c r="CI14" s="111"/>
      <c r="CJ14" s="112"/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/>
      <c r="CI15" s="111"/>
      <c r="CJ15" s="112"/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/>
      <c r="CI16" s="111"/>
      <c r="CJ16" s="112"/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/>
      <c r="CI17" s="111"/>
      <c r="CJ17" s="112"/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/>
      <c r="CI18" s="111"/>
      <c r="CJ18" s="112"/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/>
      <c r="CI19" s="111"/>
      <c r="CJ19" s="112"/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/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>AVERAGE(CE9:CE20)</f>
        <v>38890.25</v>
      </c>
      <c r="CF21" s="92">
        <f>AVERAGE(CF9:CF20)</f>
        <v>78679.333333333328</v>
      </c>
      <c r="CG21" s="92">
        <f>AVERAGE(CG9:CG20)</f>
        <v>117569.58333333333</v>
      </c>
      <c r="CH21" s="92">
        <f>AVERAGE(CH9:CH20)</f>
        <v>39515</v>
      </c>
      <c r="CI21" s="92">
        <f>AVERAGE(CI9:CI20)</f>
        <v>79254</v>
      </c>
      <c r="CJ21" s="92">
        <f>AVERAGE(CJ9:CJ20)</f>
        <v>118769</v>
      </c>
    </row>
    <row r="22" spans="1:88" ht="15.75" x14ac:dyDescent="0.25">
      <c r="A22" s="171" t="s">
        <v>25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71" t="s">
        <v>21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CH7:CJ7"/>
    <mergeCell ref="CE7:CG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J29"/>
  <sheetViews>
    <sheetView showGridLines="0" zoomScale="60" zoomScaleNormal="60" zoomScaleSheetLayoutView="70" zoomScalePageLayoutView="60" workbookViewId="0">
      <pane xSplit="1" topLeftCell="B1" activePane="topRight" state="frozen"/>
      <selection activeCell="G20" sqref="G20"/>
      <selection pane="topRight" activeCell="CF29" sqref="CF29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67" t="s">
        <v>29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68" t="str">
        <f>+'1. HACINAMIENTO 1991 - 2019'!A6:N6</f>
        <v xml:space="preserve"> Periodo: Enero 1991 - 2019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75">
        <v>1991</v>
      </c>
      <c r="C7" s="175"/>
      <c r="D7" s="175"/>
      <c r="E7" s="175">
        <v>1992</v>
      </c>
      <c r="F7" s="175"/>
      <c r="G7" s="175"/>
      <c r="H7" s="175">
        <v>1993</v>
      </c>
      <c r="I7" s="175"/>
      <c r="J7" s="175"/>
      <c r="K7" s="175">
        <v>1994</v>
      </c>
      <c r="L7" s="175"/>
      <c r="M7" s="175"/>
      <c r="N7" s="175">
        <v>1995</v>
      </c>
      <c r="O7" s="175"/>
      <c r="P7" s="175"/>
      <c r="Q7" s="175">
        <v>1996</v>
      </c>
      <c r="R7" s="175"/>
      <c r="S7" s="175"/>
      <c r="T7" s="175">
        <v>1997</v>
      </c>
      <c r="U7" s="175"/>
      <c r="V7" s="175"/>
      <c r="W7" s="176">
        <v>1998</v>
      </c>
      <c r="X7" s="176"/>
      <c r="Y7" s="176"/>
      <c r="Z7" s="176">
        <v>1999</v>
      </c>
      <c r="AA7" s="176"/>
      <c r="AB7" s="176"/>
      <c r="AC7" s="175">
        <v>2000</v>
      </c>
      <c r="AD7" s="175"/>
      <c r="AE7" s="175"/>
      <c r="AF7" s="175">
        <v>2001</v>
      </c>
      <c r="AG7" s="175"/>
      <c r="AH7" s="175"/>
      <c r="AI7" s="175">
        <v>2002</v>
      </c>
      <c r="AJ7" s="175"/>
      <c r="AK7" s="175"/>
      <c r="AL7" s="175">
        <v>2003</v>
      </c>
      <c r="AM7" s="175"/>
      <c r="AN7" s="175"/>
      <c r="AO7" s="175">
        <v>2004</v>
      </c>
      <c r="AP7" s="175"/>
      <c r="AQ7" s="175"/>
      <c r="AR7" s="175">
        <v>2005</v>
      </c>
      <c r="AS7" s="175"/>
      <c r="AT7" s="175"/>
      <c r="AU7" s="175">
        <v>2006</v>
      </c>
      <c r="AV7" s="175"/>
      <c r="AW7" s="175"/>
      <c r="AX7" s="170">
        <v>2007</v>
      </c>
      <c r="AY7" s="170"/>
      <c r="AZ7" s="170"/>
      <c r="BA7" s="170">
        <v>2008</v>
      </c>
      <c r="BB7" s="170"/>
      <c r="BC7" s="170"/>
      <c r="BD7" s="170">
        <v>2009</v>
      </c>
      <c r="BE7" s="170"/>
      <c r="BF7" s="170"/>
      <c r="BG7" s="170">
        <v>2010</v>
      </c>
      <c r="BH7" s="170"/>
      <c r="BI7" s="170"/>
      <c r="BJ7" s="170">
        <v>2011</v>
      </c>
      <c r="BK7" s="170"/>
      <c r="BL7" s="170"/>
      <c r="BM7" s="170">
        <v>2012</v>
      </c>
      <c r="BN7" s="170"/>
      <c r="BO7" s="170"/>
      <c r="BP7" s="170">
        <v>2013</v>
      </c>
      <c r="BQ7" s="170"/>
      <c r="BR7" s="170"/>
      <c r="BS7" s="170">
        <v>2014</v>
      </c>
      <c r="BT7" s="170"/>
      <c r="BU7" s="170"/>
      <c r="BV7" s="170">
        <v>2015</v>
      </c>
      <c r="BW7" s="170"/>
      <c r="BX7" s="174"/>
      <c r="BY7" s="170">
        <v>2016</v>
      </c>
      <c r="BZ7" s="170"/>
      <c r="CA7" s="170"/>
      <c r="CB7" s="170">
        <v>2017</v>
      </c>
      <c r="CC7" s="170"/>
      <c r="CD7" s="170"/>
      <c r="CE7" s="183">
        <v>2018</v>
      </c>
      <c r="CF7" s="183"/>
      <c r="CG7" s="183"/>
      <c r="CH7" s="183">
        <v>2019</v>
      </c>
      <c r="CI7" s="183"/>
      <c r="CJ7" s="183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84" t="s">
        <v>27</v>
      </c>
      <c r="CF8" s="184" t="s">
        <v>28</v>
      </c>
      <c r="CG8" s="184" t="s">
        <v>5</v>
      </c>
      <c r="CH8" s="184" t="s">
        <v>27</v>
      </c>
      <c r="CI8" s="184" t="s">
        <v>28</v>
      </c>
      <c r="CJ8" s="184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/>
      <c r="CI10" s="22"/>
      <c r="CJ10" s="97"/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/>
      <c r="CI11" s="22"/>
      <c r="CJ11" s="97"/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/>
      <c r="CI12" s="22"/>
      <c r="CJ12" s="97"/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/>
      <c r="CI13" s="22"/>
      <c r="CJ13" s="97"/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/>
      <c r="CI14" s="22"/>
      <c r="CJ14" s="97"/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/>
      <c r="CI15" s="22"/>
      <c r="CJ15" s="97"/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/>
      <c r="CI16" s="22"/>
      <c r="CJ16" s="97"/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/>
      <c r="CI17" s="22"/>
      <c r="CJ17" s="97"/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/>
      <c r="CI18" s="22"/>
      <c r="CJ18" s="97"/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/>
      <c r="CI19" s="22"/>
      <c r="CJ19" s="97"/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/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>AVERAGE(CE9:CE20)</f>
        <v>109615.41666666667</v>
      </c>
      <c r="CF21" s="92">
        <f>AVERAGE(CF9:CF20)</f>
        <v>7954.166666666667</v>
      </c>
      <c r="CG21" s="92">
        <f>AVERAGE(CG9:CG20)</f>
        <v>117569.58333333333</v>
      </c>
      <c r="CH21" s="92">
        <f>AVERAGE(CH9:CH20)</f>
        <v>110571</v>
      </c>
      <c r="CI21" s="92">
        <f>AVERAGE(CI9:CI20)</f>
        <v>8198</v>
      </c>
      <c r="CJ21" s="92">
        <f>AVERAGE(CJ9:CJ20)</f>
        <v>118769</v>
      </c>
    </row>
    <row r="22" spans="1:88" x14ac:dyDescent="0.2">
      <c r="A22" s="185" t="s">
        <v>25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5" t="s">
        <v>21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6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87" t="s">
        <v>26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6"/>
      <c r="R24" s="186"/>
      <c r="S24" s="186"/>
      <c r="T24" s="186"/>
      <c r="U24" s="186"/>
      <c r="V24" s="186"/>
      <c r="W24" s="186"/>
      <c r="X24" s="186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CH7:CJ7"/>
    <mergeCell ref="CE7:CG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ESTEFANIA LEON CORTES</cp:lastModifiedBy>
  <dcterms:created xsi:type="dcterms:W3CDTF">2015-02-09T15:58:58Z</dcterms:created>
  <dcterms:modified xsi:type="dcterms:W3CDTF">2019-02-06T21:37:43Z</dcterms:modified>
</cp:coreProperties>
</file>